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06_ED Model\OptiRoute\Data\"/>
    </mc:Choice>
  </mc:AlternateContent>
  <xr:revisionPtr revIDLastSave="0" documentId="13_ncr:1_{8FB73E79-1BF3-4505-8C47-9581CC727F10}" xr6:coauthVersionLast="41" xr6:coauthVersionMax="41" xr10:uidLastSave="{00000000-0000-0000-0000-000000000000}"/>
  <bookViews>
    <workbookView xWindow="-120" yWindow="-120" windowWidth="29040" windowHeight="15840" activeTab="3" xr2:uid="{00000000-000D-0000-FFFF-FFFF00000000}"/>
  </bookViews>
  <sheets>
    <sheet name="Occupancy" sheetId="11" r:id="rId1"/>
    <sheet name="Distance and Travel Time" sheetId="8" r:id="rId2"/>
    <sheet name="capacity check" sheetId="12" r:id="rId3"/>
    <sheet name="Sheet1" sheetId="13" r:id="rId4"/>
    <sheet name="currentRoutes" sheetId="5" r:id="rId5"/>
    <sheet name="newRoutes" sheetId="1" r:id="rId6"/>
    <sheet name="distance_btw_postal_code" sheetId="7" r:id="rId7"/>
  </sheets>
  <externalReferences>
    <externalReference r:id="rId8"/>
  </externalReferences>
  <definedNames>
    <definedName name="_xlnm._FilterDatabase" localSheetId="4" hidden="1">currentRoutes!$A$1:$AC$755</definedName>
    <definedName name="_xlnm._FilterDatabase" localSheetId="5" hidden="1">newRoutes!$A$1:$W$914</definedName>
    <definedName name="_xlnm._FilterDatabase" localSheetId="3" hidden="1">Sheet1!$I$2:$L$42</definedName>
  </definedNames>
  <calcPr calcId="191029"/>
  <pivotCaches>
    <pivotCache cacheId="0" r:id="rId9"/>
    <pivotCache cacheId="1" r:id="rId10"/>
    <pivotCache cacheId="6" r:id="rId11"/>
    <pivotCache cacheId="3" r:id="rId12"/>
    <pivotCache cacheId="4" r:id="rId1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31" i="13" l="1"/>
  <c r="M30" i="13"/>
  <c r="M29" i="13"/>
  <c r="M28" i="13"/>
  <c r="M27" i="13"/>
  <c r="M26" i="13"/>
  <c r="M25" i="13"/>
  <c r="M24" i="13"/>
  <c r="M23" i="13"/>
  <c r="M22" i="13"/>
  <c r="M21" i="13"/>
  <c r="M20" i="13"/>
  <c r="M19" i="13"/>
  <c r="M18" i="13"/>
  <c r="M17" i="13"/>
  <c r="M16" i="13"/>
  <c r="M15" i="13"/>
  <c r="M14" i="13"/>
  <c r="M13" i="13"/>
  <c r="M12" i="13"/>
  <c r="M11" i="13"/>
  <c r="M10" i="13"/>
  <c r="M9" i="13"/>
  <c r="M8" i="13"/>
  <c r="M7" i="13"/>
  <c r="M6" i="13"/>
  <c r="M5" i="13"/>
  <c r="M4" i="13"/>
  <c r="M3" i="13"/>
  <c r="M32" i="13"/>
  <c r="L5" i="11" l="1"/>
  <c r="L6" i="11"/>
  <c r="L7" i="11"/>
  <c r="L8" i="11"/>
  <c r="L9" i="11"/>
  <c r="M9" i="11" s="1"/>
  <c r="L10" i="11"/>
  <c r="L11" i="11"/>
  <c r="L12" i="11"/>
  <c r="M12" i="11" s="1"/>
  <c r="L13" i="11"/>
  <c r="L14" i="11"/>
  <c r="L15" i="11"/>
  <c r="L16" i="11"/>
  <c r="L17" i="11"/>
  <c r="M17" i="11" s="1"/>
  <c r="L18" i="11"/>
  <c r="L19" i="11"/>
  <c r="L20" i="11"/>
  <c r="M20" i="11" s="1"/>
  <c r="L21" i="11"/>
  <c r="L22" i="11"/>
  <c r="L23" i="11"/>
  <c r="L24" i="11"/>
  <c r="L25" i="11"/>
  <c r="M25" i="11" s="1"/>
  <c r="L26" i="11"/>
  <c r="L27" i="11"/>
  <c r="L28" i="11"/>
  <c r="M28" i="11" s="1"/>
  <c r="L29" i="11"/>
  <c r="L30" i="11"/>
  <c r="L31" i="11"/>
  <c r="L32" i="11"/>
  <c r="L33" i="11"/>
  <c r="M33" i="11" s="1"/>
  <c r="L34" i="11"/>
  <c r="L35" i="11"/>
  <c r="L36" i="11"/>
  <c r="M36" i="11" s="1"/>
  <c r="L37" i="11"/>
  <c r="L38" i="11"/>
  <c r="L39" i="11"/>
  <c r="L40" i="11"/>
  <c r="L41" i="11"/>
  <c r="M41" i="11" s="1"/>
  <c r="L42" i="11"/>
  <c r="L43" i="11"/>
  <c r="L44" i="11"/>
  <c r="M44" i="11" s="1"/>
  <c r="L45" i="11"/>
  <c r="L46" i="11"/>
  <c r="L47" i="11"/>
  <c r="L48" i="11"/>
  <c r="L49" i="11"/>
  <c r="M49" i="11" s="1"/>
  <c r="L50" i="11"/>
  <c r="L51" i="11"/>
  <c r="L52" i="11"/>
  <c r="M52" i="11" s="1"/>
  <c r="L53" i="11"/>
  <c r="L54" i="11"/>
  <c r="L55" i="11"/>
  <c r="L56" i="11"/>
  <c r="L57" i="11"/>
  <c r="M57" i="11" s="1"/>
  <c r="L58" i="11"/>
  <c r="L59" i="11"/>
  <c r="L60" i="11"/>
  <c r="M60" i="11" s="1"/>
  <c r="L61" i="11"/>
  <c r="L62" i="11"/>
  <c r="L63" i="11"/>
  <c r="L64" i="11"/>
  <c r="L65" i="11"/>
  <c r="M65" i="11" s="1"/>
  <c r="L66" i="11"/>
  <c r="L67" i="11"/>
  <c r="L68" i="11"/>
  <c r="M68" i="11" s="1"/>
  <c r="L69" i="11"/>
  <c r="L70" i="11"/>
  <c r="L71" i="11"/>
  <c r="L72" i="11"/>
  <c r="L73" i="11"/>
  <c r="M73" i="11" s="1"/>
  <c r="L74" i="11"/>
  <c r="L75" i="11"/>
  <c r="L76" i="11"/>
  <c r="M76" i="11" s="1"/>
  <c r="L77" i="11"/>
  <c r="L78" i="11"/>
  <c r="L79" i="11"/>
  <c r="L80" i="11"/>
  <c r="L81" i="11"/>
  <c r="M81" i="11" s="1"/>
  <c r="L82" i="11"/>
  <c r="L83" i="11"/>
  <c r="L84" i="11"/>
  <c r="M84" i="11" s="1"/>
  <c r="L85" i="11"/>
  <c r="L86" i="11"/>
  <c r="L87" i="11"/>
  <c r="L88" i="11"/>
  <c r="L89" i="11"/>
  <c r="M89" i="11" s="1"/>
  <c r="L90" i="11"/>
  <c r="L91" i="11"/>
  <c r="L92" i="11"/>
  <c r="M92" i="11" s="1"/>
  <c r="L93" i="11"/>
  <c r="L94" i="11"/>
  <c r="L95" i="11"/>
  <c r="L96" i="11"/>
  <c r="L97" i="11"/>
  <c r="M97" i="11" s="1"/>
  <c r="L98" i="11"/>
  <c r="L99" i="11"/>
  <c r="L100" i="11"/>
  <c r="M100" i="11" s="1"/>
  <c r="L101" i="11"/>
  <c r="L102" i="11"/>
  <c r="L103" i="11"/>
  <c r="L104" i="11"/>
  <c r="L105" i="11"/>
  <c r="M105" i="11" s="1"/>
  <c r="L106" i="11"/>
  <c r="L107" i="11"/>
  <c r="L108" i="11"/>
  <c r="M108" i="11" s="1"/>
  <c r="L109" i="11"/>
  <c r="L110" i="11"/>
  <c r="L111" i="11"/>
  <c r="L112" i="11"/>
  <c r="L113" i="11"/>
  <c r="M113" i="11" s="1"/>
  <c r="L114" i="11"/>
  <c r="L115" i="11"/>
  <c r="L116" i="11"/>
  <c r="M116" i="11" s="1"/>
  <c r="L117" i="11"/>
  <c r="L118" i="11"/>
  <c r="L119" i="11"/>
  <c r="L120" i="11"/>
  <c r="L121" i="11"/>
  <c r="M121" i="11" s="1"/>
  <c r="L122" i="11"/>
  <c r="L123" i="11"/>
  <c r="L124" i="11"/>
  <c r="M124" i="11" s="1"/>
  <c r="L125" i="11"/>
  <c r="L126" i="11"/>
  <c r="L127" i="11"/>
  <c r="L128" i="11"/>
  <c r="L129" i="11"/>
  <c r="M129" i="11" s="1"/>
  <c r="L130" i="11"/>
  <c r="L131" i="11"/>
  <c r="L132" i="11"/>
  <c r="M132" i="11" s="1"/>
  <c r="L133" i="11"/>
  <c r="L134" i="11"/>
  <c r="L135" i="11"/>
  <c r="L136" i="11"/>
  <c r="L137" i="11"/>
  <c r="M137" i="11" s="1"/>
  <c r="L138" i="11"/>
  <c r="L139" i="11"/>
  <c r="L140" i="11"/>
  <c r="M140" i="11" s="1"/>
  <c r="L141" i="11"/>
  <c r="L142" i="11"/>
  <c r="L143" i="11"/>
  <c r="L144" i="11"/>
  <c r="M144" i="11" s="1"/>
  <c r="L145" i="11"/>
  <c r="M145" i="11" s="1"/>
  <c r="L146" i="11"/>
  <c r="L147" i="11"/>
  <c r="L148" i="11"/>
  <c r="M148" i="11" s="1"/>
  <c r="L149" i="11"/>
  <c r="L150" i="11"/>
  <c r="L151" i="11"/>
  <c r="L152" i="11"/>
  <c r="M152" i="11" s="1"/>
  <c r="L153" i="11"/>
  <c r="M153" i="11" s="1"/>
  <c r="L154" i="11"/>
  <c r="L155" i="11"/>
  <c r="L156" i="11"/>
  <c r="M156" i="11" s="1"/>
  <c r="L157" i="11"/>
  <c r="L158" i="11"/>
  <c r="L159" i="11"/>
  <c r="L160" i="11"/>
  <c r="M160" i="11" s="1"/>
  <c r="L161" i="11"/>
  <c r="M161" i="11" s="1"/>
  <c r="L162" i="11"/>
  <c r="L163" i="11"/>
  <c r="M163" i="11" s="1"/>
  <c r="L164" i="11"/>
  <c r="M164" i="11" s="1"/>
  <c r="L165" i="11"/>
  <c r="M165" i="11" s="1"/>
  <c r="L166" i="11"/>
  <c r="M166" i="11" s="1"/>
  <c r="L167" i="11"/>
  <c r="M167" i="11" s="1"/>
  <c r="L168" i="11"/>
  <c r="M168" i="11" s="1"/>
  <c r="L169" i="11"/>
  <c r="M169" i="11" s="1"/>
  <c r="L170" i="11"/>
  <c r="M170" i="11" s="1"/>
  <c r="L4" i="11"/>
  <c r="M4" i="11" s="1"/>
  <c r="M162" i="11"/>
  <c r="M159" i="11"/>
  <c r="M158" i="11"/>
  <c r="M157" i="11"/>
  <c r="M155" i="11"/>
  <c r="M154" i="11"/>
  <c r="M151" i="11"/>
  <c r="M150" i="11"/>
  <c r="M149" i="11"/>
  <c r="M147" i="11"/>
  <c r="M146" i="11"/>
  <c r="M143" i="11"/>
  <c r="M142" i="11"/>
  <c r="M141" i="11"/>
  <c r="M139" i="11"/>
  <c r="M138" i="11"/>
  <c r="M136" i="11"/>
  <c r="M135" i="11"/>
  <c r="M134" i="11"/>
  <c r="M133" i="11"/>
  <c r="M131" i="11"/>
  <c r="M130" i="11"/>
  <c r="M128" i="11"/>
  <c r="M127" i="11"/>
  <c r="M126" i="11"/>
  <c r="M125" i="11"/>
  <c r="M123" i="11"/>
  <c r="M122" i="11"/>
  <c r="M120" i="11"/>
  <c r="M119" i="11"/>
  <c r="M118" i="11"/>
  <c r="M117" i="11"/>
  <c r="M115" i="11"/>
  <c r="M114" i="11"/>
  <c r="M112" i="11"/>
  <c r="M111" i="11"/>
  <c r="M110" i="11"/>
  <c r="M109" i="11"/>
  <c r="M107" i="11"/>
  <c r="M106" i="11"/>
  <c r="M104" i="11"/>
  <c r="M103" i="11"/>
  <c r="M102" i="11"/>
  <c r="M101" i="11"/>
  <c r="M99" i="11"/>
  <c r="M98" i="11"/>
  <c r="M96" i="11"/>
  <c r="M95" i="11"/>
  <c r="M94" i="11"/>
  <c r="M93" i="11"/>
  <c r="M91" i="11"/>
  <c r="M90" i="11"/>
  <c r="M88" i="11"/>
  <c r="M87" i="11"/>
  <c r="M86" i="11"/>
  <c r="M85" i="11"/>
  <c r="M83" i="11"/>
  <c r="M82" i="11"/>
  <c r="M80" i="11"/>
  <c r="M79" i="11"/>
  <c r="M78" i="11"/>
  <c r="M77" i="11"/>
  <c r="M75" i="11"/>
  <c r="M74" i="11"/>
  <c r="M72" i="11"/>
  <c r="M71" i="11"/>
  <c r="M70" i="11"/>
  <c r="M69" i="11"/>
  <c r="M67" i="11"/>
  <c r="M66" i="11"/>
  <c r="M64" i="11"/>
  <c r="M63" i="11"/>
  <c r="M62" i="11"/>
  <c r="M61" i="11"/>
  <c r="M59" i="11"/>
  <c r="M58" i="11"/>
  <c r="M56" i="11"/>
  <c r="M55" i="11"/>
  <c r="M54" i="11"/>
  <c r="M53" i="11"/>
  <c r="M51" i="11"/>
  <c r="M50" i="11"/>
  <c r="M48" i="11"/>
  <c r="M47" i="11"/>
  <c r="M46" i="11"/>
  <c r="M45" i="11"/>
  <c r="M43" i="11"/>
  <c r="M42" i="11"/>
  <c r="M40" i="11"/>
  <c r="M39" i="11"/>
  <c r="M38" i="11"/>
  <c r="M37" i="11"/>
  <c r="M35" i="11"/>
  <c r="M34" i="11"/>
  <c r="M32" i="11"/>
  <c r="M31" i="11"/>
  <c r="M30" i="11"/>
  <c r="M29" i="11"/>
  <c r="M27" i="11"/>
  <c r="M26" i="11"/>
  <c r="M24" i="11"/>
  <c r="M23" i="11"/>
  <c r="M22" i="11"/>
  <c r="M21" i="11"/>
  <c r="M19" i="11"/>
  <c r="M18" i="11"/>
  <c r="M16" i="11"/>
  <c r="M15" i="11"/>
  <c r="M14" i="11"/>
  <c r="M13" i="11"/>
  <c r="M11" i="11"/>
  <c r="M10" i="11"/>
  <c r="M8" i="11"/>
  <c r="M7" i="11"/>
  <c r="M6" i="11"/>
  <c r="M5" i="11"/>
  <c r="E5" i="11"/>
  <c r="F5" i="11" s="1"/>
  <c r="E6" i="11"/>
  <c r="F6" i="11" s="1"/>
  <c r="E7" i="11"/>
  <c r="F7" i="11" s="1"/>
  <c r="E8" i="11"/>
  <c r="F8" i="11" s="1"/>
  <c r="E9" i="11"/>
  <c r="F9" i="11" s="1"/>
  <c r="E10" i="11"/>
  <c r="F10" i="11" s="1"/>
  <c r="E11" i="11"/>
  <c r="F11" i="11" s="1"/>
  <c r="E12" i="11"/>
  <c r="F12" i="11" s="1"/>
  <c r="E13" i="11"/>
  <c r="F13" i="11" s="1"/>
  <c r="E14" i="11"/>
  <c r="F14" i="11" s="1"/>
  <c r="E15" i="11"/>
  <c r="F15" i="11" s="1"/>
  <c r="E16" i="11"/>
  <c r="F16" i="11" s="1"/>
  <c r="E17" i="11"/>
  <c r="F17" i="11" s="1"/>
  <c r="E18" i="11"/>
  <c r="F18" i="11" s="1"/>
  <c r="E19" i="11"/>
  <c r="F19" i="11" s="1"/>
  <c r="E20" i="11"/>
  <c r="F20" i="11" s="1"/>
  <c r="E21" i="11"/>
  <c r="F21" i="11" s="1"/>
  <c r="E22" i="11"/>
  <c r="F22" i="11" s="1"/>
  <c r="E23" i="11"/>
  <c r="F23" i="11" s="1"/>
  <c r="E24" i="11"/>
  <c r="F24" i="11" s="1"/>
  <c r="E25" i="11"/>
  <c r="F25" i="11" s="1"/>
  <c r="E26" i="11"/>
  <c r="F26" i="11" s="1"/>
  <c r="E27" i="11"/>
  <c r="F27" i="11" s="1"/>
  <c r="E28" i="11"/>
  <c r="F28" i="11" s="1"/>
  <c r="E29" i="11"/>
  <c r="F29" i="11" s="1"/>
  <c r="E30" i="11"/>
  <c r="F30" i="11" s="1"/>
  <c r="E31" i="11"/>
  <c r="F31" i="11" s="1"/>
  <c r="E32" i="11"/>
  <c r="F32" i="11" s="1"/>
  <c r="E33" i="11"/>
  <c r="F33" i="11" s="1"/>
  <c r="E34" i="11"/>
  <c r="F34" i="11" s="1"/>
  <c r="E35" i="11"/>
  <c r="F35" i="11" s="1"/>
  <c r="E36" i="11"/>
  <c r="F36" i="11" s="1"/>
  <c r="E37" i="11"/>
  <c r="F37" i="11" s="1"/>
  <c r="E38" i="11"/>
  <c r="F38" i="11" s="1"/>
  <c r="E39" i="11"/>
  <c r="F39" i="11" s="1"/>
  <c r="E40" i="11"/>
  <c r="F40" i="11" s="1"/>
  <c r="E41" i="11"/>
  <c r="F41" i="11" s="1"/>
  <c r="E42" i="11"/>
  <c r="F42" i="11" s="1"/>
  <c r="E43" i="11"/>
  <c r="F43" i="11" s="1"/>
  <c r="E44" i="11"/>
  <c r="F44" i="11" s="1"/>
  <c r="E45" i="11"/>
  <c r="F45" i="11" s="1"/>
  <c r="E46" i="11"/>
  <c r="F46" i="11" s="1"/>
  <c r="E47" i="11"/>
  <c r="F47" i="11" s="1"/>
  <c r="E48" i="11"/>
  <c r="F48" i="11" s="1"/>
  <c r="E49" i="11"/>
  <c r="F49" i="11" s="1"/>
  <c r="E50" i="11"/>
  <c r="F50" i="11" s="1"/>
  <c r="E51" i="11"/>
  <c r="F51" i="11" s="1"/>
  <c r="E52" i="11"/>
  <c r="F52" i="11" s="1"/>
  <c r="E53" i="11"/>
  <c r="F53" i="11" s="1"/>
  <c r="E54" i="11"/>
  <c r="F54" i="11" s="1"/>
  <c r="E55" i="11"/>
  <c r="F55" i="11" s="1"/>
  <c r="E56" i="11"/>
  <c r="F56" i="11" s="1"/>
  <c r="E57" i="11"/>
  <c r="F57" i="11" s="1"/>
  <c r="E58" i="11"/>
  <c r="F58" i="11" s="1"/>
  <c r="E59" i="11"/>
  <c r="F59" i="11" s="1"/>
  <c r="E60" i="11"/>
  <c r="F60" i="11" s="1"/>
  <c r="E61" i="11"/>
  <c r="F61" i="11" s="1"/>
  <c r="E62" i="11"/>
  <c r="F62" i="11" s="1"/>
  <c r="E63" i="11"/>
  <c r="F63" i="11" s="1"/>
  <c r="E64" i="11"/>
  <c r="F64" i="11" s="1"/>
  <c r="E65" i="11"/>
  <c r="F65" i="11" s="1"/>
  <c r="E66" i="11"/>
  <c r="F66" i="11" s="1"/>
  <c r="E67" i="11"/>
  <c r="F67" i="11" s="1"/>
  <c r="E68" i="11"/>
  <c r="F68" i="11" s="1"/>
  <c r="E69" i="11"/>
  <c r="F69" i="11" s="1"/>
  <c r="E70" i="11"/>
  <c r="F70" i="11" s="1"/>
  <c r="E71" i="11"/>
  <c r="F71" i="11" s="1"/>
  <c r="E72" i="11"/>
  <c r="F72" i="11" s="1"/>
  <c r="E73" i="11"/>
  <c r="F73" i="11" s="1"/>
  <c r="E74" i="11"/>
  <c r="F74" i="11" s="1"/>
  <c r="E75" i="11"/>
  <c r="F75" i="11" s="1"/>
  <c r="E76" i="11"/>
  <c r="F76" i="11" s="1"/>
  <c r="E77" i="11"/>
  <c r="F77" i="11" s="1"/>
  <c r="E78" i="11"/>
  <c r="F78" i="11" s="1"/>
  <c r="E79" i="11"/>
  <c r="F79" i="11" s="1"/>
  <c r="E80" i="11"/>
  <c r="F80" i="11" s="1"/>
  <c r="E81" i="11"/>
  <c r="F81" i="11" s="1"/>
  <c r="E82" i="11"/>
  <c r="F82" i="11" s="1"/>
  <c r="E83" i="11"/>
  <c r="F83" i="11" s="1"/>
  <c r="E84" i="11"/>
  <c r="F84" i="11" s="1"/>
  <c r="E85" i="11"/>
  <c r="F85" i="11" s="1"/>
  <c r="E86" i="11"/>
  <c r="F86" i="11" s="1"/>
  <c r="E87" i="11"/>
  <c r="F87" i="11" s="1"/>
  <c r="E88" i="11"/>
  <c r="F88" i="11" s="1"/>
  <c r="E89" i="11"/>
  <c r="F89" i="11" s="1"/>
  <c r="E90" i="11"/>
  <c r="F90" i="11" s="1"/>
  <c r="E91" i="11"/>
  <c r="F91" i="11" s="1"/>
  <c r="E92" i="11"/>
  <c r="F92" i="11" s="1"/>
  <c r="E93" i="11"/>
  <c r="F93" i="11" s="1"/>
  <c r="E94" i="11"/>
  <c r="F94" i="11" s="1"/>
  <c r="E95" i="11"/>
  <c r="F95" i="11" s="1"/>
  <c r="E96" i="11"/>
  <c r="F96" i="11" s="1"/>
  <c r="E97" i="11"/>
  <c r="F97" i="11" s="1"/>
  <c r="E98" i="11"/>
  <c r="F98" i="11" s="1"/>
  <c r="E99" i="11"/>
  <c r="F99" i="11" s="1"/>
  <c r="E100" i="11"/>
  <c r="F100" i="11" s="1"/>
  <c r="E101" i="11"/>
  <c r="F101" i="11" s="1"/>
  <c r="E102" i="11"/>
  <c r="F102" i="11" s="1"/>
  <c r="E103" i="11"/>
  <c r="F103" i="11" s="1"/>
  <c r="E104" i="11"/>
  <c r="F104" i="11" s="1"/>
  <c r="E105" i="11"/>
  <c r="F105" i="11" s="1"/>
  <c r="E106" i="11"/>
  <c r="F106" i="11" s="1"/>
  <c r="E107" i="11"/>
  <c r="F107" i="11" s="1"/>
  <c r="E108" i="11"/>
  <c r="F108" i="11" s="1"/>
  <c r="E109" i="11"/>
  <c r="F109" i="11" s="1"/>
  <c r="E110" i="11"/>
  <c r="F110" i="11" s="1"/>
  <c r="E111" i="11"/>
  <c r="F111" i="11" s="1"/>
  <c r="E112" i="11"/>
  <c r="F112" i="11" s="1"/>
  <c r="E113" i="11"/>
  <c r="F113" i="11" s="1"/>
  <c r="E114" i="11"/>
  <c r="F114" i="11" s="1"/>
  <c r="E115" i="11"/>
  <c r="F115" i="11" s="1"/>
  <c r="E116" i="11"/>
  <c r="F116" i="11" s="1"/>
  <c r="E117" i="11"/>
  <c r="F117" i="11" s="1"/>
  <c r="E118" i="11"/>
  <c r="F118" i="11" s="1"/>
  <c r="E119" i="11"/>
  <c r="F119" i="11" s="1"/>
  <c r="E120" i="11"/>
  <c r="F120" i="11" s="1"/>
  <c r="E121" i="11"/>
  <c r="F121" i="11" s="1"/>
  <c r="E122" i="11"/>
  <c r="F122" i="11" s="1"/>
  <c r="E123" i="11"/>
  <c r="F123" i="11" s="1"/>
  <c r="E124" i="11"/>
  <c r="F124" i="11" s="1"/>
  <c r="E125" i="11"/>
  <c r="F125" i="11" s="1"/>
  <c r="E126" i="11"/>
  <c r="F126" i="11" s="1"/>
  <c r="E127" i="11"/>
  <c r="F127" i="11" s="1"/>
  <c r="E128" i="11"/>
  <c r="F128" i="11" s="1"/>
  <c r="E129" i="11"/>
  <c r="F129" i="11" s="1"/>
  <c r="E130" i="11"/>
  <c r="F130" i="11" s="1"/>
  <c r="E131" i="11"/>
  <c r="F131" i="11" s="1"/>
  <c r="E132" i="11"/>
  <c r="F132" i="11" s="1"/>
  <c r="E133" i="11"/>
  <c r="F133" i="11" s="1"/>
  <c r="E134" i="11"/>
  <c r="F134" i="11" s="1"/>
  <c r="E135" i="11"/>
  <c r="F135" i="11" s="1"/>
  <c r="E136" i="11"/>
  <c r="F136" i="11" s="1"/>
  <c r="E137" i="11"/>
  <c r="F137" i="11" s="1"/>
  <c r="E138" i="11"/>
  <c r="F138" i="11" s="1"/>
  <c r="E139" i="11"/>
  <c r="F139" i="11" s="1"/>
  <c r="E140" i="11"/>
  <c r="F140" i="11" s="1"/>
  <c r="E141" i="11"/>
  <c r="F141" i="11" s="1"/>
  <c r="E142" i="11"/>
  <c r="F142" i="11" s="1"/>
  <c r="E143" i="11"/>
  <c r="F143" i="11" s="1"/>
  <c r="E144" i="11"/>
  <c r="F144" i="11" s="1"/>
  <c r="E145" i="11"/>
  <c r="F145" i="11" s="1"/>
  <c r="E146" i="11"/>
  <c r="F146" i="11" s="1"/>
  <c r="E147" i="11"/>
  <c r="F147" i="11" s="1"/>
  <c r="E148" i="11"/>
  <c r="F148" i="11" s="1"/>
  <c r="E149" i="11"/>
  <c r="F149" i="11" s="1"/>
  <c r="E150" i="11"/>
  <c r="F150" i="11" s="1"/>
  <c r="E151" i="11"/>
  <c r="F151" i="11" s="1"/>
  <c r="E152" i="11"/>
  <c r="F152" i="11" s="1"/>
  <c r="E153" i="11"/>
  <c r="F153" i="11" s="1"/>
  <c r="E154" i="11"/>
  <c r="F154" i="11" s="1"/>
  <c r="E155" i="11"/>
  <c r="F155" i="11" s="1"/>
  <c r="E156" i="11"/>
  <c r="F156" i="11" s="1"/>
  <c r="E157" i="11"/>
  <c r="F157" i="11" s="1"/>
  <c r="E158" i="11"/>
  <c r="F158" i="11" s="1"/>
  <c r="E159" i="11"/>
  <c r="F159" i="11" s="1"/>
  <c r="E160" i="11"/>
  <c r="F160" i="11" s="1"/>
  <c r="E161" i="11"/>
  <c r="F161" i="11" s="1"/>
  <c r="E162" i="11"/>
  <c r="F162" i="11" s="1"/>
  <c r="E163" i="11"/>
  <c r="F163" i="11" s="1"/>
  <c r="E164" i="11"/>
  <c r="F164" i="11" s="1"/>
  <c r="E165" i="11"/>
  <c r="F165" i="11" s="1"/>
  <c r="E166" i="11"/>
  <c r="F166" i="11" s="1"/>
  <c r="E167" i="11"/>
  <c r="F167" i="11" s="1"/>
  <c r="E168" i="11"/>
  <c r="F168" i="11" s="1"/>
  <c r="E169" i="11"/>
  <c r="F169" i="11" s="1"/>
  <c r="E170" i="11"/>
  <c r="F170" i="11" s="1"/>
  <c r="E4" i="11"/>
  <c r="F4" i="11" s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2" i="1"/>
  <c r="Q3" i="5"/>
  <c r="Q4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Q33" i="5"/>
  <c r="Q34" i="5"/>
  <c r="Q35" i="5"/>
  <c r="Q36" i="5"/>
  <c r="Q37" i="5"/>
  <c r="Q38" i="5"/>
  <c r="Q39" i="5"/>
  <c r="Q40" i="5"/>
  <c r="Q41" i="5"/>
  <c r="Q42" i="5"/>
  <c r="Q43" i="5"/>
  <c r="Q44" i="5"/>
  <c r="Q45" i="5"/>
  <c r="Q46" i="5"/>
  <c r="Q47" i="5"/>
  <c r="Q48" i="5"/>
  <c r="Q49" i="5"/>
  <c r="Q50" i="5"/>
  <c r="Q51" i="5"/>
  <c r="Q52" i="5"/>
  <c r="Q53" i="5"/>
  <c r="Q54" i="5"/>
  <c r="Q55" i="5"/>
  <c r="Q56" i="5"/>
  <c r="Q57" i="5"/>
  <c r="Q58" i="5"/>
  <c r="Q59" i="5"/>
  <c r="Q60" i="5"/>
  <c r="Q61" i="5"/>
  <c r="Q62" i="5"/>
  <c r="Q63" i="5"/>
  <c r="Q64" i="5"/>
  <c r="Q65" i="5"/>
  <c r="Q66" i="5"/>
  <c r="Q67" i="5"/>
  <c r="Q68" i="5"/>
  <c r="Q69" i="5"/>
  <c r="Q70" i="5"/>
  <c r="Q71" i="5"/>
  <c r="Q72" i="5"/>
  <c r="Q73" i="5"/>
  <c r="Q74" i="5"/>
  <c r="Q75" i="5"/>
  <c r="Q76" i="5"/>
  <c r="Q77" i="5"/>
  <c r="Q78" i="5"/>
  <c r="Q79" i="5"/>
  <c r="Q80" i="5"/>
  <c r="Q81" i="5"/>
  <c r="Q82" i="5"/>
  <c r="Q83" i="5"/>
  <c r="Q84" i="5"/>
  <c r="Q85" i="5"/>
  <c r="Q86" i="5"/>
  <c r="Q87" i="5"/>
  <c r="Q88" i="5"/>
  <c r="Q89" i="5"/>
  <c r="Q90" i="5"/>
  <c r="Q91" i="5"/>
  <c r="Q92" i="5"/>
  <c r="Q93" i="5"/>
  <c r="Q94" i="5"/>
  <c r="Q95" i="5"/>
  <c r="Q96" i="5"/>
  <c r="Q97" i="5"/>
  <c r="Q98" i="5"/>
  <c r="Q99" i="5"/>
  <c r="Q100" i="5"/>
  <c r="Q101" i="5"/>
  <c r="Q102" i="5"/>
  <c r="Q103" i="5"/>
  <c r="Q104" i="5"/>
  <c r="Q105" i="5"/>
  <c r="Q106" i="5"/>
  <c r="Q107" i="5"/>
  <c r="Q108" i="5"/>
  <c r="Q109" i="5"/>
  <c r="Q110" i="5"/>
  <c r="Q111" i="5"/>
  <c r="Q112" i="5"/>
  <c r="Q113" i="5"/>
  <c r="Q114" i="5"/>
  <c r="Q115" i="5"/>
  <c r="Q116" i="5"/>
  <c r="Q117" i="5"/>
  <c r="Q118" i="5"/>
  <c r="Q119" i="5"/>
  <c r="Q120" i="5"/>
  <c r="Q121" i="5"/>
  <c r="Q122" i="5"/>
  <c r="Q123" i="5"/>
  <c r="Q124" i="5"/>
  <c r="Q125" i="5"/>
  <c r="Q126" i="5"/>
  <c r="Q127" i="5"/>
  <c r="Q128" i="5"/>
  <c r="Q129" i="5"/>
  <c r="Q130" i="5"/>
  <c r="Q131" i="5"/>
  <c r="Q132" i="5"/>
  <c r="Q133" i="5"/>
  <c r="Q134" i="5"/>
  <c r="Q135" i="5"/>
  <c r="Q136" i="5"/>
  <c r="Q137" i="5"/>
  <c r="Q138" i="5"/>
  <c r="Q139" i="5"/>
  <c r="Q140" i="5"/>
  <c r="Q141" i="5"/>
  <c r="Q142" i="5"/>
  <c r="Q143" i="5"/>
  <c r="Q144" i="5"/>
  <c r="Q145" i="5"/>
  <c r="Q146" i="5"/>
  <c r="Q147" i="5"/>
  <c r="Q148" i="5"/>
  <c r="Q149" i="5"/>
  <c r="Q150" i="5"/>
  <c r="Q151" i="5"/>
  <c r="Q152" i="5"/>
  <c r="Q153" i="5"/>
  <c r="Q154" i="5"/>
  <c r="Q155" i="5"/>
  <c r="Q156" i="5"/>
  <c r="Q157" i="5"/>
  <c r="Q158" i="5"/>
  <c r="Q159" i="5"/>
  <c r="Q160" i="5"/>
  <c r="Q161" i="5"/>
  <c r="Q162" i="5"/>
  <c r="Q163" i="5"/>
  <c r="Q164" i="5"/>
  <c r="Q165" i="5"/>
  <c r="Q166" i="5"/>
  <c r="Q167" i="5"/>
  <c r="Q168" i="5"/>
  <c r="Q169" i="5"/>
  <c r="Q170" i="5"/>
  <c r="Q171" i="5"/>
  <c r="Q172" i="5"/>
  <c r="Q173" i="5"/>
  <c r="Q174" i="5"/>
  <c r="Q175" i="5"/>
  <c r="Q176" i="5"/>
  <c r="Q177" i="5"/>
  <c r="Q178" i="5"/>
  <c r="Q179" i="5"/>
  <c r="Q180" i="5"/>
  <c r="Q181" i="5"/>
  <c r="Q182" i="5"/>
  <c r="Q183" i="5"/>
  <c r="Q184" i="5"/>
  <c r="Q185" i="5"/>
  <c r="Q186" i="5"/>
  <c r="Q187" i="5"/>
  <c r="Q188" i="5"/>
  <c r="Q189" i="5"/>
  <c r="Q190" i="5"/>
  <c r="Q191" i="5"/>
  <c r="Q192" i="5"/>
  <c r="Q193" i="5"/>
  <c r="Q194" i="5"/>
  <c r="Q195" i="5"/>
  <c r="Q196" i="5"/>
  <c r="Q197" i="5"/>
  <c r="Q198" i="5"/>
  <c r="Q199" i="5"/>
  <c r="Q200" i="5"/>
  <c r="Q201" i="5"/>
  <c r="Q202" i="5"/>
  <c r="Q203" i="5"/>
  <c r="Q204" i="5"/>
  <c r="Q205" i="5"/>
  <c r="Q206" i="5"/>
  <c r="Q207" i="5"/>
  <c r="Q208" i="5"/>
  <c r="Q209" i="5"/>
  <c r="Q210" i="5"/>
  <c r="Q211" i="5"/>
  <c r="Q212" i="5"/>
  <c r="Q213" i="5"/>
  <c r="Q214" i="5"/>
  <c r="Q215" i="5"/>
  <c r="Q216" i="5"/>
  <c r="Q217" i="5"/>
  <c r="Q218" i="5"/>
  <c r="Q219" i="5"/>
  <c r="Q220" i="5"/>
  <c r="Q221" i="5"/>
  <c r="Q222" i="5"/>
  <c r="Q223" i="5"/>
  <c r="Q224" i="5"/>
  <c r="Q225" i="5"/>
  <c r="Q226" i="5"/>
  <c r="Q227" i="5"/>
  <c r="Q228" i="5"/>
  <c r="Q229" i="5"/>
  <c r="Q230" i="5"/>
  <c r="Q231" i="5"/>
  <c r="Q232" i="5"/>
  <c r="Q233" i="5"/>
  <c r="Q234" i="5"/>
  <c r="Q235" i="5"/>
  <c r="Q236" i="5"/>
  <c r="Q237" i="5"/>
  <c r="Q238" i="5"/>
  <c r="Q239" i="5"/>
  <c r="Q240" i="5"/>
  <c r="Q241" i="5"/>
  <c r="Q242" i="5"/>
  <c r="Q243" i="5"/>
  <c r="Q244" i="5"/>
  <c r="Q245" i="5"/>
  <c r="Q246" i="5"/>
  <c r="Q247" i="5"/>
  <c r="Q248" i="5"/>
  <c r="Q249" i="5"/>
  <c r="Q250" i="5"/>
  <c r="Q251" i="5"/>
  <c r="Q252" i="5"/>
  <c r="Q253" i="5"/>
  <c r="Q254" i="5"/>
  <c r="Q255" i="5"/>
  <c r="Q256" i="5"/>
  <c r="Q257" i="5"/>
  <c r="Q258" i="5"/>
  <c r="Q259" i="5"/>
  <c r="Q260" i="5"/>
  <c r="Q261" i="5"/>
  <c r="Q262" i="5"/>
  <c r="Q263" i="5"/>
  <c r="Q264" i="5"/>
  <c r="Q265" i="5"/>
  <c r="Q266" i="5"/>
  <c r="Q267" i="5"/>
  <c r="Q268" i="5"/>
  <c r="Q269" i="5"/>
  <c r="Q270" i="5"/>
  <c r="Q271" i="5"/>
  <c r="Q272" i="5"/>
  <c r="Q273" i="5"/>
  <c r="Q274" i="5"/>
  <c r="Q275" i="5"/>
  <c r="Q276" i="5"/>
  <c r="Q277" i="5"/>
  <c r="Q278" i="5"/>
  <c r="Q279" i="5"/>
  <c r="Q280" i="5"/>
  <c r="Q281" i="5"/>
  <c r="Q282" i="5"/>
  <c r="Q283" i="5"/>
  <c r="Q284" i="5"/>
  <c r="Q285" i="5"/>
  <c r="Q286" i="5"/>
  <c r="Q287" i="5"/>
  <c r="Q288" i="5"/>
  <c r="Q289" i="5"/>
  <c r="Q290" i="5"/>
  <c r="Q291" i="5"/>
  <c r="Q292" i="5"/>
  <c r="Q293" i="5"/>
  <c r="Q294" i="5"/>
  <c r="Q295" i="5"/>
  <c r="Q296" i="5"/>
  <c r="Q297" i="5"/>
  <c r="Q298" i="5"/>
  <c r="Q299" i="5"/>
  <c r="Q300" i="5"/>
  <c r="Q301" i="5"/>
  <c r="Q302" i="5"/>
  <c r="Q303" i="5"/>
  <c r="Q304" i="5"/>
  <c r="Q305" i="5"/>
  <c r="Q306" i="5"/>
  <c r="Q307" i="5"/>
  <c r="Q308" i="5"/>
  <c r="Q309" i="5"/>
  <c r="Q310" i="5"/>
  <c r="Q311" i="5"/>
  <c r="Q312" i="5"/>
  <c r="Q313" i="5"/>
  <c r="Q314" i="5"/>
  <c r="Q315" i="5"/>
  <c r="Q316" i="5"/>
  <c r="Q317" i="5"/>
  <c r="Q318" i="5"/>
  <c r="Q319" i="5"/>
  <c r="Q320" i="5"/>
  <c r="Q321" i="5"/>
  <c r="Q322" i="5"/>
  <c r="Q323" i="5"/>
  <c r="Q324" i="5"/>
  <c r="Q325" i="5"/>
  <c r="Q326" i="5"/>
  <c r="Q327" i="5"/>
  <c r="Q328" i="5"/>
  <c r="Q329" i="5"/>
  <c r="Q330" i="5"/>
  <c r="Q331" i="5"/>
  <c r="Q332" i="5"/>
  <c r="Q333" i="5"/>
  <c r="Q334" i="5"/>
  <c r="Q335" i="5"/>
  <c r="Q336" i="5"/>
  <c r="Q337" i="5"/>
  <c r="Q338" i="5"/>
  <c r="Q339" i="5"/>
  <c r="Q340" i="5"/>
  <c r="Q341" i="5"/>
  <c r="Q342" i="5"/>
  <c r="Q343" i="5"/>
  <c r="Q344" i="5"/>
  <c r="Q345" i="5"/>
  <c r="Q346" i="5"/>
  <c r="Q347" i="5"/>
  <c r="Q348" i="5"/>
  <c r="Q349" i="5"/>
  <c r="Q350" i="5"/>
  <c r="Q351" i="5"/>
  <c r="Q352" i="5"/>
  <c r="Q353" i="5"/>
  <c r="Q354" i="5"/>
  <c r="Q355" i="5"/>
  <c r="Q356" i="5"/>
  <c r="Q357" i="5"/>
  <c r="Q358" i="5"/>
  <c r="Q359" i="5"/>
  <c r="Q360" i="5"/>
  <c r="Q361" i="5"/>
  <c r="Q362" i="5"/>
  <c r="Q363" i="5"/>
  <c r="Q364" i="5"/>
  <c r="Q365" i="5"/>
  <c r="Q366" i="5"/>
  <c r="Q367" i="5"/>
  <c r="Q368" i="5"/>
  <c r="Q369" i="5"/>
  <c r="Q370" i="5"/>
  <c r="Q371" i="5"/>
  <c r="Q372" i="5"/>
  <c r="Q373" i="5"/>
  <c r="Q374" i="5"/>
  <c r="Q375" i="5"/>
  <c r="Q376" i="5"/>
  <c r="Q377" i="5"/>
  <c r="Q378" i="5"/>
  <c r="Q379" i="5"/>
  <c r="Q380" i="5"/>
  <c r="Q381" i="5"/>
  <c r="Q382" i="5"/>
  <c r="Q383" i="5"/>
  <c r="Q384" i="5"/>
  <c r="Q385" i="5"/>
  <c r="Q386" i="5"/>
  <c r="Q387" i="5"/>
  <c r="Q388" i="5"/>
  <c r="Q389" i="5"/>
  <c r="Q390" i="5"/>
  <c r="Q391" i="5"/>
  <c r="Q392" i="5"/>
  <c r="Q393" i="5"/>
  <c r="Q394" i="5"/>
  <c r="Q395" i="5"/>
  <c r="Q396" i="5"/>
  <c r="Q397" i="5"/>
  <c r="Q398" i="5"/>
  <c r="Q399" i="5"/>
  <c r="Q400" i="5"/>
  <c r="Q401" i="5"/>
  <c r="Q402" i="5"/>
  <c r="Q403" i="5"/>
  <c r="Q404" i="5"/>
  <c r="Q405" i="5"/>
  <c r="Q406" i="5"/>
  <c r="Q407" i="5"/>
  <c r="Q408" i="5"/>
  <c r="Q409" i="5"/>
  <c r="Q410" i="5"/>
  <c r="Q411" i="5"/>
  <c r="Q412" i="5"/>
  <c r="Q413" i="5"/>
  <c r="Q414" i="5"/>
  <c r="Q415" i="5"/>
  <c r="Q416" i="5"/>
  <c r="Q417" i="5"/>
  <c r="Q418" i="5"/>
  <c r="Q419" i="5"/>
  <c r="Q420" i="5"/>
  <c r="Q421" i="5"/>
  <c r="Q422" i="5"/>
  <c r="Q423" i="5"/>
  <c r="Q424" i="5"/>
  <c r="Q425" i="5"/>
  <c r="Q426" i="5"/>
  <c r="Q427" i="5"/>
  <c r="Q428" i="5"/>
  <c r="Q429" i="5"/>
  <c r="Q430" i="5"/>
  <c r="Q431" i="5"/>
  <c r="Q432" i="5"/>
  <c r="Q433" i="5"/>
  <c r="Q434" i="5"/>
  <c r="Q435" i="5"/>
  <c r="Q436" i="5"/>
  <c r="Q437" i="5"/>
  <c r="Q438" i="5"/>
  <c r="Q439" i="5"/>
  <c r="Q440" i="5"/>
  <c r="Q441" i="5"/>
  <c r="Q442" i="5"/>
  <c r="Q443" i="5"/>
  <c r="Q444" i="5"/>
  <c r="Q445" i="5"/>
  <c r="Q446" i="5"/>
  <c r="Q447" i="5"/>
  <c r="Q448" i="5"/>
  <c r="Q449" i="5"/>
  <c r="Q450" i="5"/>
  <c r="Q451" i="5"/>
  <c r="Q452" i="5"/>
  <c r="Q453" i="5"/>
  <c r="Q454" i="5"/>
  <c r="Q455" i="5"/>
  <c r="Q456" i="5"/>
  <c r="Q457" i="5"/>
  <c r="Q458" i="5"/>
  <c r="Q459" i="5"/>
  <c r="Q460" i="5"/>
  <c r="Q461" i="5"/>
  <c r="Q462" i="5"/>
  <c r="Q463" i="5"/>
  <c r="Q464" i="5"/>
  <c r="Q465" i="5"/>
  <c r="Q466" i="5"/>
  <c r="Q467" i="5"/>
  <c r="Q468" i="5"/>
  <c r="Q469" i="5"/>
  <c r="Q470" i="5"/>
  <c r="Q471" i="5"/>
  <c r="Q472" i="5"/>
  <c r="Q473" i="5"/>
  <c r="Q474" i="5"/>
  <c r="Q475" i="5"/>
  <c r="Q476" i="5"/>
  <c r="Q477" i="5"/>
  <c r="Q478" i="5"/>
  <c r="Q479" i="5"/>
  <c r="Q480" i="5"/>
  <c r="Q481" i="5"/>
  <c r="Q482" i="5"/>
  <c r="Q483" i="5"/>
  <c r="Q484" i="5"/>
  <c r="Q485" i="5"/>
  <c r="Q486" i="5"/>
  <c r="Q487" i="5"/>
  <c r="Q488" i="5"/>
  <c r="Q489" i="5"/>
  <c r="Q490" i="5"/>
  <c r="Q491" i="5"/>
  <c r="Q492" i="5"/>
  <c r="Q493" i="5"/>
  <c r="Q494" i="5"/>
  <c r="Q495" i="5"/>
  <c r="Q496" i="5"/>
  <c r="Q497" i="5"/>
  <c r="Q498" i="5"/>
  <c r="Q499" i="5"/>
  <c r="Q500" i="5"/>
  <c r="Q501" i="5"/>
  <c r="Q502" i="5"/>
  <c r="Q503" i="5"/>
  <c r="Q504" i="5"/>
  <c r="Q505" i="5"/>
  <c r="Q506" i="5"/>
  <c r="Q507" i="5"/>
  <c r="Q508" i="5"/>
  <c r="Q509" i="5"/>
  <c r="Q510" i="5"/>
  <c r="Q511" i="5"/>
  <c r="Q512" i="5"/>
  <c r="Q513" i="5"/>
  <c r="Q514" i="5"/>
  <c r="Q515" i="5"/>
  <c r="Q516" i="5"/>
  <c r="Q517" i="5"/>
  <c r="Q518" i="5"/>
  <c r="Q519" i="5"/>
  <c r="Q520" i="5"/>
  <c r="Q521" i="5"/>
  <c r="Q522" i="5"/>
  <c r="Q523" i="5"/>
  <c r="Q524" i="5"/>
  <c r="Q525" i="5"/>
  <c r="Q526" i="5"/>
  <c r="Q527" i="5"/>
  <c r="Q528" i="5"/>
  <c r="Q529" i="5"/>
  <c r="Q530" i="5"/>
  <c r="Q531" i="5"/>
  <c r="Q532" i="5"/>
  <c r="Q533" i="5"/>
  <c r="Q534" i="5"/>
  <c r="Q535" i="5"/>
  <c r="Q536" i="5"/>
  <c r="Q537" i="5"/>
  <c r="Q538" i="5"/>
  <c r="Q539" i="5"/>
  <c r="Q540" i="5"/>
  <c r="Q541" i="5"/>
  <c r="Q542" i="5"/>
  <c r="Q543" i="5"/>
  <c r="Q544" i="5"/>
  <c r="Q545" i="5"/>
  <c r="Q546" i="5"/>
  <c r="Q547" i="5"/>
  <c r="Q548" i="5"/>
  <c r="Q549" i="5"/>
  <c r="Q550" i="5"/>
  <c r="Q551" i="5"/>
  <c r="Q552" i="5"/>
  <c r="Q553" i="5"/>
  <c r="Q554" i="5"/>
  <c r="Q555" i="5"/>
  <c r="Q556" i="5"/>
  <c r="Q557" i="5"/>
  <c r="Q558" i="5"/>
  <c r="Q559" i="5"/>
  <c r="Q560" i="5"/>
  <c r="Q561" i="5"/>
  <c r="Q562" i="5"/>
  <c r="Q563" i="5"/>
  <c r="Q564" i="5"/>
  <c r="Q565" i="5"/>
  <c r="Q566" i="5"/>
  <c r="Q567" i="5"/>
  <c r="Q568" i="5"/>
  <c r="Q569" i="5"/>
  <c r="Q570" i="5"/>
  <c r="Q571" i="5"/>
  <c r="Q572" i="5"/>
  <c r="Q573" i="5"/>
  <c r="Q574" i="5"/>
  <c r="Q575" i="5"/>
  <c r="Q576" i="5"/>
  <c r="Q577" i="5"/>
  <c r="Q578" i="5"/>
  <c r="Q579" i="5"/>
  <c r="Q580" i="5"/>
  <c r="Q581" i="5"/>
  <c r="Q582" i="5"/>
  <c r="Q583" i="5"/>
  <c r="Q584" i="5"/>
  <c r="Q585" i="5"/>
  <c r="Q586" i="5"/>
  <c r="Q587" i="5"/>
  <c r="Q588" i="5"/>
  <c r="Q589" i="5"/>
  <c r="Q590" i="5"/>
  <c r="Q591" i="5"/>
  <c r="Q592" i="5"/>
  <c r="Q593" i="5"/>
  <c r="Q594" i="5"/>
  <c r="Q595" i="5"/>
  <c r="Q596" i="5"/>
  <c r="Q597" i="5"/>
  <c r="Q598" i="5"/>
  <c r="Q599" i="5"/>
  <c r="Q600" i="5"/>
  <c r="Q601" i="5"/>
  <c r="Q602" i="5"/>
  <c r="Q603" i="5"/>
  <c r="Q604" i="5"/>
  <c r="Q605" i="5"/>
  <c r="Q606" i="5"/>
  <c r="Q607" i="5"/>
  <c r="Q608" i="5"/>
  <c r="Q609" i="5"/>
  <c r="Q610" i="5"/>
  <c r="Q611" i="5"/>
  <c r="Q612" i="5"/>
  <c r="Q613" i="5"/>
  <c r="Q614" i="5"/>
  <c r="Q615" i="5"/>
  <c r="Q616" i="5"/>
  <c r="Q617" i="5"/>
  <c r="Q618" i="5"/>
  <c r="Q619" i="5"/>
  <c r="Q620" i="5"/>
  <c r="Q621" i="5"/>
  <c r="Q622" i="5"/>
  <c r="Q623" i="5"/>
  <c r="Q624" i="5"/>
  <c r="Q625" i="5"/>
  <c r="Q626" i="5"/>
  <c r="Q627" i="5"/>
  <c r="Q628" i="5"/>
  <c r="Q629" i="5"/>
  <c r="Q630" i="5"/>
  <c r="Q631" i="5"/>
  <c r="Q632" i="5"/>
  <c r="Q633" i="5"/>
  <c r="Q634" i="5"/>
  <c r="Q635" i="5"/>
  <c r="Q636" i="5"/>
  <c r="Q637" i="5"/>
  <c r="Q638" i="5"/>
  <c r="Q639" i="5"/>
  <c r="Q640" i="5"/>
  <c r="Q641" i="5"/>
  <c r="Q642" i="5"/>
  <c r="Q643" i="5"/>
  <c r="Q644" i="5"/>
  <c r="Q645" i="5"/>
  <c r="Q646" i="5"/>
  <c r="Q647" i="5"/>
  <c r="Q648" i="5"/>
  <c r="Q649" i="5"/>
  <c r="Q650" i="5"/>
  <c r="Q651" i="5"/>
  <c r="Q652" i="5"/>
  <c r="Q653" i="5"/>
  <c r="Q654" i="5"/>
  <c r="Q655" i="5"/>
  <c r="Q656" i="5"/>
  <c r="Q657" i="5"/>
  <c r="Q658" i="5"/>
  <c r="Q659" i="5"/>
  <c r="Q660" i="5"/>
  <c r="Q661" i="5"/>
  <c r="Q662" i="5"/>
  <c r="Q663" i="5"/>
  <c r="Q664" i="5"/>
  <c r="Q665" i="5"/>
  <c r="Q666" i="5"/>
  <c r="Q667" i="5"/>
  <c r="Q668" i="5"/>
  <c r="Q669" i="5"/>
  <c r="Q670" i="5"/>
  <c r="Q671" i="5"/>
  <c r="Q672" i="5"/>
  <c r="Q673" i="5"/>
  <c r="Q674" i="5"/>
  <c r="Q675" i="5"/>
  <c r="Q676" i="5"/>
  <c r="Q677" i="5"/>
  <c r="Q678" i="5"/>
  <c r="Q679" i="5"/>
  <c r="Q680" i="5"/>
  <c r="Q681" i="5"/>
  <c r="Q682" i="5"/>
  <c r="Q683" i="5"/>
  <c r="Q684" i="5"/>
  <c r="Q685" i="5"/>
  <c r="Q686" i="5"/>
  <c r="Q687" i="5"/>
  <c r="Q688" i="5"/>
  <c r="Q689" i="5"/>
  <c r="Q690" i="5"/>
  <c r="Q691" i="5"/>
  <c r="Q692" i="5"/>
  <c r="Q693" i="5"/>
  <c r="Q694" i="5"/>
  <c r="Q695" i="5"/>
  <c r="Q696" i="5"/>
  <c r="Q697" i="5"/>
  <c r="Q698" i="5"/>
  <c r="Q699" i="5"/>
  <c r="Q700" i="5"/>
  <c r="Q701" i="5"/>
  <c r="Q702" i="5"/>
  <c r="Q703" i="5"/>
  <c r="Q704" i="5"/>
  <c r="Q705" i="5"/>
  <c r="Q706" i="5"/>
  <c r="Q707" i="5"/>
  <c r="Q708" i="5"/>
  <c r="Q709" i="5"/>
  <c r="Q710" i="5"/>
  <c r="Q711" i="5"/>
  <c r="Q712" i="5"/>
  <c r="Q713" i="5"/>
  <c r="Q714" i="5"/>
  <c r="Q715" i="5"/>
  <c r="Q716" i="5"/>
  <c r="Q717" i="5"/>
  <c r="Q718" i="5"/>
  <c r="Q719" i="5"/>
  <c r="Q720" i="5"/>
  <c r="Q721" i="5"/>
  <c r="Q722" i="5"/>
  <c r="Q723" i="5"/>
  <c r="Q724" i="5"/>
  <c r="Q725" i="5"/>
  <c r="Q726" i="5"/>
  <c r="Q727" i="5"/>
  <c r="Q728" i="5"/>
  <c r="Q729" i="5"/>
  <c r="Q730" i="5"/>
  <c r="Q731" i="5"/>
  <c r="Q732" i="5"/>
  <c r="Q733" i="5"/>
  <c r="Q734" i="5"/>
  <c r="Q735" i="5"/>
  <c r="Q736" i="5"/>
  <c r="Q737" i="5"/>
  <c r="Q738" i="5"/>
  <c r="Q739" i="5"/>
  <c r="Q740" i="5"/>
  <c r="Q741" i="5"/>
  <c r="Q742" i="5"/>
  <c r="Q743" i="5"/>
  <c r="Q744" i="5"/>
  <c r="Q745" i="5"/>
  <c r="Q746" i="5"/>
  <c r="Q747" i="5"/>
  <c r="Q748" i="5"/>
  <c r="Q749" i="5"/>
  <c r="Q750" i="5"/>
  <c r="Q751" i="5"/>
  <c r="Q752" i="5"/>
  <c r="Q753" i="5"/>
  <c r="Q754" i="5"/>
  <c r="Q755" i="5"/>
  <c r="Q756" i="5"/>
  <c r="Q757" i="5"/>
  <c r="Q758" i="5"/>
  <c r="Q759" i="5"/>
  <c r="Q760" i="5"/>
  <c r="Q761" i="5"/>
  <c r="Q762" i="5"/>
  <c r="Q763" i="5"/>
  <c r="Q764" i="5"/>
  <c r="Q765" i="5"/>
  <c r="Q766" i="5"/>
  <c r="Q767" i="5"/>
  <c r="Q768" i="5"/>
  <c r="Q769" i="5"/>
  <c r="Q770" i="5"/>
  <c r="Q771" i="5"/>
  <c r="Q772" i="5"/>
  <c r="Q773" i="5"/>
  <c r="Q774" i="5"/>
  <c r="Q775" i="5"/>
  <c r="Q776" i="5"/>
  <c r="Q777" i="5"/>
  <c r="Q778" i="5"/>
  <c r="Q779" i="5"/>
  <c r="Q780" i="5"/>
  <c r="Q781" i="5"/>
  <c r="Q782" i="5"/>
  <c r="Q783" i="5"/>
  <c r="Q784" i="5"/>
  <c r="Q785" i="5"/>
  <c r="Q786" i="5"/>
  <c r="Q787" i="5"/>
  <c r="Q788" i="5"/>
  <c r="Q789" i="5"/>
  <c r="Q790" i="5"/>
  <c r="Q791" i="5"/>
  <c r="Q792" i="5"/>
  <c r="Q793" i="5"/>
  <c r="Q794" i="5"/>
  <c r="Q795" i="5"/>
  <c r="Q796" i="5"/>
  <c r="Q797" i="5"/>
  <c r="Q798" i="5"/>
  <c r="Q799" i="5"/>
  <c r="Q800" i="5"/>
  <c r="Q801" i="5"/>
  <c r="Q802" i="5"/>
  <c r="Q803" i="5"/>
  <c r="Q804" i="5"/>
  <c r="Q805" i="5"/>
  <c r="Q806" i="5"/>
  <c r="Q807" i="5"/>
  <c r="Q808" i="5"/>
  <c r="Q809" i="5"/>
  <c r="Q810" i="5"/>
  <c r="Q811" i="5"/>
  <c r="Q812" i="5"/>
  <c r="Q813" i="5"/>
  <c r="Q814" i="5"/>
  <c r="Q815" i="5"/>
  <c r="Q816" i="5"/>
  <c r="Q817" i="5"/>
  <c r="Q818" i="5"/>
  <c r="Q819" i="5"/>
  <c r="Q820" i="5"/>
  <c r="Q821" i="5"/>
  <c r="Q822" i="5"/>
  <c r="Q823" i="5"/>
  <c r="Q824" i="5"/>
  <c r="Q825" i="5"/>
  <c r="Q826" i="5"/>
  <c r="Q827" i="5"/>
  <c r="Q828" i="5"/>
  <c r="Q829" i="5"/>
  <c r="Q830" i="5"/>
  <c r="Q831" i="5"/>
  <c r="Q832" i="5"/>
  <c r="Q833" i="5"/>
  <c r="Q834" i="5"/>
  <c r="Q835" i="5"/>
  <c r="Q836" i="5"/>
  <c r="Q837" i="5"/>
  <c r="Q838" i="5"/>
  <c r="Q839" i="5"/>
  <c r="Q840" i="5"/>
  <c r="Q841" i="5"/>
  <c r="Q842" i="5"/>
  <c r="Q843" i="5"/>
  <c r="Q844" i="5"/>
  <c r="Q845" i="5"/>
  <c r="Q846" i="5"/>
  <c r="Q847" i="5"/>
  <c r="Q848" i="5"/>
  <c r="Q849" i="5"/>
  <c r="Q850" i="5"/>
  <c r="Q851" i="5"/>
  <c r="Q852" i="5"/>
  <c r="Q853" i="5"/>
  <c r="Q854" i="5"/>
  <c r="Q855" i="5"/>
  <c r="Q856" i="5"/>
  <c r="Q857" i="5"/>
  <c r="Q858" i="5"/>
  <c r="Q859" i="5"/>
  <c r="Q860" i="5"/>
  <c r="Q861" i="5"/>
  <c r="Q862" i="5"/>
  <c r="Q863" i="5"/>
  <c r="Q864" i="5"/>
  <c r="Q865" i="5"/>
  <c r="Q866" i="5"/>
  <c r="Q867" i="5"/>
  <c r="Q868" i="5"/>
  <c r="Q869" i="5"/>
  <c r="Q870" i="5"/>
  <c r="Q871" i="5"/>
  <c r="Q872" i="5"/>
  <c r="Q873" i="5"/>
  <c r="Q874" i="5"/>
  <c r="Q875" i="5"/>
  <c r="Q876" i="5"/>
  <c r="Q877" i="5"/>
  <c r="Q878" i="5"/>
  <c r="Q879" i="5"/>
  <c r="Q880" i="5"/>
  <c r="Q881" i="5"/>
  <c r="Q882" i="5"/>
  <c r="Q883" i="5"/>
  <c r="Q884" i="5"/>
  <c r="Q885" i="5"/>
  <c r="Q886" i="5"/>
  <c r="Q887" i="5"/>
  <c r="Q888" i="5"/>
  <c r="Q889" i="5"/>
  <c r="Q890" i="5"/>
  <c r="Q891" i="5"/>
  <c r="Q892" i="5"/>
  <c r="Q893" i="5"/>
  <c r="Q894" i="5"/>
  <c r="Q895" i="5"/>
  <c r="Q896" i="5"/>
  <c r="Q897" i="5"/>
  <c r="Q898" i="5"/>
  <c r="Q899" i="5"/>
  <c r="Q900" i="5"/>
  <c r="Q901" i="5"/>
  <c r="Q902" i="5"/>
  <c r="Q903" i="5"/>
  <c r="Q904" i="5"/>
  <c r="Q905" i="5"/>
  <c r="Q906" i="5"/>
  <c r="Q907" i="5"/>
  <c r="Q908" i="5"/>
  <c r="Q909" i="5"/>
  <c r="Q910" i="5"/>
  <c r="Q911" i="5"/>
  <c r="Q912" i="5"/>
  <c r="Q913" i="5"/>
  <c r="Q914" i="5"/>
  <c r="Q915" i="5"/>
  <c r="Q916" i="5"/>
  <c r="Q917" i="5"/>
  <c r="Q918" i="5"/>
  <c r="Q919" i="5"/>
  <c r="Q920" i="5"/>
  <c r="Q921" i="5"/>
  <c r="Q922" i="5"/>
  <c r="Q2" i="5"/>
  <c r="N6" i="8"/>
  <c r="M5" i="8"/>
  <c r="L5" i="8"/>
  <c r="E255" i="1"/>
  <c r="D3" i="1"/>
  <c r="E3" i="1" s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34" i="1"/>
  <c r="E34" i="1" s="1"/>
  <c r="D35" i="1"/>
  <c r="E35" i="1" s="1"/>
  <c r="D36" i="1"/>
  <c r="E36" i="1" s="1"/>
  <c r="D37" i="1"/>
  <c r="E37" i="1" s="1"/>
  <c r="D38" i="1"/>
  <c r="E38" i="1" s="1"/>
  <c r="D39" i="1"/>
  <c r="E39" i="1" s="1"/>
  <c r="D40" i="1"/>
  <c r="E40" i="1" s="1"/>
  <c r="D41" i="1"/>
  <c r="E41" i="1" s="1"/>
  <c r="D42" i="1"/>
  <c r="E42" i="1" s="1"/>
  <c r="D43" i="1"/>
  <c r="E43" i="1" s="1"/>
  <c r="D44" i="1"/>
  <c r="E44" i="1" s="1"/>
  <c r="D45" i="1"/>
  <c r="E45" i="1" s="1"/>
  <c r="D46" i="1"/>
  <c r="E46" i="1" s="1"/>
  <c r="D47" i="1"/>
  <c r="E47" i="1" s="1"/>
  <c r="D48" i="1"/>
  <c r="E48" i="1" s="1"/>
  <c r="D49" i="1"/>
  <c r="E49" i="1" s="1"/>
  <c r="D50" i="1"/>
  <c r="E50" i="1" s="1"/>
  <c r="D51" i="1"/>
  <c r="E51" i="1" s="1"/>
  <c r="D52" i="1"/>
  <c r="E52" i="1" s="1"/>
  <c r="D53" i="1"/>
  <c r="E53" i="1" s="1"/>
  <c r="D54" i="1"/>
  <c r="E54" i="1" s="1"/>
  <c r="D55" i="1"/>
  <c r="E55" i="1" s="1"/>
  <c r="D56" i="1"/>
  <c r="E56" i="1" s="1"/>
  <c r="D57" i="1"/>
  <c r="E57" i="1" s="1"/>
  <c r="D58" i="1"/>
  <c r="E58" i="1" s="1"/>
  <c r="D59" i="1"/>
  <c r="E59" i="1" s="1"/>
  <c r="D60" i="1"/>
  <c r="E60" i="1" s="1"/>
  <c r="D61" i="1"/>
  <c r="E61" i="1" s="1"/>
  <c r="D62" i="1"/>
  <c r="E62" i="1" s="1"/>
  <c r="D63" i="1"/>
  <c r="E63" i="1" s="1"/>
  <c r="D64" i="1"/>
  <c r="E64" i="1" s="1"/>
  <c r="D65" i="1"/>
  <c r="E65" i="1" s="1"/>
  <c r="D66" i="1"/>
  <c r="E66" i="1" s="1"/>
  <c r="D67" i="1"/>
  <c r="E67" i="1" s="1"/>
  <c r="D68" i="1"/>
  <c r="E68" i="1" s="1"/>
  <c r="D69" i="1"/>
  <c r="E69" i="1" s="1"/>
  <c r="D70" i="1"/>
  <c r="E70" i="1" s="1"/>
  <c r="D71" i="1"/>
  <c r="E71" i="1" s="1"/>
  <c r="D72" i="1"/>
  <c r="E72" i="1" s="1"/>
  <c r="D73" i="1"/>
  <c r="E73" i="1" s="1"/>
  <c r="D74" i="1"/>
  <c r="E74" i="1" s="1"/>
  <c r="D75" i="1"/>
  <c r="E75" i="1" s="1"/>
  <c r="D76" i="1"/>
  <c r="E76" i="1" s="1"/>
  <c r="D77" i="1"/>
  <c r="E77" i="1" s="1"/>
  <c r="D78" i="1"/>
  <c r="E78" i="1" s="1"/>
  <c r="D79" i="1"/>
  <c r="E79" i="1" s="1"/>
  <c r="D80" i="1"/>
  <c r="E80" i="1" s="1"/>
  <c r="D81" i="1"/>
  <c r="E81" i="1" s="1"/>
  <c r="D82" i="1"/>
  <c r="E82" i="1" s="1"/>
  <c r="D83" i="1"/>
  <c r="E83" i="1" s="1"/>
  <c r="D84" i="1"/>
  <c r="E84" i="1" s="1"/>
  <c r="D85" i="1"/>
  <c r="E85" i="1" s="1"/>
  <c r="D86" i="1"/>
  <c r="E86" i="1" s="1"/>
  <c r="D87" i="1"/>
  <c r="E87" i="1" s="1"/>
  <c r="D88" i="1"/>
  <c r="E88" i="1" s="1"/>
  <c r="D89" i="1"/>
  <c r="E89" i="1" s="1"/>
  <c r="D90" i="1"/>
  <c r="E90" i="1" s="1"/>
  <c r="D91" i="1"/>
  <c r="E91" i="1" s="1"/>
  <c r="D92" i="1"/>
  <c r="E92" i="1" s="1"/>
  <c r="D93" i="1"/>
  <c r="E93" i="1" s="1"/>
  <c r="D94" i="1"/>
  <c r="E94" i="1" s="1"/>
  <c r="D95" i="1"/>
  <c r="E95" i="1" s="1"/>
  <c r="D96" i="1"/>
  <c r="E96" i="1" s="1"/>
  <c r="D97" i="1"/>
  <c r="E97" i="1" s="1"/>
  <c r="D98" i="1"/>
  <c r="E98" i="1" s="1"/>
  <c r="D99" i="1"/>
  <c r="E99" i="1" s="1"/>
  <c r="D100" i="1"/>
  <c r="E100" i="1" s="1"/>
  <c r="D101" i="1"/>
  <c r="E101" i="1" s="1"/>
  <c r="D102" i="1"/>
  <c r="E102" i="1" s="1"/>
  <c r="D103" i="1"/>
  <c r="E103" i="1" s="1"/>
  <c r="D104" i="1"/>
  <c r="E104" i="1" s="1"/>
  <c r="D105" i="1"/>
  <c r="E105" i="1" s="1"/>
  <c r="D106" i="1"/>
  <c r="E106" i="1" s="1"/>
  <c r="D107" i="1"/>
  <c r="E107" i="1" s="1"/>
  <c r="D108" i="1"/>
  <c r="E108" i="1" s="1"/>
  <c r="D109" i="1"/>
  <c r="E109" i="1" s="1"/>
  <c r="D110" i="1"/>
  <c r="E110" i="1" s="1"/>
  <c r="D111" i="1"/>
  <c r="E111" i="1" s="1"/>
  <c r="D112" i="1"/>
  <c r="E112" i="1" s="1"/>
  <c r="D113" i="1"/>
  <c r="E113" i="1" s="1"/>
  <c r="D114" i="1"/>
  <c r="E114" i="1" s="1"/>
  <c r="D115" i="1"/>
  <c r="E115" i="1" s="1"/>
  <c r="D116" i="1"/>
  <c r="E116" i="1" s="1"/>
  <c r="D117" i="1"/>
  <c r="E117" i="1" s="1"/>
  <c r="D118" i="1"/>
  <c r="E118" i="1" s="1"/>
  <c r="D119" i="1"/>
  <c r="E119" i="1" s="1"/>
  <c r="D120" i="1"/>
  <c r="E120" i="1" s="1"/>
  <c r="D121" i="1"/>
  <c r="E121" i="1" s="1"/>
  <c r="D122" i="1"/>
  <c r="E122" i="1" s="1"/>
  <c r="D123" i="1"/>
  <c r="E123" i="1" s="1"/>
  <c r="D124" i="1"/>
  <c r="E124" i="1" s="1"/>
  <c r="D125" i="1"/>
  <c r="E125" i="1" s="1"/>
  <c r="D126" i="1"/>
  <c r="E126" i="1" s="1"/>
  <c r="D127" i="1"/>
  <c r="E127" i="1" s="1"/>
  <c r="D128" i="1"/>
  <c r="E128" i="1" s="1"/>
  <c r="D129" i="1"/>
  <c r="E129" i="1" s="1"/>
  <c r="D130" i="1"/>
  <c r="E130" i="1" s="1"/>
  <c r="D131" i="1"/>
  <c r="E131" i="1" s="1"/>
  <c r="D132" i="1"/>
  <c r="E132" i="1" s="1"/>
  <c r="D133" i="1"/>
  <c r="E133" i="1" s="1"/>
  <c r="D134" i="1"/>
  <c r="E134" i="1" s="1"/>
  <c r="D135" i="1"/>
  <c r="E135" i="1" s="1"/>
  <c r="D136" i="1"/>
  <c r="E136" i="1" s="1"/>
  <c r="D137" i="1"/>
  <c r="E137" i="1" s="1"/>
  <c r="D138" i="1"/>
  <c r="E138" i="1" s="1"/>
  <c r="D139" i="1"/>
  <c r="E139" i="1" s="1"/>
  <c r="D140" i="1"/>
  <c r="E140" i="1" s="1"/>
  <c r="D141" i="1"/>
  <c r="E141" i="1" s="1"/>
  <c r="D142" i="1"/>
  <c r="E142" i="1" s="1"/>
  <c r="D143" i="1"/>
  <c r="E143" i="1" s="1"/>
  <c r="D144" i="1"/>
  <c r="E144" i="1" s="1"/>
  <c r="D145" i="1"/>
  <c r="E145" i="1" s="1"/>
  <c r="D146" i="1"/>
  <c r="E146" i="1" s="1"/>
  <c r="D147" i="1"/>
  <c r="E147" i="1" s="1"/>
  <c r="D148" i="1"/>
  <c r="E148" i="1" s="1"/>
  <c r="D149" i="1"/>
  <c r="E149" i="1" s="1"/>
  <c r="D150" i="1"/>
  <c r="E150" i="1" s="1"/>
  <c r="D151" i="1"/>
  <c r="E151" i="1" s="1"/>
  <c r="D152" i="1"/>
  <c r="E152" i="1" s="1"/>
  <c r="D153" i="1"/>
  <c r="E153" i="1" s="1"/>
  <c r="D154" i="1"/>
  <c r="E154" i="1" s="1"/>
  <c r="D155" i="1"/>
  <c r="E155" i="1" s="1"/>
  <c r="D156" i="1"/>
  <c r="E156" i="1" s="1"/>
  <c r="D157" i="1"/>
  <c r="E157" i="1" s="1"/>
  <c r="D158" i="1"/>
  <c r="E158" i="1" s="1"/>
  <c r="D159" i="1"/>
  <c r="E159" i="1" s="1"/>
  <c r="D160" i="1"/>
  <c r="E160" i="1" s="1"/>
  <c r="D161" i="1"/>
  <c r="E161" i="1" s="1"/>
  <c r="D162" i="1"/>
  <c r="E162" i="1" s="1"/>
  <c r="D163" i="1"/>
  <c r="E163" i="1" s="1"/>
  <c r="D164" i="1"/>
  <c r="E164" i="1" s="1"/>
  <c r="D165" i="1"/>
  <c r="E165" i="1" s="1"/>
  <c r="D166" i="1"/>
  <c r="E166" i="1" s="1"/>
  <c r="D167" i="1"/>
  <c r="E167" i="1" s="1"/>
  <c r="D168" i="1"/>
  <c r="E168" i="1" s="1"/>
  <c r="D169" i="1"/>
  <c r="E169" i="1" s="1"/>
  <c r="D170" i="1"/>
  <c r="E170" i="1" s="1"/>
  <c r="D171" i="1"/>
  <c r="E171" i="1" s="1"/>
  <c r="D172" i="1"/>
  <c r="E172" i="1" s="1"/>
  <c r="D173" i="1"/>
  <c r="E173" i="1" s="1"/>
  <c r="D174" i="1"/>
  <c r="E174" i="1" s="1"/>
  <c r="D175" i="1"/>
  <c r="E175" i="1" s="1"/>
  <c r="D176" i="1"/>
  <c r="E176" i="1" s="1"/>
  <c r="D177" i="1"/>
  <c r="E177" i="1" s="1"/>
  <c r="D178" i="1"/>
  <c r="E178" i="1" s="1"/>
  <c r="D179" i="1"/>
  <c r="E179" i="1" s="1"/>
  <c r="D180" i="1"/>
  <c r="E180" i="1" s="1"/>
  <c r="D181" i="1"/>
  <c r="E181" i="1" s="1"/>
  <c r="D182" i="1"/>
  <c r="E182" i="1" s="1"/>
  <c r="D183" i="1"/>
  <c r="E183" i="1" s="1"/>
  <c r="D184" i="1"/>
  <c r="E184" i="1" s="1"/>
  <c r="D185" i="1"/>
  <c r="E185" i="1" s="1"/>
  <c r="D186" i="1"/>
  <c r="E186" i="1" s="1"/>
  <c r="D187" i="1"/>
  <c r="E187" i="1" s="1"/>
  <c r="D188" i="1"/>
  <c r="E188" i="1" s="1"/>
  <c r="D189" i="1"/>
  <c r="E189" i="1" s="1"/>
  <c r="D190" i="1"/>
  <c r="E190" i="1" s="1"/>
  <c r="D191" i="1"/>
  <c r="E191" i="1" s="1"/>
  <c r="D192" i="1"/>
  <c r="E192" i="1" s="1"/>
  <c r="D193" i="1"/>
  <c r="E193" i="1" s="1"/>
  <c r="D194" i="1"/>
  <c r="E194" i="1" s="1"/>
  <c r="D195" i="1"/>
  <c r="E195" i="1" s="1"/>
  <c r="D196" i="1"/>
  <c r="E196" i="1" s="1"/>
  <c r="D197" i="1"/>
  <c r="E197" i="1" s="1"/>
  <c r="D198" i="1"/>
  <c r="E198" i="1" s="1"/>
  <c r="D199" i="1"/>
  <c r="E199" i="1" s="1"/>
  <c r="D200" i="1"/>
  <c r="E200" i="1" s="1"/>
  <c r="D201" i="1"/>
  <c r="E201" i="1" s="1"/>
  <c r="D202" i="1"/>
  <c r="E202" i="1" s="1"/>
  <c r="D203" i="1"/>
  <c r="E203" i="1" s="1"/>
  <c r="D204" i="1"/>
  <c r="E204" i="1" s="1"/>
  <c r="D205" i="1"/>
  <c r="E205" i="1" s="1"/>
  <c r="D206" i="1"/>
  <c r="E206" i="1" s="1"/>
  <c r="D207" i="1"/>
  <c r="E207" i="1" s="1"/>
  <c r="D208" i="1"/>
  <c r="E208" i="1" s="1"/>
  <c r="D209" i="1"/>
  <c r="E209" i="1" s="1"/>
  <c r="D210" i="1"/>
  <c r="E210" i="1" s="1"/>
  <c r="D211" i="1"/>
  <c r="E211" i="1" s="1"/>
  <c r="D212" i="1"/>
  <c r="E212" i="1" s="1"/>
  <c r="D213" i="1"/>
  <c r="E213" i="1" s="1"/>
  <c r="D214" i="1"/>
  <c r="E214" i="1" s="1"/>
  <c r="D215" i="1"/>
  <c r="E215" i="1" s="1"/>
  <c r="D216" i="1"/>
  <c r="E216" i="1" s="1"/>
  <c r="D217" i="1"/>
  <c r="E217" i="1" s="1"/>
  <c r="D218" i="1"/>
  <c r="E218" i="1" s="1"/>
  <c r="D219" i="1"/>
  <c r="E219" i="1" s="1"/>
  <c r="D220" i="1"/>
  <c r="E220" i="1" s="1"/>
  <c r="D221" i="1"/>
  <c r="E221" i="1" s="1"/>
  <c r="D222" i="1"/>
  <c r="E222" i="1" s="1"/>
  <c r="D223" i="1"/>
  <c r="E223" i="1" s="1"/>
  <c r="D224" i="1"/>
  <c r="E224" i="1" s="1"/>
  <c r="D225" i="1"/>
  <c r="E225" i="1" s="1"/>
  <c r="D226" i="1"/>
  <c r="E226" i="1" s="1"/>
  <c r="D227" i="1"/>
  <c r="E227" i="1" s="1"/>
  <c r="D228" i="1"/>
  <c r="E228" i="1" s="1"/>
  <c r="D229" i="1"/>
  <c r="E229" i="1" s="1"/>
  <c r="D230" i="1"/>
  <c r="E230" i="1" s="1"/>
  <c r="D231" i="1"/>
  <c r="E231" i="1" s="1"/>
  <c r="D232" i="1"/>
  <c r="E232" i="1" s="1"/>
  <c r="D233" i="1"/>
  <c r="E233" i="1" s="1"/>
  <c r="D234" i="1"/>
  <c r="E234" i="1" s="1"/>
  <c r="D235" i="1"/>
  <c r="E235" i="1" s="1"/>
  <c r="D236" i="1"/>
  <c r="E236" i="1" s="1"/>
  <c r="D237" i="1"/>
  <c r="E237" i="1" s="1"/>
  <c r="D238" i="1"/>
  <c r="E238" i="1" s="1"/>
  <c r="D239" i="1"/>
  <c r="E239" i="1" s="1"/>
  <c r="D240" i="1"/>
  <c r="E240" i="1" s="1"/>
  <c r="D241" i="1"/>
  <c r="E241" i="1" s="1"/>
  <c r="D242" i="1"/>
  <c r="E242" i="1" s="1"/>
  <c r="D243" i="1"/>
  <c r="E243" i="1" s="1"/>
  <c r="D244" i="1"/>
  <c r="E244" i="1" s="1"/>
  <c r="D245" i="1"/>
  <c r="E245" i="1" s="1"/>
  <c r="D246" i="1"/>
  <c r="E246" i="1" s="1"/>
  <c r="D247" i="1"/>
  <c r="E247" i="1" s="1"/>
  <c r="D248" i="1"/>
  <c r="E248" i="1" s="1"/>
  <c r="D249" i="1"/>
  <c r="E249" i="1" s="1"/>
  <c r="D250" i="1"/>
  <c r="E250" i="1" s="1"/>
  <c r="D251" i="1"/>
  <c r="E251" i="1" s="1"/>
  <c r="D252" i="1"/>
  <c r="E252" i="1" s="1"/>
  <c r="D253" i="1"/>
  <c r="E253" i="1" s="1"/>
  <c r="D254" i="1"/>
  <c r="E254" i="1" s="1"/>
  <c r="D255" i="1"/>
  <c r="D256" i="1"/>
  <c r="E256" i="1" s="1"/>
  <c r="D257" i="1"/>
  <c r="E257" i="1" s="1"/>
  <c r="D258" i="1"/>
  <c r="E258" i="1" s="1"/>
  <c r="D259" i="1"/>
  <c r="E259" i="1" s="1"/>
  <c r="D260" i="1"/>
  <c r="E260" i="1" s="1"/>
  <c r="D261" i="1"/>
  <c r="E261" i="1" s="1"/>
  <c r="D262" i="1"/>
  <c r="E262" i="1" s="1"/>
  <c r="D263" i="1"/>
  <c r="E263" i="1" s="1"/>
  <c r="D264" i="1"/>
  <c r="E264" i="1" s="1"/>
  <c r="D265" i="1"/>
  <c r="E265" i="1" s="1"/>
  <c r="D266" i="1"/>
  <c r="E266" i="1" s="1"/>
  <c r="D267" i="1"/>
  <c r="E267" i="1" s="1"/>
  <c r="D268" i="1"/>
  <c r="E268" i="1" s="1"/>
  <c r="D269" i="1"/>
  <c r="E269" i="1" s="1"/>
  <c r="D270" i="1"/>
  <c r="E270" i="1" s="1"/>
  <c r="D271" i="1"/>
  <c r="E271" i="1" s="1"/>
  <c r="D272" i="1"/>
  <c r="E272" i="1" s="1"/>
  <c r="D273" i="1"/>
  <c r="E273" i="1" s="1"/>
  <c r="D274" i="1"/>
  <c r="E274" i="1" s="1"/>
  <c r="D275" i="1"/>
  <c r="E275" i="1" s="1"/>
  <c r="D276" i="1"/>
  <c r="E276" i="1" s="1"/>
  <c r="D277" i="1"/>
  <c r="E277" i="1" s="1"/>
  <c r="D278" i="1"/>
  <c r="E278" i="1" s="1"/>
  <c r="D279" i="1"/>
  <c r="E279" i="1" s="1"/>
  <c r="D280" i="1"/>
  <c r="E280" i="1" s="1"/>
  <c r="D281" i="1"/>
  <c r="E281" i="1" s="1"/>
  <c r="D282" i="1"/>
  <c r="E282" i="1" s="1"/>
  <c r="D283" i="1"/>
  <c r="E283" i="1" s="1"/>
  <c r="D284" i="1"/>
  <c r="E284" i="1" s="1"/>
  <c r="D285" i="1"/>
  <c r="E285" i="1" s="1"/>
  <c r="D286" i="1"/>
  <c r="E286" i="1" s="1"/>
  <c r="D287" i="1"/>
  <c r="E287" i="1" s="1"/>
  <c r="D288" i="1"/>
  <c r="E288" i="1" s="1"/>
  <c r="D289" i="1"/>
  <c r="E289" i="1" s="1"/>
  <c r="D290" i="1"/>
  <c r="E290" i="1" s="1"/>
  <c r="D291" i="1"/>
  <c r="E291" i="1" s="1"/>
  <c r="D292" i="1"/>
  <c r="E292" i="1" s="1"/>
  <c r="D293" i="1"/>
  <c r="E293" i="1" s="1"/>
  <c r="D294" i="1"/>
  <c r="E294" i="1" s="1"/>
  <c r="D295" i="1"/>
  <c r="E295" i="1" s="1"/>
  <c r="D296" i="1"/>
  <c r="E296" i="1" s="1"/>
  <c r="D297" i="1"/>
  <c r="E297" i="1" s="1"/>
  <c r="D298" i="1"/>
  <c r="E298" i="1" s="1"/>
  <c r="D299" i="1"/>
  <c r="E299" i="1" s="1"/>
  <c r="D300" i="1"/>
  <c r="E300" i="1" s="1"/>
  <c r="D301" i="1"/>
  <c r="E301" i="1" s="1"/>
  <c r="D302" i="1"/>
  <c r="E302" i="1" s="1"/>
  <c r="D303" i="1"/>
  <c r="E303" i="1" s="1"/>
  <c r="D304" i="1"/>
  <c r="E304" i="1" s="1"/>
  <c r="D305" i="1"/>
  <c r="E305" i="1" s="1"/>
  <c r="D306" i="1"/>
  <c r="E306" i="1" s="1"/>
  <c r="D307" i="1"/>
  <c r="E307" i="1" s="1"/>
  <c r="D308" i="1"/>
  <c r="E308" i="1" s="1"/>
  <c r="D309" i="1"/>
  <c r="E309" i="1" s="1"/>
  <c r="D310" i="1"/>
  <c r="E310" i="1" s="1"/>
  <c r="D311" i="1"/>
  <c r="E311" i="1" s="1"/>
  <c r="D312" i="1"/>
  <c r="E312" i="1" s="1"/>
  <c r="D313" i="1"/>
  <c r="E313" i="1" s="1"/>
  <c r="D314" i="1"/>
  <c r="E314" i="1" s="1"/>
  <c r="D315" i="1"/>
  <c r="E315" i="1" s="1"/>
  <c r="D316" i="1"/>
  <c r="E316" i="1" s="1"/>
  <c r="D317" i="1"/>
  <c r="E317" i="1" s="1"/>
  <c r="D318" i="1"/>
  <c r="E318" i="1" s="1"/>
  <c r="D319" i="1"/>
  <c r="E319" i="1" s="1"/>
  <c r="D320" i="1"/>
  <c r="E320" i="1" s="1"/>
  <c r="D321" i="1"/>
  <c r="E321" i="1" s="1"/>
  <c r="D322" i="1"/>
  <c r="E322" i="1" s="1"/>
  <c r="D323" i="1"/>
  <c r="E323" i="1" s="1"/>
  <c r="D324" i="1"/>
  <c r="E324" i="1" s="1"/>
  <c r="D325" i="1"/>
  <c r="E325" i="1" s="1"/>
  <c r="D326" i="1"/>
  <c r="E326" i="1" s="1"/>
  <c r="D327" i="1"/>
  <c r="E327" i="1" s="1"/>
  <c r="D328" i="1"/>
  <c r="E328" i="1" s="1"/>
  <c r="D329" i="1"/>
  <c r="E329" i="1" s="1"/>
  <c r="D330" i="1"/>
  <c r="E330" i="1" s="1"/>
  <c r="D331" i="1"/>
  <c r="E331" i="1" s="1"/>
  <c r="D332" i="1"/>
  <c r="E332" i="1" s="1"/>
  <c r="D333" i="1"/>
  <c r="E333" i="1" s="1"/>
  <c r="D334" i="1"/>
  <c r="E334" i="1" s="1"/>
  <c r="D335" i="1"/>
  <c r="E335" i="1" s="1"/>
  <c r="D336" i="1"/>
  <c r="E336" i="1" s="1"/>
  <c r="D337" i="1"/>
  <c r="E337" i="1" s="1"/>
  <c r="D338" i="1"/>
  <c r="E338" i="1" s="1"/>
  <c r="D339" i="1"/>
  <c r="E339" i="1" s="1"/>
  <c r="D340" i="1"/>
  <c r="E340" i="1" s="1"/>
  <c r="D341" i="1"/>
  <c r="E341" i="1" s="1"/>
  <c r="D342" i="1"/>
  <c r="E342" i="1" s="1"/>
  <c r="D343" i="1"/>
  <c r="E343" i="1" s="1"/>
  <c r="D344" i="1"/>
  <c r="E344" i="1" s="1"/>
  <c r="D345" i="1"/>
  <c r="E345" i="1" s="1"/>
  <c r="D346" i="1"/>
  <c r="E346" i="1" s="1"/>
  <c r="D347" i="1"/>
  <c r="E347" i="1" s="1"/>
  <c r="D348" i="1"/>
  <c r="E348" i="1" s="1"/>
  <c r="D349" i="1"/>
  <c r="E349" i="1" s="1"/>
  <c r="D350" i="1"/>
  <c r="E350" i="1" s="1"/>
  <c r="D351" i="1"/>
  <c r="E351" i="1" s="1"/>
  <c r="D352" i="1"/>
  <c r="E352" i="1" s="1"/>
  <c r="D353" i="1"/>
  <c r="E353" i="1" s="1"/>
  <c r="D354" i="1"/>
  <c r="E354" i="1" s="1"/>
  <c r="D355" i="1"/>
  <c r="E355" i="1" s="1"/>
  <c r="D356" i="1"/>
  <c r="E356" i="1" s="1"/>
  <c r="D357" i="1"/>
  <c r="E357" i="1" s="1"/>
  <c r="D358" i="1"/>
  <c r="E358" i="1" s="1"/>
  <c r="D359" i="1"/>
  <c r="E359" i="1" s="1"/>
  <c r="D360" i="1"/>
  <c r="E360" i="1" s="1"/>
  <c r="D361" i="1"/>
  <c r="E361" i="1" s="1"/>
  <c r="D362" i="1"/>
  <c r="E362" i="1" s="1"/>
  <c r="D363" i="1"/>
  <c r="E363" i="1" s="1"/>
  <c r="D364" i="1"/>
  <c r="E364" i="1" s="1"/>
  <c r="D365" i="1"/>
  <c r="E365" i="1" s="1"/>
  <c r="D366" i="1"/>
  <c r="E366" i="1" s="1"/>
  <c r="D367" i="1"/>
  <c r="E367" i="1" s="1"/>
  <c r="D368" i="1"/>
  <c r="E368" i="1" s="1"/>
  <c r="D369" i="1"/>
  <c r="E369" i="1" s="1"/>
  <c r="D370" i="1"/>
  <c r="E370" i="1" s="1"/>
  <c r="D371" i="1"/>
  <c r="E371" i="1" s="1"/>
  <c r="D372" i="1"/>
  <c r="E372" i="1" s="1"/>
  <c r="D373" i="1"/>
  <c r="E373" i="1" s="1"/>
  <c r="D374" i="1"/>
  <c r="E374" i="1" s="1"/>
  <c r="D375" i="1"/>
  <c r="E375" i="1" s="1"/>
  <c r="D376" i="1"/>
  <c r="E376" i="1" s="1"/>
  <c r="D377" i="1"/>
  <c r="E377" i="1" s="1"/>
  <c r="D378" i="1"/>
  <c r="E378" i="1" s="1"/>
  <c r="D379" i="1"/>
  <c r="E379" i="1" s="1"/>
  <c r="D380" i="1"/>
  <c r="E380" i="1" s="1"/>
  <c r="D381" i="1"/>
  <c r="E381" i="1" s="1"/>
  <c r="D382" i="1"/>
  <c r="E382" i="1" s="1"/>
  <c r="D383" i="1"/>
  <c r="E383" i="1" s="1"/>
  <c r="D384" i="1"/>
  <c r="E384" i="1" s="1"/>
  <c r="D385" i="1"/>
  <c r="E385" i="1" s="1"/>
  <c r="D386" i="1"/>
  <c r="E386" i="1" s="1"/>
  <c r="D387" i="1"/>
  <c r="E387" i="1" s="1"/>
  <c r="D388" i="1"/>
  <c r="E388" i="1" s="1"/>
  <c r="D389" i="1"/>
  <c r="E389" i="1" s="1"/>
  <c r="D390" i="1"/>
  <c r="E390" i="1" s="1"/>
  <c r="D391" i="1"/>
  <c r="E391" i="1" s="1"/>
  <c r="D392" i="1"/>
  <c r="E392" i="1" s="1"/>
  <c r="D393" i="1"/>
  <c r="E393" i="1" s="1"/>
  <c r="D394" i="1"/>
  <c r="E394" i="1" s="1"/>
  <c r="D395" i="1"/>
  <c r="E395" i="1" s="1"/>
  <c r="D396" i="1"/>
  <c r="E396" i="1" s="1"/>
  <c r="D397" i="1"/>
  <c r="E397" i="1" s="1"/>
  <c r="D398" i="1"/>
  <c r="E398" i="1" s="1"/>
  <c r="D399" i="1"/>
  <c r="E399" i="1" s="1"/>
  <c r="D400" i="1"/>
  <c r="E400" i="1" s="1"/>
  <c r="D401" i="1"/>
  <c r="E401" i="1" s="1"/>
  <c r="D402" i="1"/>
  <c r="E402" i="1" s="1"/>
  <c r="D403" i="1"/>
  <c r="E403" i="1" s="1"/>
  <c r="D404" i="1"/>
  <c r="E404" i="1" s="1"/>
  <c r="D405" i="1"/>
  <c r="E405" i="1" s="1"/>
  <c r="D406" i="1"/>
  <c r="E406" i="1" s="1"/>
  <c r="D407" i="1"/>
  <c r="E407" i="1" s="1"/>
  <c r="D408" i="1"/>
  <c r="E408" i="1" s="1"/>
  <c r="D409" i="1"/>
  <c r="E409" i="1" s="1"/>
  <c r="D410" i="1"/>
  <c r="E410" i="1" s="1"/>
  <c r="D411" i="1"/>
  <c r="E411" i="1" s="1"/>
  <c r="D412" i="1"/>
  <c r="E412" i="1" s="1"/>
  <c r="D413" i="1"/>
  <c r="E413" i="1" s="1"/>
  <c r="D414" i="1"/>
  <c r="E414" i="1" s="1"/>
  <c r="D415" i="1"/>
  <c r="E415" i="1" s="1"/>
  <c r="D416" i="1"/>
  <c r="E416" i="1" s="1"/>
  <c r="D417" i="1"/>
  <c r="E417" i="1" s="1"/>
  <c r="D418" i="1"/>
  <c r="E418" i="1" s="1"/>
  <c r="D419" i="1"/>
  <c r="E419" i="1" s="1"/>
  <c r="D420" i="1"/>
  <c r="E420" i="1" s="1"/>
  <c r="D421" i="1"/>
  <c r="E421" i="1" s="1"/>
  <c r="D422" i="1"/>
  <c r="E422" i="1" s="1"/>
  <c r="D423" i="1"/>
  <c r="E423" i="1" s="1"/>
  <c r="D424" i="1"/>
  <c r="E424" i="1" s="1"/>
  <c r="D425" i="1"/>
  <c r="E425" i="1" s="1"/>
  <c r="D426" i="1"/>
  <c r="E426" i="1" s="1"/>
  <c r="D427" i="1"/>
  <c r="E427" i="1" s="1"/>
  <c r="D428" i="1"/>
  <c r="E428" i="1" s="1"/>
  <c r="D429" i="1"/>
  <c r="E429" i="1" s="1"/>
  <c r="D430" i="1"/>
  <c r="E430" i="1" s="1"/>
  <c r="D431" i="1"/>
  <c r="E431" i="1" s="1"/>
  <c r="D432" i="1"/>
  <c r="E432" i="1" s="1"/>
  <c r="D433" i="1"/>
  <c r="E433" i="1" s="1"/>
  <c r="D434" i="1"/>
  <c r="E434" i="1" s="1"/>
  <c r="D435" i="1"/>
  <c r="E435" i="1" s="1"/>
  <c r="D436" i="1"/>
  <c r="E436" i="1" s="1"/>
  <c r="D437" i="1"/>
  <c r="E437" i="1" s="1"/>
  <c r="D438" i="1"/>
  <c r="E438" i="1" s="1"/>
  <c r="D439" i="1"/>
  <c r="E439" i="1" s="1"/>
  <c r="D440" i="1"/>
  <c r="E440" i="1" s="1"/>
  <c r="D441" i="1"/>
  <c r="E441" i="1" s="1"/>
  <c r="D442" i="1"/>
  <c r="E442" i="1" s="1"/>
  <c r="D443" i="1"/>
  <c r="E443" i="1" s="1"/>
  <c r="D444" i="1"/>
  <c r="E444" i="1" s="1"/>
  <c r="D445" i="1"/>
  <c r="E445" i="1" s="1"/>
  <c r="D446" i="1"/>
  <c r="E446" i="1" s="1"/>
  <c r="D447" i="1"/>
  <c r="E447" i="1" s="1"/>
  <c r="D448" i="1"/>
  <c r="E448" i="1" s="1"/>
  <c r="D449" i="1"/>
  <c r="E449" i="1" s="1"/>
  <c r="D450" i="1"/>
  <c r="E450" i="1" s="1"/>
  <c r="D451" i="1"/>
  <c r="E451" i="1" s="1"/>
  <c r="D452" i="1"/>
  <c r="E452" i="1" s="1"/>
  <c r="D453" i="1"/>
  <c r="E453" i="1" s="1"/>
  <c r="D454" i="1"/>
  <c r="E454" i="1" s="1"/>
  <c r="D455" i="1"/>
  <c r="E455" i="1" s="1"/>
  <c r="D456" i="1"/>
  <c r="E456" i="1" s="1"/>
  <c r="D457" i="1"/>
  <c r="E457" i="1" s="1"/>
  <c r="D458" i="1"/>
  <c r="E458" i="1" s="1"/>
  <c r="D459" i="1"/>
  <c r="E459" i="1" s="1"/>
  <c r="D460" i="1"/>
  <c r="E460" i="1" s="1"/>
  <c r="D461" i="1"/>
  <c r="E461" i="1" s="1"/>
  <c r="D462" i="1"/>
  <c r="E462" i="1" s="1"/>
  <c r="D463" i="1"/>
  <c r="E463" i="1" s="1"/>
  <c r="D464" i="1"/>
  <c r="E464" i="1" s="1"/>
  <c r="D465" i="1"/>
  <c r="E465" i="1" s="1"/>
  <c r="D466" i="1"/>
  <c r="E466" i="1" s="1"/>
  <c r="D467" i="1"/>
  <c r="E467" i="1" s="1"/>
  <c r="D468" i="1"/>
  <c r="E468" i="1" s="1"/>
  <c r="D469" i="1"/>
  <c r="E469" i="1" s="1"/>
  <c r="D470" i="1"/>
  <c r="E470" i="1" s="1"/>
  <c r="D471" i="1"/>
  <c r="E471" i="1" s="1"/>
  <c r="D472" i="1"/>
  <c r="E472" i="1" s="1"/>
  <c r="D473" i="1"/>
  <c r="E473" i="1" s="1"/>
  <c r="D474" i="1"/>
  <c r="E474" i="1" s="1"/>
  <c r="D475" i="1"/>
  <c r="E475" i="1" s="1"/>
  <c r="D476" i="1"/>
  <c r="E476" i="1" s="1"/>
  <c r="D477" i="1"/>
  <c r="E477" i="1" s="1"/>
  <c r="D478" i="1"/>
  <c r="E478" i="1" s="1"/>
  <c r="D479" i="1"/>
  <c r="E479" i="1" s="1"/>
  <c r="D480" i="1"/>
  <c r="E480" i="1" s="1"/>
  <c r="D481" i="1"/>
  <c r="E481" i="1" s="1"/>
  <c r="D482" i="1"/>
  <c r="E482" i="1" s="1"/>
  <c r="D483" i="1"/>
  <c r="E483" i="1" s="1"/>
  <c r="D484" i="1"/>
  <c r="E484" i="1" s="1"/>
  <c r="D485" i="1"/>
  <c r="E485" i="1" s="1"/>
  <c r="D486" i="1"/>
  <c r="E486" i="1" s="1"/>
  <c r="D487" i="1"/>
  <c r="E487" i="1" s="1"/>
  <c r="D488" i="1"/>
  <c r="E488" i="1" s="1"/>
  <c r="D489" i="1"/>
  <c r="E489" i="1" s="1"/>
  <c r="D490" i="1"/>
  <c r="E490" i="1" s="1"/>
  <c r="D491" i="1"/>
  <c r="E491" i="1" s="1"/>
  <c r="D492" i="1"/>
  <c r="E492" i="1" s="1"/>
  <c r="D493" i="1"/>
  <c r="E493" i="1" s="1"/>
  <c r="D494" i="1"/>
  <c r="E494" i="1" s="1"/>
  <c r="D495" i="1"/>
  <c r="E495" i="1" s="1"/>
  <c r="D496" i="1"/>
  <c r="E496" i="1" s="1"/>
  <c r="D497" i="1"/>
  <c r="E497" i="1" s="1"/>
  <c r="D498" i="1"/>
  <c r="E498" i="1" s="1"/>
  <c r="D499" i="1"/>
  <c r="E499" i="1" s="1"/>
  <c r="D500" i="1"/>
  <c r="E500" i="1" s="1"/>
  <c r="D501" i="1"/>
  <c r="E501" i="1" s="1"/>
  <c r="D502" i="1"/>
  <c r="E502" i="1" s="1"/>
  <c r="D503" i="1"/>
  <c r="E503" i="1" s="1"/>
  <c r="D504" i="1"/>
  <c r="E504" i="1" s="1"/>
  <c r="D505" i="1"/>
  <c r="E505" i="1" s="1"/>
  <c r="D506" i="1"/>
  <c r="E506" i="1" s="1"/>
  <c r="D507" i="1"/>
  <c r="E507" i="1" s="1"/>
  <c r="D508" i="1"/>
  <c r="E508" i="1" s="1"/>
  <c r="D509" i="1"/>
  <c r="E509" i="1" s="1"/>
  <c r="D510" i="1"/>
  <c r="E510" i="1" s="1"/>
  <c r="D511" i="1"/>
  <c r="E511" i="1" s="1"/>
  <c r="D512" i="1"/>
  <c r="E512" i="1" s="1"/>
  <c r="D513" i="1"/>
  <c r="E513" i="1" s="1"/>
  <c r="D514" i="1"/>
  <c r="E514" i="1" s="1"/>
  <c r="D515" i="1"/>
  <c r="E515" i="1" s="1"/>
  <c r="D516" i="1"/>
  <c r="E516" i="1" s="1"/>
  <c r="D517" i="1"/>
  <c r="E517" i="1" s="1"/>
  <c r="D518" i="1"/>
  <c r="E518" i="1" s="1"/>
  <c r="D519" i="1"/>
  <c r="E519" i="1" s="1"/>
  <c r="D520" i="1"/>
  <c r="E520" i="1" s="1"/>
  <c r="D521" i="1"/>
  <c r="E521" i="1" s="1"/>
  <c r="D522" i="1"/>
  <c r="E522" i="1" s="1"/>
  <c r="D523" i="1"/>
  <c r="E523" i="1" s="1"/>
  <c r="D524" i="1"/>
  <c r="E524" i="1" s="1"/>
  <c r="D525" i="1"/>
  <c r="E525" i="1" s="1"/>
  <c r="D526" i="1"/>
  <c r="E526" i="1" s="1"/>
  <c r="D527" i="1"/>
  <c r="E527" i="1" s="1"/>
  <c r="D528" i="1"/>
  <c r="E528" i="1" s="1"/>
  <c r="D529" i="1"/>
  <c r="E529" i="1" s="1"/>
  <c r="D530" i="1"/>
  <c r="E530" i="1" s="1"/>
  <c r="D531" i="1"/>
  <c r="E531" i="1" s="1"/>
  <c r="D532" i="1"/>
  <c r="E532" i="1" s="1"/>
  <c r="D533" i="1"/>
  <c r="E533" i="1" s="1"/>
  <c r="D534" i="1"/>
  <c r="E534" i="1" s="1"/>
  <c r="D535" i="1"/>
  <c r="E535" i="1" s="1"/>
  <c r="D536" i="1"/>
  <c r="E536" i="1" s="1"/>
  <c r="D537" i="1"/>
  <c r="E537" i="1" s="1"/>
  <c r="D538" i="1"/>
  <c r="E538" i="1" s="1"/>
  <c r="D539" i="1"/>
  <c r="E539" i="1" s="1"/>
  <c r="D540" i="1"/>
  <c r="E540" i="1" s="1"/>
  <c r="D541" i="1"/>
  <c r="E541" i="1" s="1"/>
  <c r="D542" i="1"/>
  <c r="E542" i="1" s="1"/>
  <c r="D543" i="1"/>
  <c r="E543" i="1" s="1"/>
  <c r="D544" i="1"/>
  <c r="E544" i="1" s="1"/>
  <c r="D545" i="1"/>
  <c r="E545" i="1" s="1"/>
  <c r="D546" i="1"/>
  <c r="E546" i="1" s="1"/>
  <c r="D547" i="1"/>
  <c r="E547" i="1" s="1"/>
  <c r="D548" i="1"/>
  <c r="E548" i="1" s="1"/>
  <c r="D549" i="1"/>
  <c r="E549" i="1" s="1"/>
  <c r="D550" i="1"/>
  <c r="E550" i="1" s="1"/>
  <c r="D551" i="1"/>
  <c r="E551" i="1" s="1"/>
  <c r="D552" i="1"/>
  <c r="E552" i="1" s="1"/>
  <c r="D553" i="1"/>
  <c r="E553" i="1" s="1"/>
  <c r="D554" i="1"/>
  <c r="E554" i="1" s="1"/>
  <c r="D555" i="1"/>
  <c r="E555" i="1" s="1"/>
  <c r="D556" i="1"/>
  <c r="E556" i="1" s="1"/>
  <c r="D557" i="1"/>
  <c r="E557" i="1" s="1"/>
  <c r="D558" i="1"/>
  <c r="E558" i="1" s="1"/>
  <c r="D559" i="1"/>
  <c r="E559" i="1" s="1"/>
  <c r="D560" i="1"/>
  <c r="E560" i="1" s="1"/>
  <c r="D561" i="1"/>
  <c r="E561" i="1" s="1"/>
  <c r="D562" i="1"/>
  <c r="E562" i="1" s="1"/>
  <c r="D563" i="1"/>
  <c r="E563" i="1" s="1"/>
  <c r="D564" i="1"/>
  <c r="E564" i="1" s="1"/>
  <c r="D565" i="1"/>
  <c r="E565" i="1" s="1"/>
  <c r="D566" i="1"/>
  <c r="E566" i="1" s="1"/>
  <c r="D567" i="1"/>
  <c r="E567" i="1" s="1"/>
  <c r="D568" i="1"/>
  <c r="E568" i="1" s="1"/>
  <c r="D569" i="1"/>
  <c r="E569" i="1" s="1"/>
  <c r="D570" i="1"/>
  <c r="E570" i="1" s="1"/>
  <c r="D571" i="1"/>
  <c r="E571" i="1" s="1"/>
  <c r="D572" i="1"/>
  <c r="E572" i="1" s="1"/>
  <c r="D573" i="1"/>
  <c r="E573" i="1" s="1"/>
  <c r="D574" i="1"/>
  <c r="E574" i="1" s="1"/>
  <c r="D575" i="1"/>
  <c r="E575" i="1" s="1"/>
  <c r="D576" i="1"/>
  <c r="E576" i="1" s="1"/>
  <c r="D577" i="1"/>
  <c r="E577" i="1" s="1"/>
  <c r="D578" i="1"/>
  <c r="E578" i="1" s="1"/>
  <c r="D579" i="1"/>
  <c r="E579" i="1" s="1"/>
  <c r="D580" i="1"/>
  <c r="E580" i="1" s="1"/>
  <c r="D581" i="1"/>
  <c r="E581" i="1" s="1"/>
  <c r="D582" i="1"/>
  <c r="E582" i="1" s="1"/>
  <c r="D583" i="1"/>
  <c r="E583" i="1" s="1"/>
  <c r="D584" i="1"/>
  <c r="E584" i="1" s="1"/>
  <c r="D585" i="1"/>
  <c r="E585" i="1" s="1"/>
  <c r="D586" i="1"/>
  <c r="E586" i="1" s="1"/>
  <c r="D587" i="1"/>
  <c r="E587" i="1" s="1"/>
  <c r="D588" i="1"/>
  <c r="E588" i="1" s="1"/>
  <c r="D589" i="1"/>
  <c r="E589" i="1" s="1"/>
  <c r="D590" i="1"/>
  <c r="E590" i="1" s="1"/>
  <c r="D591" i="1"/>
  <c r="E591" i="1" s="1"/>
  <c r="D592" i="1"/>
  <c r="E592" i="1" s="1"/>
  <c r="D593" i="1"/>
  <c r="E593" i="1" s="1"/>
  <c r="D594" i="1"/>
  <c r="E594" i="1" s="1"/>
  <c r="D595" i="1"/>
  <c r="E595" i="1" s="1"/>
  <c r="D596" i="1"/>
  <c r="E596" i="1" s="1"/>
  <c r="D597" i="1"/>
  <c r="E597" i="1" s="1"/>
  <c r="D598" i="1"/>
  <c r="E598" i="1" s="1"/>
  <c r="D599" i="1"/>
  <c r="E599" i="1" s="1"/>
  <c r="D600" i="1"/>
  <c r="E600" i="1" s="1"/>
  <c r="D601" i="1"/>
  <c r="E601" i="1" s="1"/>
  <c r="D602" i="1"/>
  <c r="E602" i="1" s="1"/>
  <c r="D603" i="1"/>
  <c r="E603" i="1" s="1"/>
  <c r="D604" i="1"/>
  <c r="E604" i="1" s="1"/>
  <c r="D605" i="1"/>
  <c r="E605" i="1" s="1"/>
  <c r="D606" i="1"/>
  <c r="E606" i="1" s="1"/>
  <c r="D607" i="1"/>
  <c r="E607" i="1" s="1"/>
  <c r="D608" i="1"/>
  <c r="E608" i="1" s="1"/>
  <c r="D609" i="1"/>
  <c r="E609" i="1" s="1"/>
  <c r="D610" i="1"/>
  <c r="E610" i="1" s="1"/>
  <c r="D611" i="1"/>
  <c r="E611" i="1" s="1"/>
  <c r="D612" i="1"/>
  <c r="E612" i="1" s="1"/>
  <c r="D613" i="1"/>
  <c r="E613" i="1" s="1"/>
  <c r="D614" i="1"/>
  <c r="E614" i="1" s="1"/>
  <c r="D615" i="1"/>
  <c r="E615" i="1" s="1"/>
  <c r="D616" i="1"/>
  <c r="E616" i="1" s="1"/>
  <c r="D617" i="1"/>
  <c r="E617" i="1" s="1"/>
  <c r="D618" i="1"/>
  <c r="E618" i="1" s="1"/>
  <c r="D619" i="1"/>
  <c r="E619" i="1" s="1"/>
  <c r="D620" i="1"/>
  <c r="E620" i="1" s="1"/>
  <c r="D621" i="1"/>
  <c r="E621" i="1" s="1"/>
  <c r="D622" i="1"/>
  <c r="E622" i="1" s="1"/>
  <c r="D623" i="1"/>
  <c r="E623" i="1" s="1"/>
  <c r="D624" i="1"/>
  <c r="E624" i="1" s="1"/>
  <c r="D625" i="1"/>
  <c r="E625" i="1" s="1"/>
  <c r="D626" i="1"/>
  <c r="E626" i="1" s="1"/>
  <c r="D627" i="1"/>
  <c r="E627" i="1" s="1"/>
  <c r="D628" i="1"/>
  <c r="E628" i="1" s="1"/>
  <c r="D629" i="1"/>
  <c r="E629" i="1" s="1"/>
  <c r="D630" i="1"/>
  <c r="E630" i="1" s="1"/>
  <c r="D631" i="1"/>
  <c r="E631" i="1" s="1"/>
  <c r="D632" i="1"/>
  <c r="E632" i="1" s="1"/>
  <c r="D633" i="1"/>
  <c r="E633" i="1" s="1"/>
  <c r="D634" i="1"/>
  <c r="E634" i="1" s="1"/>
  <c r="D635" i="1"/>
  <c r="E635" i="1" s="1"/>
  <c r="D636" i="1"/>
  <c r="E636" i="1" s="1"/>
  <c r="D637" i="1"/>
  <c r="E637" i="1" s="1"/>
  <c r="D638" i="1"/>
  <c r="E638" i="1" s="1"/>
  <c r="D639" i="1"/>
  <c r="E639" i="1" s="1"/>
  <c r="D640" i="1"/>
  <c r="E640" i="1" s="1"/>
  <c r="D641" i="1"/>
  <c r="E641" i="1" s="1"/>
  <c r="D642" i="1"/>
  <c r="E642" i="1" s="1"/>
  <c r="D643" i="1"/>
  <c r="E643" i="1" s="1"/>
  <c r="D644" i="1"/>
  <c r="E644" i="1" s="1"/>
  <c r="D645" i="1"/>
  <c r="E645" i="1" s="1"/>
  <c r="D646" i="1"/>
  <c r="E646" i="1" s="1"/>
  <c r="D647" i="1"/>
  <c r="E647" i="1" s="1"/>
  <c r="D648" i="1"/>
  <c r="E648" i="1" s="1"/>
  <c r="D649" i="1"/>
  <c r="E649" i="1" s="1"/>
  <c r="D650" i="1"/>
  <c r="E650" i="1" s="1"/>
  <c r="D651" i="1"/>
  <c r="E651" i="1" s="1"/>
  <c r="D652" i="1"/>
  <c r="E652" i="1" s="1"/>
  <c r="D653" i="1"/>
  <c r="E653" i="1" s="1"/>
  <c r="D654" i="1"/>
  <c r="E654" i="1" s="1"/>
  <c r="D655" i="1"/>
  <c r="E655" i="1" s="1"/>
  <c r="D656" i="1"/>
  <c r="E656" i="1" s="1"/>
  <c r="D657" i="1"/>
  <c r="E657" i="1" s="1"/>
  <c r="D658" i="1"/>
  <c r="E658" i="1" s="1"/>
  <c r="D659" i="1"/>
  <c r="E659" i="1" s="1"/>
  <c r="D660" i="1"/>
  <c r="E660" i="1" s="1"/>
  <c r="D661" i="1"/>
  <c r="E661" i="1" s="1"/>
  <c r="D662" i="1"/>
  <c r="E662" i="1" s="1"/>
  <c r="D663" i="1"/>
  <c r="E663" i="1" s="1"/>
  <c r="D664" i="1"/>
  <c r="E664" i="1" s="1"/>
  <c r="D665" i="1"/>
  <c r="E665" i="1" s="1"/>
  <c r="D666" i="1"/>
  <c r="E666" i="1" s="1"/>
  <c r="D667" i="1"/>
  <c r="E667" i="1" s="1"/>
  <c r="D668" i="1"/>
  <c r="E668" i="1" s="1"/>
  <c r="D669" i="1"/>
  <c r="E669" i="1" s="1"/>
  <c r="D670" i="1"/>
  <c r="E670" i="1" s="1"/>
  <c r="D671" i="1"/>
  <c r="E671" i="1" s="1"/>
  <c r="D672" i="1"/>
  <c r="E672" i="1" s="1"/>
  <c r="D673" i="1"/>
  <c r="E673" i="1" s="1"/>
  <c r="D674" i="1"/>
  <c r="E674" i="1" s="1"/>
  <c r="D675" i="1"/>
  <c r="E675" i="1" s="1"/>
  <c r="D676" i="1"/>
  <c r="E676" i="1" s="1"/>
  <c r="D677" i="1"/>
  <c r="E677" i="1" s="1"/>
  <c r="D678" i="1"/>
  <c r="E678" i="1" s="1"/>
  <c r="D679" i="1"/>
  <c r="E679" i="1" s="1"/>
  <c r="D680" i="1"/>
  <c r="E680" i="1" s="1"/>
  <c r="D681" i="1"/>
  <c r="E681" i="1" s="1"/>
  <c r="D682" i="1"/>
  <c r="E682" i="1" s="1"/>
  <c r="D683" i="1"/>
  <c r="E683" i="1" s="1"/>
  <c r="D684" i="1"/>
  <c r="E684" i="1" s="1"/>
  <c r="D685" i="1"/>
  <c r="E685" i="1" s="1"/>
  <c r="D686" i="1"/>
  <c r="E686" i="1" s="1"/>
  <c r="D687" i="1"/>
  <c r="E687" i="1" s="1"/>
  <c r="D688" i="1"/>
  <c r="E688" i="1" s="1"/>
  <c r="D689" i="1"/>
  <c r="E689" i="1" s="1"/>
  <c r="D690" i="1"/>
  <c r="E690" i="1" s="1"/>
  <c r="D691" i="1"/>
  <c r="E691" i="1" s="1"/>
  <c r="D692" i="1"/>
  <c r="E692" i="1" s="1"/>
  <c r="D693" i="1"/>
  <c r="E693" i="1" s="1"/>
  <c r="D694" i="1"/>
  <c r="E694" i="1" s="1"/>
  <c r="D695" i="1"/>
  <c r="E695" i="1" s="1"/>
  <c r="D696" i="1"/>
  <c r="E696" i="1" s="1"/>
  <c r="D697" i="1"/>
  <c r="E697" i="1" s="1"/>
  <c r="D698" i="1"/>
  <c r="E698" i="1" s="1"/>
  <c r="D699" i="1"/>
  <c r="E699" i="1" s="1"/>
  <c r="D700" i="1"/>
  <c r="E700" i="1" s="1"/>
  <c r="D701" i="1"/>
  <c r="E701" i="1" s="1"/>
  <c r="D702" i="1"/>
  <c r="E702" i="1" s="1"/>
  <c r="D703" i="1"/>
  <c r="E703" i="1" s="1"/>
  <c r="D704" i="1"/>
  <c r="E704" i="1" s="1"/>
  <c r="D705" i="1"/>
  <c r="E705" i="1" s="1"/>
  <c r="D706" i="1"/>
  <c r="E706" i="1" s="1"/>
  <c r="D707" i="1"/>
  <c r="E707" i="1" s="1"/>
  <c r="D708" i="1"/>
  <c r="E708" i="1" s="1"/>
  <c r="D709" i="1"/>
  <c r="E709" i="1" s="1"/>
  <c r="D710" i="1"/>
  <c r="E710" i="1" s="1"/>
  <c r="D711" i="1"/>
  <c r="E711" i="1" s="1"/>
  <c r="D712" i="1"/>
  <c r="E712" i="1" s="1"/>
  <c r="D713" i="1"/>
  <c r="E713" i="1" s="1"/>
  <c r="D714" i="1"/>
  <c r="E714" i="1" s="1"/>
  <c r="D715" i="1"/>
  <c r="E715" i="1" s="1"/>
  <c r="D716" i="1"/>
  <c r="E716" i="1" s="1"/>
  <c r="D717" i="1"/>
  <c r="E717" i="1" s="1"/>
  <c r="D718" i="1"/>
  <c r="E718" i="1" s="1"/>
  <c r="D719" i="1"/>
  <c r="E719" i="1" s="1"/>
  <c r="D720" i="1"/>
  <c r="E720" i="1" s="1"/>
  <c r="D721" i="1"/>
  <c r="E721" i="1" s="1"/>
  <c r="D722" i="1"/>
  <c r="E722" i="1" s="1"/>
  <c r="D723" i="1"/>
  <c r="E723" i="1" s="1"/>
  <c r="D724" i="1"/>
  <c r="E724" i="1" s="1"/>
  <c r="D725" i="1"/>
  <c r="E725" i="1" s="1"/>
  <c r="D726" i="1"/>
  <c r="E726" i="1" s="1"/>
  <c r="D727" i="1"/>
  <c r="E727" i="1" s="1"/>
  <c r="D728" i="1"/>
  <c r="E728" i="1" s="1"/>
  <c r="D729" i="1"/>
  <c r="E729" i="1" s="1"/>
  <c r="D730" i="1"/>
  <c r="E730" i="1" s="1"/>
  <c r="D731" i="1"/>
  <c r="E731" i="1" s="1"/>
  <c r="D732" i="1"/>
  <c r="E732" i="1" s="1"/>
  <c r="D733" i="1"/>
  <c r="E733" i="1" s="1"/>
  <c r="D734" i="1"/>
  <c r="E734" i="1" s="1"/>
  <c r="D735" i="1"/>
  <c r="E735" i="1" s="1"/>
  <c r="D736" i="1"/>
  <c r="E736" i="1" s="1"/>
  <c r="D737" i="1"/>
  <c r="E737" i="1" s="1"/>
  <c r="D738" i="1"/>
  <c r="E738" i="1" s="1"/>
  <c r="D739" i="1"/>
  <c r="E739" i="1" s="1"/>
  <c r="D740" i="1"/>
  <c r="E740" i="1" s="1"/>
  <c r="D741" i="1"/>
  <c r="E741" i="1" s="1"/>
  <c r="D742" i="1"/>
  <c r="E742" i="1" s="1"/>
  <c r="D743" i="1"/>
  <c r="E743" i="1" s="1"/>
  <c r="D744" i="1"/>
  <c r="E744" i="1" s="1"/>
  <c r="D745" i="1"/>
  <c r="E745" i="1" s="1"/>
  <c r="D746" i="1"/>
  <c r="E746" i="1" s="1"/>
  <c r="D747" i="1"/>
  <c r="E747" i="1" s="1"/>
  <c r="D748" i="1"/>
  <c r="E748" i="1" s="1"/>
  <c r="D749" i="1"/>
  <c r="E749" i="1" s="1"/>
  <c r="D750" i="1"/>
  <c r="E750" i="1" s="1"/>
  <c r="D751" i="1"/>
  <c r="E751" i="1" s="1"/>
  <c r="D752" i="1"/>
  <c r="E752" i="1" s="1"/>
  <c r="D753" i="1"/>
  <c r="E753" i="1" s="1"/>
  <c r="D754" i="1"/>
  <c r="E754" i="1" s="1"/>
  <c r="D755" i="1"/>
  <c r="E755" i="1" s="1"/>
  <c r="D756" i="1"/>
  <c r="E756" i="1" s="1"/>
  <c r="D757" i="1"/>
  <c r="E757" i="1" s="1"/>
  <c r="D758" i="1"/>
  <c r="E758" i="1" s="1"/>
  <c r="D759" i="1"/>
  <c r="E759" i="1" s="1"/>
  <c r="D760" i="1"/>
  <c r="E760" i="1" s="1"/>
  <c r="D761" i="1"/>
  <c r="E761" i="1" s="1"/>
  <c r="D762" i="1"/>
  <c r="E762" i="1" s="1"/>
  <c r="D763" i="1"/>
  <c r="E763" i="1" s="1"/>
  <c r="D764" i="1"/>
  <c r="E764" i="1" s="1"/>
  <c r="D765" i="1"/>
  <c r="E765" i="1" s="1"/>
  <c r="D766" i="1"/>
  <c r="E766" i="1" s="1"/>
  <c r="D767" i="1"/>
  <c r="E767" i="1" s="1"/>
  <c r="D768" i="1"/>
  <c r="E768" i="1" s="1"/>
  <c r="D769" i="1"/>
  <c r="E769" i="1" s="1"/>
  <c r="D770" i="1"/>
  <c r="E770" i="1" s="1"/>
  <c r="D771" i="1"/>
  <c r="E771" i="1" s="1"/>
  <c r="D772" i="1"/>
  <c r="E772" i="1" s="1"/>
  <c r="D773" i="1"/>
  <c r="E773" i="1" s="1"/>
  <c r="D774" i="1"/>
  <c r="E774" i="1" s="1"/>
  <c r="D775" i="1"/>
  <c r="E775" i="1" s="1"/>
  <c r="D776" i="1"/>
  <c r="E776" i="1" s="1"/>
  <c r="D777" i="1"/>
  <c r="E777" i="1" s="1"/>
  <c r="D778" i="1"/>
  <c r="E778" i="1" s="1"/>
  <c r="D779" i="1"/>
  <c r="E779" i="1" s="1"/>
  <c r="D780" i="1"/>
  <c r="E780" i="1" s="1"/>
  <c r="D781" i="1"/>
  <c r="E781" i="1" s="1"/>
  <c r="D782" i="1"/>
  <c r="E782" i="1" s="1"/>
  <c r="D783" i="1"/>
  <c r="E783" i="1" s="1"/>
  <c r="D784" i="1"/>
  <c r="E784" i="1" s="1"/>
  <c r="D785" i="1"/>
  <c r="E785" i="1" s="1"/>
  <c r="D786" i="1"/>
  <c r="E786" i="1" s="1"/>
  <c r="D787" i="1"/>
  <c r="E787" i="1" s="1"/>
  <c r="D788" i="1"/>
  <c r="E788" i="1" s="1"/>
  <c r="D789" i="1"/>
  <c r="E789" i="1" s="1"/>
  <c r="D790" i="1"/>
  <c r="E790" i="1" s="1"/>
  <c r="D791" i="1"/>
  <c r="E791" i="1" s="1"/>
  <c r="D792" i="1"/>
  <c r="E792" i="1" s="1"/>
  <c r="D793" i="1"/>
  <c r="E793" i="1" s="1"/>
  <c r="D794" i="1"/>
  <c r="E794" i="1" s="1"/>
  <c r="D795" i="1"/>
  <c r="E795" i="1" s="1"/>
  <c r="D796" i="1"/>
  <c r="E796" i="1" s="1"/>
  <c r="D797" i="1"/>
  <c r="E797" i="1" s="1"/>
  <c r="D798" i="1"/>
  <c r="E798" i="1" s="1"/>
  <c r="D799" i="1"/>
  <c r="E799" i="1" s="1"/>
  <c r="D800" i="1"/>
  <c r="E800" i="1" s="1"/>
  <c r="D801" i="1"/>
  <c r="E801" i="1" s="1"/>
  <c r="D802" i="1"/>
  <c r="E802" i="1" s="1"/>
  <c r="D803" i="1"/>
  <c r="E803" i="1" s="1"/>
  <c r="D804" i="1"/>
  <c r="E804" i="1" s="1"/>
  <c r="D805" i="1"/>
  <c r="E805" i="1" s="1"/>
  <c r="D806" i="1"/>
  <c r="E806" i="1" s="1"/>
  <c r="D807" i="1"/>
  <c r="E807" i="1" s="1"/>
  <c r="D808" i="1"/>
  <c r="E808" i="1" s="1"/>
  <c r="D809" i="1"/>
  <c r="E809" i="1" s="1"/>
  <c r="D810" i="1"/>
  <c r="E810" i="1" s="1"/>
  <c r="D811" i="1"/>
  <c r="E811" i="1" s="1"/>
  <c r="D812" i="1"/>
  <c r="E812" i="1" s="1"/>
  <c r="D813" i="1"/>
  <c r="E813" i="1" s="1"/>
  <c r="D814" i="1"/>
  <c r="E814" i="1" s="1"/>
  <c r="D815" i="1"/>
  <c r="E815" i="1" s="1"/>
  <c r="D816" i="1"/>
  <c r="E816" i="1" s="1"/>
  <c r="D817" i="1"/>
  <c r="E817" i="1" s="1"/>
  <c r="D818" i="1"/>
  <c r="E818" i="1" s="1"/>
  <c r="D819" i="1"/>
  <c r="E819" i="1" s="1"/>
  <c r="D820" i="1"/>
  <c r="E820" i="1" s="1"/>
  <c r="D821" i="1"/>
  <c r="E821" i="1" s="1"/>
  <c r="D822" i="1"/>
  <c r="E822" i="1" s="1"/>
  <c r="D823" i="1"/>
  <c r="E823" i="1" s="1"/>
  <c r="D824" i="1"/>
  <c r="E824" i="1" s="1"/>
  <c r="D825" i="1"/>
  <c r="E825" i="1" s="1"/>
  <c r="D826" i="1"/>
  <c r="E826" i="1" s="1"/>
  <c r="D827" i="1"/>
  <c r="E827" i="1" s="1"/>
  <c r="D828" i="1"/>
  <c r="E828" i="1" s="1"/>
  <c r="D829" i="1"/>
  <c r="E829" i="1" s="1"/>
  <c r="D830" i="1"/>
  <c r="E830" i="1" s="1"/>
  <c r="D831" i="1"/>
  <c r="E831" i="1" s="1"/>
  <c r="D832" i="1"/>
  <c r="E832" i="1" s="1"/>
  <c r="D833" i="1"/>
  <c r="E833" i="1" s="1"/>
  <c r="D834" i="1"/>
  <c r="E834" i="1" s="1"/>
  <c r="D835" i="1"/>
  <c r="E835" i="1" s="1"/>
  <c r="D836" i="1"/>
  <c r="E836" i="1" s="1"/>
  <c r="D837" i="1"/>
  <c r="E837" i="1" s="1"/>
  <c r="D838" i="1"/>
  <c r="E838" i="1" s="1"/>
  <c r="D839" i="1"/>
  <c r="E839" i="1" s="1"/>
  <c r="D840" i="1"/>
  <c r="E840" i="1" s="1"/>
  <c r="D841" i="1"/>
  <c r="E841" i="1" s="1"/>
  <c r="D842" i="1"/>
  <c r="E842" i="1" s="1"/>
  <c r="D843" i="1"/>
  <c r="E843" i="1" s="1"/>
  <c r="D844" i="1"/>
  <c r="E844" i="1" s="1"/>
  <c r="D845" i="1"/>
  <c r="E845" i="1" s="1"/>
  <c r="D846" i="1"/>
  <c r="E846" i="1" s="1"/>
  <c r="D847" i="1"/>
  <c r="E847" i="1" s="1"/>
  <c r="D848" i="1"/>
  <c r="E848" i="1" s="1"/>
  <c r="D849" i="1"/>
  <c r="E849" i="1" s="1"/>
  <c r="D850" i="1"/>
  <c r="E850" i="1" s="1"/>
  <c r="D851" i="1"/>
  <c r="E851" i="1" s="1"/>
  <c r="D852" i="1"/>
  <c r="E852" i="1" s="1"/>
  <c r="D853" i="1"/>
  <c r="E853" i="1" s="1"/>
  <c r="D854" i="1"/>
  <c r="E854" i="1" s="1"/>
  <c r="D855" i="1"/>
  <c r="E855" i="1" s="1"/>
  <c r="D856" i="1"/>
  <c r="E856" i="1" s="1"/>
  <c r="D857" i="1"/>
  <c r="E857" i="1" s="1"/>
  <c r="D858" i="1"/>
  <c r="E858" i="1" s="1"/>
  <c r="D859" i="1"/>
  <c r="E859" i="1" s="1"/>
  <c r="D860" i="1"/>
  <c r="E860" i="1" s="1"/>
  <c r="D861" i="1"/>
  <c r="E861" i="1" s="1"/>
  <c r="D862" i="1"/>
  <c r="E862" i="1" s="1"/>
  <c r="D863" i="1"/>
  <c r="E863" i="1" s="1"/>
  <c r="D864" i="1"/>
  <c r="E864" i="1" s="1"/>
  <c r="D865" i="1"/>
  <c r="E865" i="1" s="1"/>
  <c r="D866" i="1"/>
  <c r="E866" i="1" s="1"/>
  <c r="D867" i="1"/>
  <c r="E867" i="1" s="1"/>
  <c r="D868" i="1"/>
  <c r="E868" i="1" s="1"/>
  <c r="D869" i="1"/>
  <c r="E869" i="1" s="1"/>
  <c r="D870" i="1"/>
  <c r="E870" i="1" s="1"/>
  <c r="D871" i="1"/>
  <c r="E871" i="1" s="1"/>
  <c r="D872" i="1"/>
  <c r="E872" i="1" s="1"/>
  <c r="D873" i="1"/>
  <c r="E873" i="1" s="1"/>
  <c r="D874" i="1"/>
  <c r="E874" i="1" s="1"/>
  <c r="D875" i="1"/>
  <c r="E875" i="1" s="1"/>
  <c r="D876" i="1"/>
  <c r="E876" i="1" s="1"/>
  <c r="D877" i="1"/>
  <c r="E877" i="1" s="1"/>
  <c r="D878" i="1"/>
  <c r="E878" i="1" s="1"/>
  <c r="D879" i="1"/>
  <c r="E879" i="1" s="1"/>
  <c r="D880" i="1"/>
  <c r="E880" i="1" s="1"/>
  <c r="D881" i="1"/>
  <c r="E881" i="1" s="1"/>
  <c r="D882" i="1"/>
  <c r="E882" i="1" s="1"/>
  <c r="D883" i="1"/>
  <c r="E883" i="1" s="1"/>
  <c r="D884" i="1"/>
  <c r="E884" i="1" s="1"/>
  <c r="D885" i="1"/>
  <c r="E885" i="1" s="1"/>
  <c r="D886" i="1"/>
  <c r="E886" i="1" s="1"/>
  <c r="D887" i="1"/>
  <c r="E887" i="1" s="1"/>
  <c r="D888" i="1"/>
  <c r="E888" i="1" s="1"/>
  <c r="D889" i="1"/>
  <c r="E889" i="1" s="1"/>
  <c r="D890" i="1"/>
  <c r="E890" i="1" s="1"/>
  <c r="D891" i="1"/>
  <c r="E891" i="1" s="1"/>
  <c r="D892" i="1"/>
  <c r="E892" i="1" s="1"/>
  <c r="D893" i="1"/>
  <c r="E893" i="1" s="1"/>
  <c r="D894" i="1"/>
  <c r="E894" i="1" s="1"/>
  <c r="D895" i="1"/>
  <c r="E895" i="1" s="1"/>
  <c r="D896" i="1"/>
  <c r="E896" i="1" s="1"/>
  <c r="D897" i="1"/>
  <c r="E897" i="1" s="1"/>
  <c r="D898" i="1"/>
  <c r="E898" i="1" s="1"/>
  <c r="D899" i="1"/>
  <c r="E899" i="1" s="1"/>
  <c r="D900" i="1"/>
  <c r="E900" i="1" s="1"/>
  <c r="D901" i="1"/>
  <c r="E901" i="1" s="1"/>
  <c r="D902" i="1"/>
  <c r="E902" i="1" s="1"/>
  <c r="D903" i="1"/>
  <c r="E903" i="1" s="1"/>
  <c r="D904" i="1"/>
  <c r="E904" i="1" s="1"/>
  <c r="D905" i="1"/>
  <c r="E905" i="1" s="1"/>
  <c r="D906" i="1"/>
  <c r="E906" i="1" s="1"/>
  <c r="D907" i="1"/>
  <c r="E907" i="1" s="1"/>
  <c r="D908" i="1"/>
  <c r="E908" i="1" s="1"/>
  <c r="D909" i="1"/>
  <c r="E909" i="1" s="1"/>
  <c r="D910" i="1"/>
  <c r="E910" i="1" s="1"/>
  <c r="D911" i="1"/>
  <c r="E911" i="1" s="1"/>
  <c r="D912" i="1"/>
  <c r="E912" i="1" s="1"/>
  <c r="D913" i="1"/>
  <c r="E913" i="1" s="1"/>
  <c r="D914" i="1"/>
  <c r="E914" i="1" s="1"/>
  <c r="D2" i="1"/>
  <c r="E2" i="1" s="1"/>
  <c r="M4" i="8"/>
  <c r="L4" i="8"/>
  <c r="B3" i="7"/>
  <c r="B4" i="7"/>
  <c r="B5" i="7"/>
  <c r="B6" i="7"/>
  <c r="B7" i="7"/>
  <c r="B8" i="7"/>
  <c r="B9" i="7"/>
  <c r="K803" i="5" s="1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131" i="7"/>
  <c r="B132" i="7"/>
  <c r="B133" i="7"/>
  <c r="B134" i="7"/>
  <c r="B135" i="7"/>
  <c r="B136" i="7"/>
  <c r="B137" i="7"/>
  <c r="B138" i="7"/>
  <c r="B139" i="7"/>
  <c r="B140" i="7"/>
  <c r="B141" i="7"/>
  <c r="B142" i="7"/>
  <c r="B143" i="7"/>
  <c r="B144" i="7"/>
  <c r="B145" i="7"/>
  <c r="B146" i="7"/>
  <c r="B147" i="7"/>
  <c r="B148" i="7"/>
  <c r="B149" i="7"/>
  <c r="B150" i="7"/>
  <c r="B151" i="7"/>
  <c r="B152" i="7"/>
  <c r="B153" i="7"/>
  <c r="B154" i="7"/>
  <c r="B155" i="7"/>
  <c r="B156" i="7"/>
  <c r="B157" i="7"/>
  <c r="B158" i="7"/>
  <c r="B159" i="7"/>
  <c r="B160" i="7"/>
  <c r="B161" i="7"/>
  <c r="B162" i="7"/>
  <c r="B163" i="7"/>
  <c r="B164" i="7"/>
  <c r="B165" i="7"/>
  <c r="B166" i="7"/>
  <c r="B167" i="7"/>
  <c r="B168" i="7"/>
  <c r="B169" i="7"/>
  <c r="B170" i="7"/>
  <c r="B171" i="7"/>
  <c r="B172" i="7"/>
  <c r="B173" i="7"/>
  <c r="B174" i="7"/>
  <c r="B175" i="7"/>
  <c r="B176" i="7"/>
  <c r="B177" i="7"/>
  <c r="B178" i="7"/>
  <c r="B179" i="7"/>
  <c r="B180" i="7"/>
  <c r="B181" i="7"/>
  <c r="B182" i="7"/>
  <c r="B183" i="7"/>
  <c r="B184" i="7"/>
  <c r="B185" i="7"/>
  <c r="B186" i="7"/>
  <c r="B187" i="7"/>
  <c r="B188" i="7"/>
  <c r="B189" i="7"/>
  <c r="B190" i="7"/>
  <c r="B191" i="7"/>
  <c r="B192" i="7"/>
  <c r="B193" i="7"/>
  <c r="B194" i="7"/>
  <c r="B195" i="7"/>
  <c r="B196" i="7"/>
  <c r="B197" i="7"/>
  <c r="B198" i="7"/>
  <c r="B199" i="7"/>
  <c r="B200" i="7"/>
  <c r="B201" i="7"/>
  <c r="B202" i="7"/>
  <c r="B203" i="7"/>
  <c r="B204" i="7"/>
  <c r="B205" i="7"/>
  <c r="B206" i="7"/>
  <c r="B207" i="7"/>
  <c r="B208" i="7"/>
  <c r="B209" i="7"/>
  <c r="B210" i="7"/>
  <c r="B211" i="7"/>
  <c r="B212" i="7"/>
  <c r="B213" i="7"/>
  <c r="B214" i="7"/>
  <c r="B215" i="7"/>
  <c r="B216" i="7"/>
  <c r="B217" i="7"/>
  <c r="B218" i="7"/>
  <c r="B219" i="7"/>
  <c r="B220" i="7"/>
  <c r="B221" i="7"/>
  <c r="B222" i="7"/>
  <c r="B223" i="7"/>
  <c r="B224" i="7"/>
  <c r="B225" i="7"/>
  <c r="B226" i="7"/>
  <c r="B227" i="7"/>
  <c r="B228" i="7"/>
  <c r="B229" i="7"/>
  <c r="B230" i="7"/>
  <c r="B231" i="7"/>
  <c r="B232" i="7"/>
  <c r="B233" i="7"/>
  <c r="B234" i="7"/>
  <c r="B235" i="7"/>
  <c r="B236" i="7"/>
  <c r="B237" i="7"/>
  <c r="B238" i="7"/>
  <c r="B239" i="7"/>
  <c r="B240" i="7"/>
  <c r="B241" i="7"/>
  <c r="B242" i="7"/>
  <c r="B243" i="7"/>
  <c r="B244" i="7"/>
  <c r="B245" i="7"/>
  <c r="B246" i="7"/>
  <c r="B247" i="7"/>
  <c r="B248" i="7"/>
  <c r="B249" i="7"/>
  <c r="B250" i="7"/>
  <c r="B251" i="7"/>
  <c r="B252" i="7"/>
  <c r="B253" i="7"/>
  <c r="B254" i="7"/>
  <c r="B255" i="7"/>
  <c r="B256" i="7"/>
  <c r="B257" i="7"/>
  <c r="B258" i="7"/>
  <c r="B259" i="7"/>
  <c r="B260" i="7"/>
  <c r="B261" i="7"/>
  <c r="B262" i="7"/>
  <c r="B263" i="7"/>
  <c r="B264" i="7"/>
  <c r="B265" i="7"/>
  <c r="B266" i="7"/>
  <c r="B267" i="7"/>
  <c r="B268" i="7"/>
  <c r="B269" i="7"/>
  <c r="B270" i="7"/>
  <c r="B271" i="7"/>
  <c r="B272" i="7"/>
  <c r="B273" i="7"/>
  <c r="B274" i="7"/>
  <c r="B275" i="7"/>
  <c r="B276" i="7"/>
  <c r="B277" i="7"/>
  <c r="B278" i="7"/>
  <c r="B279" i="7"/>
  <c r="B280" i="7"/>
  <c r="B281" i="7"/>
  <c r="B282" i="7"/>
  <c r="B283" i="7"/>
  <c r="B284" i="7"/>
  <c r="B285" i="7"/>
  <c r="B286" i="7"/>
  <c r="B287" i="7"/>
  <c r="B288" i="7"/>
  <c r="B289" i="7"/>
  <c r="B290" i="7"/>
  <c r="B291" i="7"/>
  <c r="B292" i="7"/>
  <c r="B293" i="7"/>
  <c r="B294" i="7"/>
  <c r="B295" i="7"/>
  <c r="B296" i="7"/>
  <c r="B297" i="7"/>
  <c r="B298" i="7"/>
  <c r="B299" i="7"/>
  <c r="B300" i="7"/>
  <c r="B301" i="7"/>
  <c r="B302" i="7"/>
  <c r="B303" i="7"/>
  <c r="B304" i="7"/>
  <c r="B305" i="7"/>
  <c r="B306" i="7"/>
  <c r="B307" i="7"/>
  <c r="B308" i="7"/>
  <c r="B309" i="7"/>
  <c r="B310" i="7"/>
  <c r="B311" i="7"/>
  <c r="B312" i="7"/>
  <c r="B313" i="7"/>
  <c r="B314" i="7"/>
  <c r="B315" i="7"/>
  <c r="B316" i="7"/>
  <c r="B317" i="7"/>
  <c r="B318" i="7"/>
  <c r="B319" i="7"/>
  <c r="B320" i="7"/>
  <c r="B321" i="7"/>
  <c r="B322" i="7"/>
  <c r="B323" i="7"/>
  <c r="B324" i="7"/>
  <c r="B325" i="7"/>
  <c r="B326" i="7"/>
  <c r="B327" i="7"/>
  <c r="B328" i="7"/>
  <c r="B329" i="7"/>
  <c r="B330" i="7"/>
  <c r="B331" i="7"/>
  <c r="B332" i="7"/>
  <c r="B333" i="7"/>
  <c r="B334" i="7"/>
  <c r="B335" i="7"/>
  <c r="B336" i="7"/>
  <c r="B337" i="7"/>
  <c r="B338" i="7"/>
  <c r="B339" i="7"/>
  <c r="B340" i="7"/>
  <c r="B341" i="7"/>
  <c r="B342" i="7"/>
  <c r="B343" i="7"/>
  <c r="B344" i="7"/>
  <c r="B345" i="7"/>
  <c r="B346" i="7"/>
  <c r="B347" i="7"/>
  <c r="B348" i="7"/>
  <c r="B349" i="7"/>
  <c r="B350" i="7"/>
  <c r="B351" i="7"/>
  <c r="B352" i="7"/>
  <c r="B353" i="7"/>
  <c r="B354" i="7"/>
  <c r="B355" i="7"/>
  <c r="B356" i="7"/>
  <c r="B357" i="7"/>
  <c r="B358" i="7"/>
  <c r="B359" i="7"/>
  <c r="B360" i="7"/>
  <c r="B361" i="7"/>
  <c r="B362" i="7"/>
  <c r="B363" i="7"/>
  <c r="B364" i="7"/>
  <c r="B365" i="7"/>
  <c r="B366" i="7"/>
  <c r="B367" i="7"/>
  <c r="B368" i="7"/>
  <c r="B369" i="7"/>
  <c r="B370" i="7"/>
  <c r="B371" i="7"/>
  <c r="B372" i="7"/>
  <c r="B373" i="7"/>
  <c r="B374" i="7"/>
  <c r="B375" i="7"/>
  <c r="B376" i="7"/>
  <c r="B377" i="7"/>
  <c r="B378" i="7"/>
  <c r="B379" i="7"/>
  <c r="B380" i="7"/>
  <c r="B381" i="7"/>
  <c r="B382" i="7"/>
  <c r="B383" i="7"/>
  <c r="B384" i="7"/>
  <c r="B385" i="7"/>
  <c r="B386" i="7"/>
  <c r="B387" i="7"/>
  <c r="B388" i="7"/>
  <c r="B389" i="7"/>
  <c r="B390" i="7"/>
  <c r="B391" i="7"/>
  <c r="B392" i="7"/>
  <c r="B393" i="7"/>
  <c r="B394" i="7"/>
  <c r="B395" i="7"/>
  <c r="B396" i="7"/>
  <c r="B397" i="7"/>
  <c r="B398" i="7"/>
  <c r="B399" i="7"/>
  <c r="B400" i="7"/>
  <c r="B401" i="7"/>
  <c r="B402" i="7"/>
  <c r="B403" i="7"/>
  <c r="B404" i="7"/>
  <c r="B405" i="7"/>
  <c r="B406" i="7"/>
  <c r="B407" i="7"/>
  <c r="B408" i="7"/>
  <c r="B409" i="7"/>
  <c r="B410" i="7"/>
  <c r="B411" i="7"/>
  <c r="B412" i="7"/>
  <c r="B413" i="7"/>
  <c r="B414" i="7"/>
  <c r="B415" i="7"/>
  <c r="B416" i="7"/>
  <c r="B417" i="7"/>
  <c r="B418" i="7"/>
  <c r="B419" i="7"/>
  <c r="B420" i="7"/>
  <c r="B421" i="7"/>
  <c r="B422" i="7"/>
  <c r="B423" i="7"/>
  <c r="B424" i="7"/>
  <c r="B425" i="7"/>
  <c r="B426" i="7"/>
  <c r="B427" i="7"/>
  <c r="B428" i="7"/>
  <c r="B429" i="7"/>
  <c r="B430" i="7"/>
  <c r="B431" i="7"/>
  <c r="B432" i="7"/>
  <c r="B433" i="7"/>
  <c r="B434" i="7"/>
  <c r="B435" i="7"/>
  <c r="B436" i="7"/>
  <c r="B437" i="7"/>
  <c r="B438" i="7"/>
  <c r="B439" i="7"/>
  <c r="B440" i="7"/>
  <c r="B441" i="7"/>
  <c r="B442" i="7"/>
  <c r="B443" i="7"/>
  <c r="B444" i="7"/>
  <c r="B445" i="7"/>
  <c r="B446" i="7"/>
  <c r="B447" i="7"/>
  <c r="B448" i="7"/>
  <c r="B449" i="7"/>
  <c r="B450" i="7"/>
  <c r="B451" i="7"/>
  <c r="B452" i="7"/>
  <c r="B453" i="7"/>
  <c r="B454" i="7"/>
  <c r="B455" i="7"/>
  <c r="B456" i="7"/>
  <c r="B457" i="7"/>
  <c r="B458" i="7"/>
  <c r="B459" i="7"/>
  <c r="B460" i="7"/>
  <c r="B461" i="7"/>
  <c r="B462" i="7"/>
  <c r="B463" i="7"/>
  <c r="B464" i="7"/>
  <c r="B465" i="7"/>
  <c r="B466" i="7"/>
  <c r="B467" i="7"/>
  <c r="B468" i="7"/>
  <c r="B469" i="7"/>
  <c r="B470" i="7"/>
  <c r="B471" i="7"/>
  <c r="B472" i="7"/>
  <c r="B473" i="7"/>
  <c r="B474" i="7"/>
  <c r="B475" i="7"/>
  <c r="B476" i="7"/>
  <c r="B477" i="7"/>
  <c r="B478" i="7"/>
  <c r="B479" i="7"/>
  <c r="B480" i="7"/>
  <c r="B481" i="7"/>
  <c r="B482" i="7"/>
  <c r="B483" i="7"/>
  <c r="B484" i="7"/>
  <c r="B485" i="7"/>
  <c r="B486" i="7"/>
  <c r="B487" i="7"/>
  <c r="B488" i="7"/>
  <c r="B489" i="7"/>
  <c r="B490" i="7"/>
  <c r="B491" i="7"/>
  <c r="B492" i="7"/>
  <c r="B493" i="7"/>
  <c r="B494" i="7"/>
  <c r="B495" i="7"/>
  <c r="B496" i="7"/>
  <c r="B497" i="7"/>
  <c r="B498" i="7"/>
  <c r="B499" i="7"/>
  <c r="B500" i="7"/>
  <c r="B501" i="7"/>
  <c r="B502" i="7"/>
  <c r="B503" i="7"/>
  <c r="B504" i="7"/>
  <c r="B505" i="7"/>
  <c r="B506" i="7"/>
  <c r="B507" i="7"/>
  <c r="B508" i="7"/>
  <c r="B509" i="7"/>
  <c r="B510" i="7"/>
  <c r="B511" i="7"/>
  <c r="B512" i="7"/>
  <c r="B513" i="7"/>
  <c r="B514" i="7"/>
  <c r="B515" i="7"/>
  <c r="B516" i="7"/>
  <c r="B517" i="7"/>
  <c r="B518" i="7"/>
  <c r="B519" i="7"/>
  <c r="B520" i="7"/>
  <c r="B521" i="7"/>
  <c r="B522" i="7"/>
  <c r="B523" i="7"/>
  <c r="B524" i="7"/>
  <c r="B525" i="7"/>
  <c r="B526" i="7"/>
  <c r="B527" i="7"/>
  <c r="B528" i="7"/>
  <c r="B529" i="7"/>
  <c r="B530" i="7"/>
  <c r="B531" i="7"/>
  <c r="B532" i="7"/>
  <c r="B533" i="7"/>
  <c r="B534" i="7"/>
  <c r="B535" i="7"/>
  <c r="B536" i="7"/>
  <c r="B537" i="7"/>
  <c r="B538" i="7"/>
  <c r="B539" i="7"/>
  <c r="B540" i="7"/>
  <c r="B541" i="7"/>
  <c r="B542" i="7"/>
  <c r="B543" i="7"/>
  <c r="B544" i="7"/>
  <c r="B545" i="7"/>
  <c r="B546" i="7"/>
  <c r="B547" i="7"/>
  <c r="B548" i="7"/>
  <c r="B549" i="7"/>
  <c r="B550" i="7"/>
  <c r="B551" i="7"/>
  <c r="B552" i="7"/>
  <c r="B553" i="7"/>
  <c r="B554" i="7"/>
  <c r="B555" i="7"/>
  <c r="B556" i="7"/>
  <c r="B557" i="7"/>
  <c r="B558" i="7"/>
  <c r="B559" i="7"/>
  <c r="B560" i="7"/>
  <c r="B561" i="7"/>
  <c r="B562" i="7"/>
  <c r="B563" i="7"/>
  <c r="B564" i="7"/>
  <c r="B565" i="7"/>
  <c r="B566" i="7"/>
  <c r="B567" i="7"/>
  <c r="B568" i="7"/>
  <c r="B569" i="7"/>
  <c r="B570" i="7"/>
  <c r="B571" i="7"/>
  <c r="B572" i="7"/>
  <c r="B573" i="7"/>
  <c r="B574" i="7"/>
  <c r="B575" i="7"/>
  <c r="B576" i="7"/>
  <c r="B577" i="7"/>
  <c r="B578" i="7"/>
  <c r="B579" i="7"/>
  <c r="B580" i="7"/>
  <c r="B581" i="7"/>
  <c r="B582" i="7"/>
  <c r="B583" i="7"/>
  <c r="B584" i="7"/>
  <c r="B585" i="7"/>
  <c r="B586" i="7"/>
  <c r="B587" i="7"/>
  <c r="B588" i="7"/>
  <c r="B589" i="7"/>
  <c r="B590" i="7"/>
  <c r="B591" i="7"/>
  <c r="B592" i="7"/>
  <c r="B593" i="7"/>
  <c r="B594" i="7"/>
  <c r="B595" i="7"/>
  <c r="B596" i="7"/>
  <c r="B597" i="7"/>
  <c r="B598" i="7"/>
  <c r="B599" i="7"/>
  <c r="B600" i="7"/>
  <c r="B601" i="7"/>
  <c r="B602" i="7"/>
  <c r="B603" i="7"/>
  <c r="B604" i="7"/>
  <c r="B605" i="7"/>
  <c r="B606" i="7"/>
  <c r="B607" i="7"/>
  <c r="B608" i="7"/>
  <c r="B609" i="7"/>
  <c r="B610" i="7"/>
  <c r="B611" i="7"/>
  <c r="B612" i="7"/>
  <c r="B613" i="7"/>
  <c r="B614" i="7"/>
  <c r="B615" i="7"/>
  <c r="B616" i="7"/>
  <c r="B617" i="7"/>
  <c r="B618" i="7"/>
  <c r="B619" i="7"/>
  <c r="B620" i="7"/>
  <c r="B621" i="7"/>
  <c r="B622" i="7"/>
  <c r="B623" i="7"/>
  <c r="B624" i="7"/>
  <c r="B625" i="7"/>
  <c r="B626" i="7"/>
  <c r="B627" i="7"/>
  <c r="B628" i="7"/>
  <c r="B629" i="7"/>
  <c r="B630" i="7"/>
  <c r="B631" i="7"/>
  <c r="B632" i="7"/>
  <c r="B633" i="7"/>
  <c r="B634" i="7"/>
  <c r="B635" i="7"/>
  <c r="B636" i="7"/>
  <c r="B637" i="7"/>
  <c r="B638" i="7"/>
  <c r="B639" i="7"/>
  <c r="B640" i="7"/>
  <c r="B641" i="7"/>
  <c r="B642" i="7"/>
  <c r="B643" i="7"/>
  <c r="B644" i="7"/>
  <c r="B645" i="7"/>
  <c r="B646" i="7"/>
  <c r="B647" i="7"/>
  <c r="B648" i="7"/>
  <c r="B649" i="7"/>
  <c r="B650" i="7"/>
  <c r="B651" i="7"/>
  <c r="B652" i="7"/>
  <c r="B653" i="7"/>
  <c r="B654" i="7"/>
  <c r="B655" i="7"/>
  <c r="B656" i="7"/>
  <c r="B657" i="7"/>
  <c r="B658" i="7"/>
  <c r="B659" i="7"/>
  <c r="B660" i="7"/>
  <c r="B661" i="7"/>
  <c r="B662" i="7"/>
  <c r="B663" i="7"/>
  <c r="B664" i="7"/>
  <c r="B665" i="7"/>
  <c r="B666" i="7"/>
  <c r="B667" i="7"/>
  <c r="B668" i="7"/>
  <c r="B669" i="7"/>
  <c r="B670" i="7"/>
  <c r="B671" i="7"/>
  <c r="B672" i="7"/>
  <c r="B673" i="7"/>
  <c r="B674" i="7"/>
  <c r="B675" i="7"/>
  <c r="B676" i="7"/>
  <c r="B677" i="7"/>
  <c r="B678" i="7"/>
  <c r="B679" i="7"/>
  <c r="B680" i="7"/>
  <c r="B681" i="7"/>
  <c r="B682" i="7"/>
  <c r="B683" i="7"/>
  <c r="B684" i="7"/>
  <c r="B685" i="7"/>
  <c r="B686" i="7"/>
  <c r="B687" i="7"/>
  <c r="B688" i="7"/>
  <c r="B689" i="7"/>
  <c r="B690" i="7"/>
  <c r="B691" i="7"/>
  <c r="B692" i="7"/>
  <c r="B693" i="7"/>
  <c r="B694" i="7"/>
  <c r="B695" i="7"/>
  <c r="B696" i="7"/>
  <c r="B697" i="7"/>
  <c r="B698" i="7"/>
  <c r="B699" i="7"/>
  <c r="B700" i="7"/>
  <c r="B701" i="7"/>
  <c r="B702" i="7"/>
  <c r="B703" i="7"/>
  <c r="B704" i="7"/>
  <c r="B705" i="7"/>
  <c r="B706" i="7"/>
  <c r="B707" i="7"/>
  <c r="B708" i="7"/>
  <c r="B709" i="7"/>
  <c r="B710" i="7"/>
  <c r="B711" i="7"/>
  <c r="B712" i="7"/>
  <c r="B713" i="7"/>
  <c r="B714" i="7"/>
  <c r="B715" i="7"/>
  <c r="B716" i="7"/>
  <c r="B717" i="7"/>
  <c r="B718" i="7"/>
  <c r="B719" i="7"/>
  <c r="B720" i="7"/>
  <c r="B721" i="7"/>
  <c r="B722" i="7"/>
  <c r="B723" i="7"/>
  <c r="B724" i="7"/>
  <c r="B725" i="7"/>
  <c r="B726" i="7"/>
  <c r="B727" i="7"/>
  <c r="B728" i="7"/>
  <c r="B729" i="7"/>
  <c r="B730" i="7"/>
  <c r="B731" i="7"/>
  <c r="B732" i="7"/>
  <c r="B733" i="7"/>
  <c r="B734" i="7"/>
  <c r="B735" i="7"/>
  <c r="B736" i="7"/>
  <c r="B737" i="7"/>
  <c r="B738" i="7"/>
  <c r="B739" i="7"/>
  <c r="B740" i="7"/>
  <c r="B741" i="7"/>
  <c r="B742" i="7"/>
  <c r="B743" i="7"/>
  <c r="B744" i="7"/>
  <c r="B745" i="7"/>
  <c r="B746" i="7"/>
  <c r="B747" i="7"/>
  <c r="B748" i="7"/>
  <c r="B749" i="7"/>
  <c r="B750" i="7"/>
  <c r="B751" i="7"/>
  <c r="B752" i="7"/>
  <c r="B753" i="7"/>
  <c r="B754" i="7"/>
  <c r="B755" i="7"/>
  <c r="B756" i="7"/>
  <c r="B757" i="7"/>
  <c r="B758" i="7"/>
  <c r="B759" i="7"/>
  <c r="B760" i="7"/>
  <c r="B761" i="7"/>
  <c r="B762" i="7"/>
  <c r="B763" i="7"/>
  <c r="B764" i="7"/>
  <c r="B765" i="7"/>
  <c r="B766" i="7"/>
  <c r="B767" i="7"/>
  <c r="B768" i="7"/>
  <c r="B769" i="7"/>
  <c r="B770" i="7"/>
  <c r="B771" i="7"/>
  <c r="B772" i="7"/>
  <c r="B773" i="7"/>
  <c r="B774" i="7"/>
  <c r="B775" i="7"/>
  <c r="B776" i="7"/>
  <c r="B777" i="7"/>
  <c r="B778" i="7"/>
  <c r="B779" i="7"/>
  <c r="B780" i="7"/>
  <c r="B781" i="7"/>
  <c r="B782" i="7"/>
  <c r="B783" i="7"/>
  <c r="B784" i="7"/>
  <c r="B785" i="7"/>
  <c r="B786" i="7"/>
  <c r="B787" i="7"/>
  <c r="B788" i="7"/>
  <c r="B789" i="7"/>
  <c r="B790" i="7"/>
  <c r="B791" i="7"/>
  <c r="B792" i="7"/>
  <c r="B793" i="7"/>
  <c r="B794" i="7"/>
  <c r="B795" i="7"/>
  <c r="B796" i="7"/>
  <c r="B797" i="7"/>
  <c r="B798" i="7"/>
  <c r="B799" i="7"/>
  <c r="B800" i="7"/>
  <c r="B801" i="7"/>
  <c r="B802" i="7"/>
  <c r="B803" i="7"/>
  <c r="B804" i="7"/>
  <c r="B805" i="7"/>
  <c r="B806" i="7"/>
  <c r="B807" i="7"/>
  <c r="B808" i="7"/>
  <c r="B809" i="7"/>
  <c r="B810" i="7"/>
  <c r="B811" i="7"/>
  <c r="B812" i="7"/>
  <c r="B813" i="7"/>
  <c r="B814" i="7"/>
  <c r="B815" i="7"/>
  <c r="B816" i="7"/>
  <c r="B817" i="7"/>
  <c r="B818" i="7"/>
  <c r="B819" i="7"/>
  <c r="B820" i="7"/>
  <c r="B821" i="7"/>
  <c r="B822" i="7"/>
  <c r="B823" i="7"/>
  <c r="B824" i="7"/>
  <c r="B825" i="7"/>
  <c r="B826" i="7"/>
  <c r="B827" i="7"/>
  <c r="B828" i="7"/>
  <c r="B829" i="7"/>
  <c r="B830" i="7"/>
  <c r="B831" i="7"/>
  <c r="B832" i="7"/>
  <c r="B833" i="7"/>
  <c r="B834" i="7"/>
  <c r="B835" i="7"/>
  <c r="B836" i="7"/>
  <c r="B837" i="7"/>
  <c r="B838" i="7"/>
  <c r="B839" i="7"/>
  <c r="B840" i="7"/>
  <c r="B841" i="7"/>
  <c r="B842" i="7"/>
  <c r="B843" i="7"/>
  <c r="B844" i="7"/>
  <c r="B845" i="7"/>
  <c r="B846" i="7"/>
  <c r="B847" i="7"/>
  <c r="B848" i="7"/>
  <c r="B849" i="7"/>
  <c r="B850" i="7"/>
  <c r="B851" i="7"/>
  <c r="B852" i="7"/>
  <c r="B853" i="7"/>
  <c r="B854" i="7"/>
  <c r="B855" i="7"/>
  <c r="B856" i="7"/>
  <c r="B857" i="7"/>
  <c r="B858" i="7"/>
  <c r="B859" i="7"/>
  <c r="B860" i="7"/>
  <c r="B861" i="7"/>
  <c r="B862" i="7"/>
  <c r="B863" i="7"/>
  <c r="B864" i="7"/>
  <c r="B865" i="7"/>
  <c r="B866" i="7"/>
  <c r="B867" i="7"/>
  <c r="B868" i="7"/>
  <c r="B869" i="7"/>
  <c r="B870" i="7"/>
  <c r="B871" i="7"/>
  <c r="B872" i="7"/>
  <c r="B873" i="7"/>
  <c r="B874" i="7"/>
  <c r="B875" i="7"/>
  <c r="B876" i="7"/>
  <c r="B877" i="7"/>
  <c r="B878" i="7"/>
  <c r="B879" i="7"/>
  <c r="B880" i="7"/>
  <c r="B881" i="7"/>
  <c r="B882" i="7"/>
  <c r="B883" i="7"/>
  <c r="B884" i="7"/>
  <c r="B885" i="7"/>
  <c r="B886" i="7"/>
  <c r="B887" i="7"/>
  <c r="B888" i="7"/>
  <c r="B889" i="7"/>
  <c r="B890" i="7"/>
  <c r="B891" i="7"/>
  <c r="B892" i="7"/>
  <c r="B893" i="7"/>
  <c r="B894" i="7"/>
  <c r="B895" i="7"/>
  <c r="B896" i="7"/>
  <c r="B897" i="7"/>
  <c r="B898" i="7"/>
  <c r="B899" i="7"/>
  <c r="B900" i="7"/>
  <c r="B901" i="7"/>
  <c r="B902" i="7"/>
  <c r="B903" i="7"/>
  <c r="B904" i="7"/>
  <c r="B905" i="7"/>
  <c r="B906" i="7"/>
  <c r="B907" i="7"/>
  <c r="B908" i="7"/>
  <c r="B909" i="7"/>
  <c r="B910" i="7"/>
  <c r="B911" i="7"/>
  <c r="B912" i="7"/>
  <c r="B913" i="7"/>
  <c r="B914" i="7"/>
  <c r="B915" i="7"/>
  <c r="B916" i="7"/>
  <c r="B917" i="7"/>
  <c r="B918" i="7"/>
  <c r="B919" i="7"/>
  <c r="B920" i="7"/>
  <c r="B921" i="7"/>
  <c r="B922" i="7"/>
  <c r="B923" i="7"/>
  <c r="B924" i="7"/>
  <c r="B925" i="7"/>
  <c r="B926" i="7"/>
  <c r="B927" i="7"/>
  <c r="B928" i="7"/>
  <c r="B929" i="7"/>
  <c r="B930" i="7"/>
  <c r="B931" i="7"/>
  <c r="B932" i="7"/>
  <c r="B933" i="7"/>
  <c r="B934" i="7"/>
  <c r="B935" i="7"/>
  <c r="B936" i="7"/>
  <c r="B937" i="7"/>
  <c r="B938" i="7"/>
  <c r="B939" i="7"/>
  <c r="B940" i="7"/>
  <c r="B941" i="7"/>
  <c r="B942" i="7"/>
  <c r="B943" i="7"/>
  <c r="B944" i="7"/>
  <c r="B945" i="7"/>
  <c r="B946" i="7"/>
  <c r="B947" i="7"/>
  <c r="B948" i="7"/>
  <c r="B949" i="7"/>
  <c r="B950" i="7"/>
  <c r="B951" i="7"/>
  <c r="B952" i="7"/>
  <c r="B953" i="7"/>
  <c r="B954" i="7"/>
  <c r="B955" i="7"/>
  <c r="B956" i="7"/>
  <c r="B957" i="7"/>
  <c r="B958" i="7"/>
  <c r="B959" i="7"/>
  <c r="B960" i="7"/>
  <c r="B961" i="7"/>
  <c r="B962" i="7"/>
  <c r="B963" i="7"/>
  <c r="B964" i="7"/>
  <c r="B965" i="7"/>
  <c r="B966" i="7"/>
  <c r="B967" i="7"/>
  <c r="B968" i="7"/>
  <c r="B969" i="7"/>
  <c r="B970" i="7"/>
  <c r="B971" i="7"/>
  <c r="B972" i="7"/>
  <c r="B973" i="7"/>
  <c r="B974" i="7"/>
  <c r="B975" i="7"/>
  <c r="B976" i="7"/>
  <c r="B977" i="7"/>
  <c r="B978" i="7"/>
  <c r="B979" i="7"/>
  <c r="B980" i="7"/>
  <c r="B981" i="7"/>
  <c r="B982" i="7"/>
  <c r="B983" i="7"/>
  <c r="B984" i="7"/>
  <c r="B985" i="7"/>
  <c r="B986" i="7"/>
  <c r="B987" i="7"/>
  <c r="B988" i="7"/>
  <c r="B989" i="7"/>
  <c r="B990" i="7"/>
  <c r="B991" i="7"/>
  <c r="B992" i="7"/>
  <c r="B993" i="7"/>
  <c r="B994" i="7"/>
  <c r="B995" i="7"/>
  <c r="B996" i="7"/>
  <c r="B997" i="7"/>
  <c r="B998" i="7"/>
  <c r="B999" i="7"/>
  <c r="B1000" i="7"/>
  <c r="B1001" i="7"/>
  <c r="B1002" i="7"/>
  <c r="B1003" i="7"/>
  <c r="B1004" i="7"/>
  <c r="B1005" i="7"/>
  <c r="B1006" i="7"/>
  <c r="B1007" i="7"/>
  <c r="B1008" i="7"/>
  <c r="B1009" i="7"/>
  <c r="B1010" i="7"/>
  <c r="B1011" i="7"/>
  <c r="B1012" i="7"/>
  <c r="B1013" i="7"/>
  <c r="B1014" i="7"/>
  <c r="B1015" i="7"/>
  <c r="B1016" i="7"/>
  <c r="B1017" i="7"/>
  <c r="B1018" i="7"/>
  <c r="B1019" i="7"/>
  <c r="B1020" i="7"/>
  <c r="B1021" i="7"/>
  <c r="B1022" i="7"/>
  <c r="B1023" i="7"/>
  <c r="B1024" i="7"/>
  <c r="B1025" i="7"/>
  <c r="B1026" i="7"/>
  <c r="B1027" i="7"/>
  <c r="B1028" i="7"/>
  <c r="B1029" i="7"/>
  <c r="B1030" i="7"/>
  <c r="B1031" i="7"/>
  <c r="B1032" i="7"/>
  <c r="B1033" i="7"/>
  <c r="B1034" i="7"/>
  <c r="B1035" i="7"/>
  <c r="B1036" i="7"/>
  <c r="B1037" i="7"/>
  <c r="B1038" i="7"/>
  <c r="B1039" i="7"/>
  <c r="B1040" i="7"/>
  <c r="B1041" i="7"/>
  <c r="B1042" i="7"/>
  <c r="B1043" i="7"/>
  <c r="B1044" i="7"/>
  <c r="B1045" i="7"/>
  <c r="B1046" i="7"/>
  <c r="B1047" i="7"/>
  <c r="B1048" i="7"/>
  <c r="B1049" i="7"/>
  <c r="B1050" i="7"/>
  <c r="B1051" i="7"/>
  <c r="B1052" i="7"/>
  <c r="B1053" i="7"/>
  <c r="B1054" i="7"/>
  <c r="B1055" i="7"/>
  <c r="B1056" i="7"/>
  <c r="B1057" i="7"/>
  <c r="B1058" i="7"/>
  <c r="B1059" i="7"/>
  <c r="B1060" i="7"/>
  <c r="B1061" i="7"/>
  <c r="B1062" i="7"/>
  <c r="B1063" i="7"/>
  <c r="B1064" i="7"/>
  <c r="B1065" i="7"/>
  <c r="B1066" i="7"/>
  <c r="B1067" i="7"/>
  <c r="B1068" i="7"/>
  <c r="B1069" i="7"/>
  <c r="B1070" i="7"/>
  <c r="B1071" i="7"/>
  <c r="B1072" i="7"/>
  <c r="B1073" i="7"/>
  <c r="B1074" i="7"/>
  <c r="B1075" i="7"/>
  <c r="B1076" i="7"/>
  <c r="B1077" i="7"/>
  <c r="B1078" i="7"/>
  <c r="B1079" i="7"/>
  <c r="B1080" i="7"/>
  <c r="B1081" i="7"/>
  <c r="B2" i="7"/>
  <c r="I233" i="5" s="1"/>
  <c r="J233" i="5" s="1"/>
  <c r="H34" i="5"/>
  <c r="H35" i="5"/>
  <c r="H70" i="5"/>
  <c r="H107" i="5"/>
  <c r="H145" i="5"/>
  <c r="H222" i="5"/>
  <c r="H363" i="5"/>
  <c r="G3" i="5"/>
  <c r="H3" i="5" s="1"/>
  <c r="G4" i="5"/>
  <c r="H4" i="5" s="1"/>
  <c r="G5" i="5"/>
  <c r="H5" i="5" s="1"/>
  <c r="G6" i="5"/>
  <c r="H6" i="5" s="1"/>
  <c r="G7" i="5"/>
  <c r="H7" i="5" s="1"/>
  <c r="G8" i="5"/>
  <c r="H8" i="5" s="1"/>
  <c r="G9" i="5"/>
  <c r="G10" i="5"/>
  <c r="H10" i="5" s="1"/>
  <c r="G11" i="5"/>
  <c r="H11" i="5" s="1"/>
  <c r="G12" i="5"/>
  <c r="H12" i="5" s="1"/>
  <c r="G13" i="5"/>
  <c r="H13" i="5" s="1"/>
  <c r="G14" i="5"/>
  <c r="H14" i="5" s="1"/>
  <c r="G15" i="5"/>
  <c r="H15" i="5" s="1"/>
  <c r="G16" i="5"/>
  <c r="H16" i="5" s="1"/>
  <c r="G17" i="5"/>
  <c r="H17" i="5" s="1"/>
  <c r="G18" i="5"/>
  <c r="G19" i="5"/>
  <c r="H19" i="5" s="1"/>
  <c r="G20" i="5"/>
  <c r="H20" i="5" s="1"/>
  <c r="G21" i="5"/>
  <c r="H21" i="5" s="1"/>
  <c r="G22" i="5"/>
  <c r="H22" i="5" s="1"/>
  <c r="G23" i="5"/>
  <c r="H23" i="5" s="1"/>
  <c r="G24" i="5"/>
  <c r="H24" i="5" s="1"/>
  <c r="G25" i="5"/>
  <c r="H25" i="5" s="1"/>
  <c r="G26" i="5"/>
  <c r="H26" i="5" s="1"/>
  <c r="G27" i="5"/>
  <c r="H27" i="5" s="1"/>
  <c r="G28" i="5"/>
  <c r="H28" i="5" s="1"/>
  <c r="G29" i="5"/>
  <c r="H29" i="5" s="1"/>
  <c r="G30" i="5"/>
  <c r="H30" i="5" s="1"/>
  <c r="G31" i="5"/>
  <c r="H31" i="5" s="1"/>
  <c r="G32" i="5"/>
  <c r="H32" i="5" s="1"/>
  <c r="G33" i="5"/>
  <c r="G34" i="5"/>
  <c r="G35" i="5"/>
  <c r="G36" i="5"/>
  <c r="G37" i="5"/>
  <c r="H37" i="5" s="1"/>
  <c r="G38" i="5"/>
  <c r="H38" i="5" s="1"/>
  <c r="G39" i="5"/>
  <c r="H39" i="5" s="1"/>
  <c r="G40" i="5"/>
  <c r="H40" i="5" s="1"/>
  <c r="G41" i="5"/>
  <c r="G42" i="5"/>
  <c r="H42" i="5" s="1"/>
  <c r="G43" i="5"/>
  <c r="H43" i="5" s="1"/>
  <c r="G44" i="5"/>
  <c r="H44" i="5" s="1"/>
  <c r="G45" i="5"/>
  <c r="H45" i="5" s="1"/>
  <c r="G46" i="5"/>
  <c r="H46" i="5" s="1"/>
  <c r="G47" i="5"/>
  <c r="H47" i="5" s="1"/>
  <c r="G48" i="5"/>
  <c r="G49" i="5"/>
  <c r="H49" i="5" s="1"/>
  <c r="G50" i="5"/>
  <c r="H50" i="5" s="1"/>
  <c r="G51" i="5"/>
  <c r="H51" i="5" s="1"/>
  <c r="G52" i="5"/>
  <c r="H52" i="5" s="1"/>
  <c r="G53" i="5"/>
  <c r="H53" i="5" s="1"/>
  <c r="G54" i="5"/>
  <c r="H54" i="5" s="1"/>
  <c r="G55" i="5"/>
  <c r="H55" i="5" s="1"/>
  <c r="G56" i="5"/>
  <c r="H56" i="5" s="1"/>
  <c r="G57" i="5"/>
  <c r="G58" i="5"/>
  <c r="H58" i="5" s="1"/>
  <c r="G59" i="5"/>
  <c r="H59" i="5" s="1"/>
  <c r="G60" i="5"/>
  <c r="H60" i="5" s="1"/>
  <c r="G61" i="5"/>
  <c r="H61" i="5" s="1"/>
  <c r="G62" i="5"/>
  <c r="H62" i="5" s="1"/>
  <c r="G63" i="5"/>
  <c r="H63" i="5" s="1"/>
  <c r="G64" i="5"/>
  <c r="G65" i="5"/>
  <c r="H65" i="5" s="1"/>
  <c r="G66" i="5"/>
  <c r="H66" i="5" s="1"/>
  <c r="G67" i="5"/>
  <c r="H67" i="5" s="1"/>
  <c r="G68" i="5"/>
  <c r="H68" i="5" s="1"/>
  <c r="G69" i="5"/>
  <c r="H69" i="5" s="1"/>
  <c r="G70" i="5"/>
  <c r="G71" i="5"/>
  <c r="G72" i="5"/>
  <c r="H72" i="5" s="1"/>
  <c r="G73" i="5"/>
  <c r="G74" i="5"/>
  <c r="H74" i="5" s="1"/>
  <c r="G75" i="5"/>
  <c r="H75" i="5" s="1"/>
  <c r="G76" i="5"/>
  <c r="H76" i="5" s="1"/>
  <c r="G77" i="5"/>
  <c r="H77" i="5" s="1"/>
  <c r="G78" i="5"/>
  <c r="G79" i="5"/>
  <c r="H79" i="5" s="1"/>
  <c r="G80" i="5"/>
  <c r="H80" i="5" s="1"/>
  <c r="G81" i="5"/>
  <c r="H81" i="5" s="1"/>
  <c r="G82" i="5"/>
  <c r="H82" i="5" s="1"/>
  <c r="G83" i="5"/>
  <c r="H83" i="5" s="1"/>
  <c r="G84" i="5"/>
  <c r="H84" i="5" s="1"/>
  <c r="G85" i="5"/>
  <c r="G86" i="5"/>
  <c r="H86" i="5" s="1"/>
  <c r="G87" i="5"/>
  <c r="H87" i="5" s="1"/>
  <c r="G88" i="5"/>
  <c r="H88" i="5" s="1"/>
  <c r="G89" i="5"/>
  <c r="H89" i="5" s="1"/>
  <c r="G90" i="5"/>
  <c r="H90" i="5" s="1"/>
  <c r="G91" i="5"/>
  <c r="H91" i="5" s="1"/>
  <c r="G92" i="5"/>
  <c r="H92" i="5" s="1"/>
  <c r="G93" i="5"/>
  <c r="H93" i="5" s="1"/>
  <c r="G94" i="5"/>
  <c r="G95" i="5"/>
  <c r="H95" i="5" s="1"/>
  <c r="G96" i="5"/>
  <c r="H96" i="5" s="1"/>
  <c r="G97" i="5"/>
  <c r="H97" i="5" s="1"/>
  <c r="G98" i="5"/>
  <c r="H98" i="5" s="1"/>
  <c r="G99" i="5"/>
  <c r="H99" i="5" s="1"/>
  <c r="G100" i="5"/>
  <c r="H100" i="5" s="1"/>
  <c r="G101" i="5"/>
  <c r="G102" i="5"/>
  <c r="H102" i="5" s="1"/>
  <c r="G103" i="5"/>
  <c r="H103" i="5" s="1"/>
  <c r="G104" i="5"/>
  <c r="H104" i="5" s="1"/>
  <c r="G105" i="5"/>
  <c r="H105" i="5" s="1"/>
  <c r="G106" i="5"/>
  <c r="H106" i="5" s="1"/>
  <c r="G107" i="5"/>
  <c r="G108" i="5"/>
  <c r="H108" i="5" s="1"/>
  <c r="G109" i="5"/>
  <c r="G110" i="5"/>
  <c r="H110" i="5" s="1"/>
  <c r="G111" i="5"/>
  <c r="H111" i="5" s="1"/>
  <c r="G112" i="5"/>
  <c r="H112" i="5" s="1"/>
  <c r="G113" i="5"/>
  <c r="G114" i="5"/>
  <c r="H114" i="5" s="1"/>
  <c r="G115" i="5"/>
  <c r="H115" i="5" s="1"/>
  <c r="G116" i="5"/>
  <c r="G117" i="5"/>
  <c r="H117" i="5" s="1"/>
  <c r="G118" i="5"/>
  <c r="H118" i="5" s="1"/>
  <c r="G119" i="5"/>
  <c r="H119" i="5" s="1"/>
  <c r="G120" i="5"/>
  <c r="H120" i="5" s="1"/>
  <c r="G121" i="5"/>
  <c r="H121" i="5" s="1"/>
  <c r="G122" i="5"/>
  <c r="H122" i="5" s="1"/>
  <c r="G123" i="5"/>
  <c r="G124" i="5"/>
  <c r="H124" i="5" s="1"/>
  <c r="G125" i="5"/>
  <c r="H125" i="5" s="1"/>
  <c r="G126" i="5"/>
  <c r="H126" i="5" s="1"/>
  <c r="G127" i="5"/>
  <c r="H127" i="5" s="1"/>
  <c r="G128" i="5"/>
  <c r="H128" i="5" s="1"/>
  <c r="G129" i="5"/>
  <c r="H129" i="5" s="1"/>
  <c r="G130" i="5"/>
  <c r="H130" i="5" s="1"/>
  <c r="G131" i="5"/>
  <c r="H131" i="5" s="1"/>
  <c r="G132" i="5"/>
  <c r="G133" i="5"/>
  <c r="H133" i="5" s="1"/>
  <c r="G134" i="5"/>
  <c r="H134" i="5" s="1"/>
  <c r="G135" i="5"/>
  <c r="H135" i="5" s="1"/>
  <c r="G136" i="5"/>
  <c r="H136" i="5" s="1"/>
  <c r="G137" i="5"/>
  <c r="H137" i="5" s="1"/>
  <c r="G138" i="5"/>
  <c r="H138" i="5" s="1"/>
  <c r="G139" i="5"/>
  <c r="G140" i="5"/>
  <c r="H140" i="5" s="1"/>
  <c r="G141" i="5"/>
  <c r="H141" i="5" s="1"/>
  <c r="G142" i="5"/>
  <c r="H142" i="5" s="1"/>
  <c r="G143" i="5"/>
  <c r="H143" i="5" s="1"/>
  <c r="G144" i="5"/>
  <c r="H144" i="5" s="1"/>
  <c r="G145" i="5"/>
  <c r="G146" i="5"/>
  <c r="H146" i="5" s="1"/>
  <c r="G147" i="5"/>
  <c r="G148" i="5"/>
  <c r="H148" i="5" s="1"/>
  <c r="G149" i="5"/>
  <c r="H149" i="5" s="1"/>
  <c r="G150" i="5"/>
  <c r="G151" i="5"/>
  <c r="H151" i="5" s="1"/>
  <c r="G152" i="5"/>
  <c r="H152" i="5" s="1"/>
  <c r="G153" i="5"/>
  <c r="H153" i="5" s="1"/>
  <c r="G154" i="5"/>
  <c r="H154" i="5" s="1"/>
  <c r="G155" i="5"/>
  <c r="H155" i="5" s="1"/>
  <c r="G156" i="5"/>
  <c r="H156" i="5" s="1"/>
  <c r="G157" i="5"/>
  <c r="G158" i="5"/>
  <c r="H158" i="5" s="1"/>
  <c r="G159" i="5"/>
  <c r="H159" i="5" s="1"/>
  <c r="G160" i="5"/>
  <c r="H160" i="5" s="1"/>
  <c r="G161" i="5"/>
  <c r="H161" i="5" s="1"/>
  <c r="G162" i="5"/>
  <c r="H162" i="5" s="1"/>
  <c r="G163" i="5"/>
  <c r="H163" i="5" s="1"/>
  <c r="G164" i="5"/>
  <c r="H164" i="5" s="1"/>
  <c r="G165" i="5"/>
  <c r="H165" i="5" s="1"/>
  <c r="G166" i="5"/>
  <c r="G167" i="5"/>
  <c r="H167" i="5" s="1"/>
  <c r="G168" i="5"/>
  <c r="H168" i="5" s="1"/>
  <c r="G169" i="5"/>
  <c r="H169" i="5" s="1"/>
  <c r="G170" i="5"/>
  <c r="H170" i="5" s="1"/>
  <c r="G171" i="5"/>
  <c r="H171" i="5" s="1"/>
  <c r="G172" i="5"/>
  <c r="H172" i="5" s="1"/>
  <c r="G173" i="5"/>
  <c r="G174" i="5"/>
  <c r="H174" i="5" s="1"/>
  <c r="G175" i="5"/>
  <c r="H175" i="5" s="1"/>
  <c r="G176" i="5"/>
  <c r="H176" i="5" s="1"/>
  <c r="G177" i="5"/>
  <c r="H177" i="5" s="1"/>
  <c r="G178" i="5"/>
  <c r="H178" i="5" s="1"/>
  <c r="G179" i="5"/>
  <c r="H179" i="5" s="1"/>
  <c r="G180" i="5"/>
  <c r="H180" i="5" s="1"/>
  <c r="G181" i="5"/>
  <c r="G182" i="5"/>
  <c r="H182" i="5" s="1"/>
  <c r="G183" i="5"/>
  <c r="H183" i="5" s="1"/>
  <c r="G184" i="5"/>
  <c r="H184" i="5" s="1"/>
  <c r="G185" i="5"/>
  <c r="G186" i="5"/>
  <c r="H186" i="5" s="1"/>
  <c r="G187" i="5"/>
  <c r="H187" i="5" s="1"/>
  <c r="G188" i="5"/>
  <c r="H188" i="5" s="1"/>
  <c r="G189" i="5"/>
  <c r="G190" i="5"/>
  <c r="H190" i="5" s="1"/>
  <c r="G191" i="5"/>
  <c r="H191" i="5" s="1"/>
  <c r="G192" i="5"/>
  <c r="G193" i="5"/>
  <c r="H193" i="5" s="1"/>
  <c r="G194" i="5"/>
  <c r="H194" i="5" s="1"/>
  <c r="G195" i="5"/>
  <c r="H195" i="5" s="1"/>
  <c r="G196" i="5"/>
  <c r="H196" i="5" s="1"/>
  <c r="G197" i="5"/>
  <c r="G198" i="5"/>
  <c r="H198" i="5" s="1"/>
  <c r="G199" i="5"/>
  <c r="H199" i="5" s="1"/>
  <c r="G200" i="5"/>
  <c r="H200" i="5" s="1"/>
  <c r="G201" i="5"/>
  <c r="H201" i="5" s="1"/>
  <c r="G202" i="5"/>
  <c r="H202" i="5" s="1"/>
  <c r="G203" i="5"/>
  <c r="H203" i="5" s="1"/>
  <c r="G204" i="5"/>
  <c r="G205" i="5"/>
  <c r="H205" i="5" s="1"/>
  <c r="G206" i="5"/>
  <c r="H206" i="5" s="1"/>
  <c r="G207" i="5"/>
  <c r="H207" i="5" s="1"/>
  <c r="G208" i="5"/>
  <c r="H208" i="5" s="1"/>
  <c r="G209" i="5"/>
  <c r="H209" i="5" s="1"/>
  <c r="G210" i="5"/>
  <c r="H210" i="5" s="1"/>
  <c r="G211" i="5"/>
  <c r="H211" i="5" s="1"/>
  <c r="G212" i="5"/>
  <c r="H212" i="5" s="1"/>
  <c r="G213" i="5"/>
  <c r="G214" i="5"/>
  <c r="H214" i="5" s="1"/>
  <c r="G215" i="5"/>
  <c r="H215" i="5" s="1"/>
  <c r="G216" i="5"/>
  <c r="H216" i="5" s="1"/>
  <c r="G217" i="5"/>
  <c r="H217" i="5" s="1"/>
  <c r="G218" i="5"/>
  <c r="H218" i="5" s="1"/>
  <c r="G219" i="5"/>
  <c r="H219" i="5" s="1"/>
  <c r="G220" i="5"/>
  <c r="G221" i="5"/>
  <c r="H221" i="5" s="1"/>
  <c r="G222" i="5"/>
  <c r="G223" i="5"/>
  <c r="H223" i="5" s="1"/>
  <c r="G224" i="5"/>
  <c r="H224" i="5" s="1"/>
  <c r="G225" i="5"/>
  <c r="H225" i="5" s="1"/>
  <c r="G226" i="5"/>
  <c r="H226" i="5" s="1"/>
  <c r="G227" i="5"/>
  <c r="H227" i="5" s="1"/>
  <c r="G228" i="5"/>
  <c r="G229" i="5"/>
  <c r="H229" i="5" s="1"/>
  <c r="G230" i="5"/>
  <c r="G231" i="5"/>
  <c r="H231" i="5" s="1"/>
  <c r="G232" i="5"/>
  <c r="H232" i="5" s="1"/>
  <c r="G233" i="5"/>
  <c r="H233" i="5" s="1"/>
  <c r="G234" i="5"/>
  <c r="H234" i="5" s="1"/>
  <c r="K234" i="5" s="1"/>
  <c r="G235" i="5"/>
  <c r="G236" i="5"/>
  <c r="H236" i="5" s="1"/>
  <c r="G237" i="5"/>
  <c r="H237" i="5" s="1"/>
  <c r="G238" i="5"/>
  <c r="H238" i="5" s="1"/>
  <c r="G239" i="5"/>
  <c r="H239" i="5" s="1"/>
  <c r="G240" i="5"/>
  <c r="H240" i="5" s="1"/>
  <c r="G241" i="5"/>
  <c r="H241" i="5" s="1"/>
  <c r="G242" i="5"/>
  <c r="G243" i="5"/>
  <c r="H243" i="5" s="1"/>
  <c r="G244" i="5"/>
  <c r="H244" i="5" s="1"/>
  <c r="G245" i="5"/>
  <c r="H245" i="5" s="1"/>
  <c r="G246" i="5"/>
  <c r="H246" i="5" s="1"/>
  <c r="G247" i="5"/>
  <c r="H247" i="5" s="1"/>
  <c r="G248" i="5"/>
  <c r="H248" i="5" s="1"/>
  <c r="G249" i="5"/>
  <c r="H249" i="5" s="1"/>
  <c r="G250" i="5"/>
  <c r="H250" i="5" s="1"/>
  <c r="I250" i="5" s="1"/>
  <c r="J250" i="5" s="1"/>
  <c r="G251" i="5"/>
  <c r="G252" i="5"/>
  <c r="H252" i="5" s="1"/>
  <c r="G253" i="5"/>
  <c r="H253" i="5" s="1"/>
  <c r="G254" i="5"/>
  <c r="H254" i="5" s="1"/>
  <c r="G255" i="5"/>
  <c r="H255" i="5" s="1"/>
  <c r="G256" i="5"/>
  <c r="H256" i="5" s="1"/>
  <c r="G257" i="5"/>
  <c r="H257" i="5" s="1"/>
  <c r="G258" i="5"/>
  <c r="G259" i="5"/>
  <c r="H259" i="5" s="1"/>
  <c r="G260" i="5"/>
  <c r="H260" i="5" s="1"/>
  <c r="G261" i="5"/>
  <c r="H261" i="5" s="1"/>
  <c r="G262" i="5"/>
  <c r="H262" i="5" s="1"/>
  <c r="G263" i="5"/>
  <c r="H263" i="5" s="1"/>
  <c r="G264" i="5"/>
  <c r="H264" i="5" s="1"/>
  <c r="G265" i="5"/>
  <c r="G266" i="5"/>
  <c r="H266" i="5" s="1"/>
  <c r="G267" i="5"/>
  <c r="H267" i="5" s="1"/>
  <c r="G268" i="5"/>
  <c r="H268" i="5" s="1"/>
  <c r="G269" i="5"/>
  <c r="G270" i="5"/>
  <c r="H270" i="5" s="1"/>
  <c r="G271" i="5"/>
  <c r="H271" i="5" s="1"/>
  <c r="G272" i="5"/>
  <c r="G273" i="5"/>
  <c r="H273" i="5" s="1"/>
  <c r="G274" i="5"/>
  <c r="H274" i="5" s="1"/>
  <c r="G275" i="5"/>
  <c r="H275" i="5" s="1"/>
  <c r="G276" i="5"/>
  <c r="H276" i="5" s="1"/>
  <c r="G277" i="5"/>
  <c r="H277" i="5" s="1"/>
  <c r="G278" i="5"/>
  <c r="H278" i="5" s="1"/>
  <c r="G279" i="5"/>
  <c r="G280" i="5"/>
  <c r="H280" i="5" s="1"/>
  <c r="G281" i="5"/>
  <c r="H281" i="5" s="1"/>
  <c r="G282" i="5"/>
  <c r="H282" i="5" s="1"/>
  <c r="G283" i="5"/>
  <c r="H283" i="5" s="1"/>
  <c r="G284" i="5"/>
  <c r="H284" i="5" s="1"/>
  <c r="G285" i="5"/>
  <c r="H285" i="5" s="1"/>
  <c r="G286" i="5"/>
  <c r="H286" i="5" s="1"/>
  <c r="G287" i="5"/>
  <c r="H287" i="5" s="1"/>
  <c r="G288" i="5"/>
  <c r="G289" i="5"/>
  <c r="H289" i="5" s="1"/>
  <c r="G290" i="5"/>
  <c r="H290" i="5" s="1"/>
  <c r="G291" i="5"/>
  <c r="H291" i="5" s="1"/>
  <c r="G292" i="5"/>
  <c r="H292" i="5" s="1"/>
  <c r="G293" i="5"/>
  <c r="H293" i="5" s="1"/>
  <c r="G294" i="5"/>
  <c r="H294" i="5" s="1"/>
  <c r="G295" i="5"/>
  <c r="G296" i="5"/>
  <c r="H296" i="5" s="1"/>
  <c r="G297" i="5"/>
  <c r="H297" i="5" s="1"/>
  <c r="G298" i="5"/>
  <c r="H298" i="5" s="1"/>
  <c r="G299" i="5"/>
  <c r="H299" i="5" s="1"/>
  <c r="G300" i="5"/>
  <c r="H300" i="5" s="1"/>
  <c r="G301" i="5"/>
  <c r="H301" i="5" s="1"/>
  <c r="G302" i="5"/>
  <c r="H302" i="5" s="1"/>
  <c r="G303" i="5"/>
  <c r="G304" i="5"/>
  <c r="H304" i="5" s="1"/>
  <c r="G305" i="5"/>
  <c r="H305" i="5" s="1"/>
  <c r="G306" i="5"/>
  <c r="G307" i="5"/>
  <c r="H307" i="5" s="1"/>
  <c r="G308" i="5"/>
  <c r="H308" i="5" s="1"/>
  <c r="G309" i="5"/>
  <c r="H309" i="5" s="1"/>
  <c r="G310" i="5"/>
  <c r="H310" i="5" s="1"/>
  <c r="G311" i="5"/>
  <c r="H311" i="5" s="1"/>
  <c r="G312" i="5"/>
  <c r="H312" i="5" s="1"/>
  <c r="G313" i="5"/>
  <c r="G314" i="5"/>
  <c r="H314" i="5" s="1"/>
  <c r="G315" i="5"/>
  <c r="H315" i="5" s="1"/>
  <c r="G316" i="5"/>
  <c r="H316" i="5" s="1"/>
  <c r="G317" i="5"/>
  <c r="H317" i="5" s="1"/>
  <c r="G318" i="5"/>
  <c r="H318" i="5" s="1"/>
  <c r="G319" i="5"/>
  <c r="H319" i="5" s="1"/>
  <c r="G320" i="5"/>
  <c r="H320" i="5" s="1"/>
  <c r="G321" i="5"/>
  <c r="H321" i="5" s="1"/>
  <c r="G322" i="5"/>
  <c r="G323" i="5"/>
  <c r="H323" i="5" s="1"/>
  <c r="G324" i="5"/>
  <c r="H324" i="5" s="1"/>
  <c r="G325" i="5"/>
  <c r="H325" i="5" s="1"/>
  <c r="G326" i="5"/>
  <c r="H326" i="5" s="1"/>
  <c r="G327" i="5"/>
  <c r="H327" i="5" s="1"/>
  <c r="G328" i="5"/>
  <c r="H328" i="5" s="1"/>
  <c r="G329" i="5"/>
  <c r="H329" i="5" s="1"/>
  <c r="G330" i="5"/>
  <c r="H330" i="5" s="1"/>
  <c r="G331" i="5"/>
  <c r="H331" i="5" s="1"/>
  <c r="G332" i="5"/>
  <c r="H332" i="5" s="1"/>
  <c r="G333" i="5"/>
  <c r="H333" i="5" s="1"/>
  <c r="G334" i="5"/>
  <c r="H334" i="5" s="1"/>
  <c r="G335" i="5"/>
  <c r="H335" i="5" s="1"/>
  <c r="G336" i="5"/>
  <c r="H336" i="5" s="1"/>
  <c r="G337" i="5"/>
  <c r="G338" i="5"/>
  <c r="H338" i="5" s="1"/>
  <c r="G339" i="5"/>
  <c r="H339" i="5" s="1"/>
  <c r="G340" i="5"/>
  <c r="H340" i="5" s="1"/>
  <c r="G341" i="5"/>
  <c r="G342" i="5"/>
  <c r="H342" i="5" s="1"/>
  <c r="G343" i="5"/>
  <c r="H343" i="5" s="1"/>
  <c r="G344" i="5"/>
  <c r="H344" i="5" s="1"/>
  <c r="G345" i="5"/>
  <c r="G346" i="5"/>
  <c r="H346" i="5" s="1"/>
  <c r="G347" i="5"/>
  <c r="H347" i="5" s="1"/>
  <c r="G348" i="5"/>
  <c r="H348" i="5" s="1"/>
  <c r="G349" i="5"/>
  <c r="H349" i="5" s="1"/>
  <c r="G350" i="5"/>
  <c r="H350" i="5" s="1"/>
  <c r="G351" i="5"/>
  <c r="H351" i="5" s="1"/>
  <c r="G352" i="5"/>
  <c r="G353" i="5"/>
  <c r="H353" i="5" s="1"/>
  <c r="G354" i="5"/>
  <c r="H354" i="5" s="1"/>
  <c r="G355" i="5"/>
  <c r="H355" i="5" s="1"/>
  <c r="G356" i="5"/>
  <c r="H356" i="5" s="1"/>
  <c r="G357" i="5"/>
  <c r="H357" i="5" s="1"/>
  <c r="G358" i="5"/>
  <c r="H358" i="5" s="1"/>
  <c r="G359" i="5"/>
  <c r="H359" i="5" s="1"/>
  <c r="G360" i="5"/>
  <c r="H360" i="5" s="1"/>
  <c r="G361" i="5"/>
  <c r="G362" i="5"/>
  <c r="H362" i="5" s="1"/>
  <c r="G363" i="5"/>
  <c r="G364" i="5"/>
  <c r="H364" i="5" s="1"/>
  <c r="G365" i="5"/>
  <c r="H365" i="5" s="1"/>
  <c r="G366" i="5"/>
  <c r="H366" i="5" s="1"/>
  <c r="G367" i="5"/>
  <c r="H367" i="5" s="1"/>
  <c r="G368" i="5"/>
  <c r="G369" i="5"/>
  <c r="H369" i="5" s="1"/>
  <c r="G370" i="5"/>
  <c r="H370" i="5" s="1"/>
  <c r="G371" i="5"/>
  <c r="H371" i="5" s="1"/>
  <c r="G372" i="5"/>
  <c r="H372" i="5" s="1"/>
  <c r="G373" i="5"/>
  <c r="H373" i="5" s="1"/>
  <c r="G374" i="5"/>
  <c r="H374" i="5" s="1"/>
  <c r="G375" i="5"/>
  <c r="H375" i="5" s="1"/>
  <c r="G376" i="5"/>
  <c r="G377" i="5"/>
  <c r="H377" i="5" s="1"/>
  <c r="G378" i="5"/>
  <c r="H378" i="5" s="1"/>
  <c r="G379" i="5"/>
  <c r="H379" i="5" s="1"/>
  <c r="G380" i="5"/>
  <c r="H380" i="5" s="1"/>
  <c r="G381" i="5"/>
  <c r="H381" i="5" s="1"/>
  <c r="G382" i="5"/>
  <c r="G383" i="5"/>
  <c r="H383" i="5" s="1"/>
  <c r="G384" i="5"/>
  <c r="H384" i="5" s="1"/>
  <c r="G385" i="5"/>
  <c r="H385" i="5" s="1"/>
  <c r="G386" i="5"/>
  <c r="H386" i="5" s="1"/>
  <c r="G387" i="5"/>
  <c r="G388" i="5"/>
  <c r="H388" i="5" s="1"/>
  <c r="G389" i="5"/>
  <c r="H389" i="5" s="1"/>
  <c r="G390" i="5"/>
  <c r="H390" i="5" s="1"/>
  <c r="G391" i="5"/>
  <c r="G392" i="5"/>
  <c r="H392" i="5" s="1"/>
  <c r="G393" i="5"/>
  <c r="H393" i="5" s="1"/>
  <c r="G394" i="5"/>
  <c r="G395" i="5"/>
  <c r="H395" i="5" s="1"/>
  <c r="G396" i="5"/>
  <c r="H396" i="5" s="1"/>
  <c r="G397" i="5"/>
  <c r="H397" i="5" s="1"/>
  <c r="G398" i="5"/>
  <c r="H398" i="5" s="1"/>
  <c r="G399" i="5"/>
  <c r="H399" i="5" s="1"/>
  <c r="G400" i="5"/>
  <c r="G401" i="5"/>
  <c r="H401" i="5" s="1"/>
  <c r="G402" i="5"/>
  <c r="H402" i="5" s="1"/>
  <c r="G403" i="5"/>
  <c r="H403" i="5" s="1"/>
  <c r="G404" i="5"/>
  <c r="H404" i="5" s="1"/>
  <c r="G405" i="5"/>
  <c r="G406" i="5"/>
  <c r="H406" i="5" s="1"/>
  <c r="G407" i="5"/>
  <c r="H407" i="5" s="1"/>
  <c r="G408" i="5"/>
  <c r="H408" i="5" s="1"/>
  <c r="G409" i="5"/>
  <c r="H409" i="5" s="1"/>
  <c r="G410" i="5"/>
  <c r="H410" i="5" s="1"/>
  <c r="G411" i="5"/>
  <c r="H411" i="5" s="1"/>
  <c r="G412" i="5"/>
  <c r="H412" i="5" s="1"/>
  <c r="G413" i="5"/>
  <c r="H413" i="5" s="1"/>
  <c r="G414" i="5"/>
  <c r="G415" i="5"/>
  <c r="H415" i="5" s="1"/>
  <c r="G416" i="5"/>
  <c r="H416" i="5" s="1"/>
  <c r="G417" i="5"/>
  <c r="H417" i="5" s="1"/>
  <c r="G418" i="5"/>
  <c r="H418" i="5" s="1"/>
  <c r="G419" i="5"/>
  <c r="H419" i="5" s="1"/>
  <c r="G420" i="5"/>
  <c r="G421" i="5"/>
  <c r="H421" i="5" s="1"/>
  <c r="G422" i="5"/>
  <c r="H422" i="5" s="1"/>
  <c r="G423" i="5"/>
  <c r="H423" i="5" s="1"/>
  <c r="G424" i="5"/>
  <c r="H424" i="5" s="1"/>
  <c r="G425" i="5"/>
  <c r="G426" i="5"/>
  <c r="H426" i="5" s="1"/>
  <c r="G427" i="5"/>
  <c r="H427" i="5" s="1"/>
  <c r="G428" i="5"/>
  <c r="H428" i="5" s="1"/>
  <c r="G429" i="5"/>
  <c r="G430" i="5"/>
  <c r="H430" i="5" s="1"/>
  <c r="G431" i="5"/>
  <c r="H431" i="5" s="1"/>
  <c r="G432" i="5"/>
  <c r="G433" i="5"/>
  <c r="H433" i="5" s="1"/>
  <c r="G434" i="5"/>
  <c r="H434" i="5" s="1"/>
  <c r="G435" i="5"/>
  <c r="H435" i="5" s="1"/>
  <c r="G436" i="5"/>
  <c r="H436" i="5" s="1"/>
  <c r="G437" i="5"/>
  <c r="H437" i="5" s="1"/>
  <c r="G438" i="5"/>
  <c r="G439" i="5"/>
  <c r="H439" i="5" s="1"/>
  <c r="G440" i="5"/>
  <c r="H440" i="5" s="1"/>
  <c r="G441" i="5"/>
  <c r="H441" i="5" s="1"/>
  <c r="G442" i="5"/>
  <c r="H442" i="5" s="1"/>
  <c r="K442" i="5" s="1"/>
  <c r="G443" i="5"/>
  <c r="G444" i="5"/>
  <c r="H444" i="5" s="1"/>
  <c r="G445" i="5"/>
  <c r="H445" i="5" s="1"/>
  <c r="G446" i="5"/>
  <c r="H446" i="5" s="1"/>
  <c r="G447" i="5"/>
  <c r="G448" i="5"/>
  <c r="H448" i="5" s="1"/>
  <c r="G449" i="5"/>
  <c r="H449" i="5" s="1"/>
  <c r="G450" i="5"/>
  <c r="H450" i="5" s="1"/>
  <c r="K450" i="5" s="1"/>
  <c r="G451" i="5"/>
  <c r="G452" i="5"/>
  <c r="H452" i="5" s="1"/>
  <c r="G453" i="5"/>
  <c r="H453" i="5" s="1"/>
  <c r="G454" i="5"/>
  <c r="H454" i="5" s="1"/>
  <c r="G455" i="5"/>
  <c r="H455" i="5" s="1"/>
  <c r="G456" i="5"/>
  <c r="H456" i="5" s="1"/>
  <c r="G457" i="5"/>
  <c r="G458" i="5"/>
  <c r="H458" i="5" s="1"/>
  <c r="G459" i="5"/>
  <c r="H459" i="5" s="1"/>
  <c r="G460" i="5"/>
  <c r="H460" i="5" s="1"/>
  <c r="G461" i="5"/>
  <c r="H461" i="5" s="1"/>
  <c r="G462" i="5"/>
  <c r="G463" i="5"/>
  <c r="H463" i="5" s="1"/>
  <c r="G464" i="5"/>
  <c r="H464" i="5" s="1"/>
  <c r="G465" i="5"/>
  <c r="H465" i="5" s="1"/>
  <c r="G466" i="5"/>
  <c r="G467" i="5"/>
  <c r="H467" i="5" s="1"/>
  <c r="G468" i="5"/>
  <c r="H468" i="5" s="1"/>
  <c r="G469" i="5"/>
  <c r="G470" i="5"/>
  <c r="H470" i="5" s="1"/>
  <c r="G471" i="5"/>
  <c r="H471" i="5" s="1"/>
  <c r="G472" i="5"/>
  <c r="G473" i="5"/>
  <c r="H473" i="5" s="1"/>
  <c r="G474" i="5"/>
  <c r="H474" i="5" s="1"/>
  <c r="G475" i="5"/>
  <c r="H475" i="5" s="1"/>
  <c r="G476" i="5"/>
  <c r="H476" i="5" s="1"/>
  <c r="G477" i="5"/>
  <c r="H477" i="5" s="1"/>
  <c r="G478" i="5"/>
  <c r="G479" i="5"/>
  <c r="H479" i="5" s="1"/>
  <c r="G480" i="5"/>
  <c r="H480" i="5" s="1"/>
  <c r="G481" i="5"/>
  <c r="H481" i="5" s="1"/>
  <c r="G482" i="5"/>
  <c r="G483" i="5"/>
  <c r="H483" i="5" s="1"/>
  <c r="G484" i="5"/>
  <c r="H484" i="5" s="1"/>
  <c r="G485" i="5"/>
  <c r="H485" i="5" s="1"/>
  <c r="G486" i="5"/>
  <c r="H486" i="5" s="1"/>
  <c r="G487" i="5"/>
  <c r="G488" i="5"/>
  <c r="H488" i="5" s="1"/>
  <c r="G489" i="5"/>
  <c r="H489" i="5" s="1"/>
  <c r="G490" i="5"/>
  <c r="H490" i="5" s="1"/>
  <c r="G491" i="5"/>
  <c r="H491" i="5" s="1"/>
  <c r="G492" i="5"/>
  <c r="G493" i="5"/>
  <c r="H493" i="5" s="1"/>
  <c r="G494" i="5"/>
  <c r="H494" i="5" s="1"/>
  <c r="G495" i="5"/>
  <c r="H495" i="5" s="1"/>
  <c r="G496" i="5"/>
  <c r="H496" i="5" s="1"/>
  <c r="G497" i="5"/>
  <c r="H497" i="5" s="1"/>
  <c r="G498" i="5"/>
  <c r="G499" i="5"/>
  <c r="H499" i="5" s="1"/>
  <c r="G500" i="5"/>
  <c r="H500" i="5" s="1"/>
  <c r="G501" i="5"/>
  <c r="H501" i="5" s="1"/>
  <c r="G502" i="5"/>
  <c r="G503" i="5"/>
  <c r="H503" i="5" s="1"/>
  <c r="G504" i="5"/>
  <c r="H504" i="5" s="1"/>
  <c r="G505" i="5"/>
  <c r="H505" i="5" s="1"/>
  <c r="G506" i="5"/>
  <c r="H506" i="5" s="1"/>
  <c r="G507" i="5"/>
  <c r="G508" i="5"/>
  <c r="H508" i="5" s="1"/>
  <c r="G509" i="5"/>
  <c r="H509" i="5" s="1"/>
  <c r="G510" i="5"/>
  <c r="G511" i="5"/>
  <c r="H511" i="5" s="1"/>
  <c r="G512" i="5"/>
  <c r="H512" i="5" s="1"/>
  <c r="G513" i="5"/>
  <c r="H513" i="5" s="1"/>
  <c r="G514" i="5"/>
  <c r="H514" i="5" s="1"/>
  <c r="G515" i="5"/>
  <c r="H515" i="5" s="1"/>
  <c r="G516" i="5"/>
  <c r="G517" i="5"/>
  <c r="H517" i="5" s="1"/>
  <c r="G518" i="5"/>
  <c r="H518" i="5" s="1"/>
  <c r="G519" i="5"/>
  <c r="H519" i="5" s="1"/>
  <c r="G520" i="5"/>
  <c r="G521" i="5"/>
  <c r="H521" i="5" s="1"/>
  <c r="G522" i="5"/>
  <c r="H522" i="5" s="1"/>
  <c r="G523" i="5"/>
  <c r="H523" i="5" s="1"/>
  <c r="G524" i="5"/>
  <c r="H524" i="5" s="1"/>
  <c r="G525" i="5"/>
  <c r="G526" i="5"/>
  <c r="H526" i="5" s="1"/>
  <c r="G527" i="5"/>
  <c r="H527" i="5" s="1"/>
  <c r="G528" i="5"/>
  <c r="H528" i="5" s="1"/>
  <c r="G529" i="5"/>
  <c r="G530" i="5"/>
  <c r="H530" i="5" s="1"/>
  <c r="G531" i="5"/>
  <c r="H531" i="5" s="1"/>
  <c r="G532" i="5"/>
  <c r="H532" i="5" s="1"/>
  <c r="G533" i="5"/>
  <c r="H533" i="5" s="1"/>
  <c r="G534" i="5"/>
  <c r="H534" i="5" s="1"/>
  <c r="G535" i="5"/>
  <c r="G536" i="5"/>
  <c r="H536" i="5" s="1"/>
  <c r="G537" i="5"/>
  <c r="H537" i="5" s="1"/>
  <c r="G538" i="5"/>
  <c r="H538" i="5" s="1"/>
  <c r="G539" i="5"/>
  <c r="G540" i="5"/>
  <c r="H540" i="5" s="1"/>
  <c r="G541" i="5"/>
  <c r="H541" i="5" s="1"/>
  <c r="G542" i="5"/>
  <c r="H542" i="5" s="1"/>
  <c r="G543" i="5"/>
  <c r="H543" i="5" s="1"/>
  <c r="G544" i="5"/>
  <c r="G545" i="5"/>
  <c r="H545" i="5" s="1"/>
  <c r="G546" i="5"/>
  <c r="H546" i="5" s="1"/>
  <c r="I546" i="5" s="1"/>
  <c r="J546" i="5" s="1"/>
  <c r="G547" i="5"/>
  <c r="G548" i="5"/>
  <c r="H548" i="5" s="1"/>
  <c r="G549" i="5"/>
  <c r="H549" i="5" s="1"/>
  <c r="G550" i="5"/>
  <c r="H550" i="5" s="1"/>
  <c r="G551" i="5"/>
  <c r="H551" i="5" s="1"/>
  <c r="G552" i="5"/>
  <c r="H552" i="5" s="1"/>
  <c r="G553" i="5"/>
  <c r="G554" i="5"/>
  <c r="H554" i="5" s="1"/>
  <c r="G555" i="5"/>
  <c r="H555" i="5" s="1"/>
  <c r="G556" i="5"/>
  <c r="H556" i="5" s="1"/>
  <c r="G557" i="5"/>
  <c r="G558" i="5"/>
  <c r="H558" i="5" s="1"/>
  <c r="G559" i="5"/>
  <c r="H559" i="5" s="1"/>
  <c r="G560" i="5"/>
  <c r="H560" i="5" s="1"/>
  <c r="G561" i="5"/>
  <c r="H561" i="5" s="1"/>
  <c r="G562" i="5"/>
  <c r="G563" i="5"/>
  <c r="H563" i="5" s="1"/>
  <c r="G564" i="5"/>
  <c r="H564" i="5" s="1"/>
  <c r="G565" i="5"/>
  <c r="H565" i="5" s="1"/>
  <c r="G566" i="5"/>
  <c r="H566" i="5" s="1"/>
  <c r="G567" i="5"/>
  <c r="H567" i="5" s="1"/>
  <c r="G568" i="5"/>
  <c r="G569" i="5"/>
  <c r="H569" i="5" s="1"/>
  <c r="G570" i="5"/>
  <c r="H570" i="5" s="1"/>
  <c r="G571" i="5"/>
  <c r="H571" i="5" s="1"/>
  <c r="G572" i="5"/>
  <c r="H572" i="5" s="1"/>
  <c r="G573" i="5"/>
  <c r="G574" i="5"/>
  <c r="H574" i="5" s="1"/>
  <c r="G575" i="5"/>
  <c r="H575" i="5" s="1"/>
  <c r="G576" i="5"/>
  <c r="H576" i="5" s="1"/>
  <c r="G577" i="5"/>
  <c r="H577" i="5" s="1"/>
  <c r="G578" i="5"/>
  <c r="H578" i="5" s="1"/>
  <c r="G579" i="5"/>
  <c r="H579" i="5" s="1"/>
  <c r="G580" i="5"/>
  <c r="G581" i="5"/>
  <c r="H581" i="5" s="1"/>
  <c r="G582" i="5"/>
  <c r="H582" i="5" s="1"/>
  <c r="G583" i="5"/>
  <c r="H583" i="5" s="1"/>
  <c r="G584" i="5"/>
  <c r="H584" i="5" s="1"/>
  <c r="G585" i="5"/>
  <c r="H585" i="5" s="1"/>
  <c r="G586" i="5"/>
  <c r="H586" i="5" s="1"/>
  <c r="G587" i="5"/>
  <c r="H587" i="5" s="1"/>
  <c r="G588" i="5"/>
  <c r="H588" i="5" s="1"/>
  <c r="G589" i="5"/>
  <c r="H589" i="5" s="1"/>
  <c r="G590" i="5"/>
  <c r="H590" i="5" s="1"/>
  <c r="G591" i="5"/>
  <c r="H591" i="5" s="1"/>
  <c r="G592" i="5"/>
  <c r="H592" i="5" s="1"/>
  <c r="G593" i="5"/>
  <c r="G594" i="5"/>
  <c r="H594" i="5" s="1"/>
  <c r="K594" i="5" s="1"/>
  <c r="G595" i="5"/>
  <c r="G596" i="5"/>
  <c r="H596" i="5" s="1"/>
  <c r="G597" i="5"/>
  <c r="H597" i="5" s="1"/>
  <c r="G598" i="5"/>
  <c r="G599" i="5"/>
  <c r="H599" i="5" s="1"/>
  <c r="G600" i="5"/>
  <c r="H600" i="5" s="1"/>
  <c r="G601" i="5"/>
  <c r="H601" i="5" s="1"/>
  <c r="G602" i="5"/>
  <c r="H602" i="5" s="1"/>
  <c r="G603" i="5"/>
  <c r="H603" i="5" s="1"/>
  <c r="G604" i="5"/>
  <c r="H604" i="5" s="1"/>
  <c r="G605" i="5"/>
  <c r="H605" i="5" s="1"/>
  <c r="G606" i="5"/>
  <c r="H606" i="5" s="1"/>
  <c r="G607" i="5"/>
  <c r="G608" i="5"/>
  <c r="H608" i="5" s="1"/>
  <c r="G609" i="5"/>
  <c r="H609" i="5" s="1"/>
  <c r="G610" i="5"/>
  <c r="H610" i="5" s="1"/>
  <c r="G611" i="5"/>
  <c r="H611" i="5" s="1"/>
  <c r="G612" i="5"/>
  <c r="G613" i="5"/>
  <c r="H613" i="5" s="1"/>
  <c r="G614" i="5"/>
  <c r="H614" i="5" s="1"/>
  <c r="G615" i="5"/>
  <c r="H615" i="5" s="1"/>
  <c r="G616" i="5"/>
  <c r="H616" i="5" s="1"/>
  <c r="G617" i="5"/>
  <c r="H617" i="5" s="1"/>
  <c r="G618" i="5"/>
  <c r="H618" i="5" s="1"/>
  <c r="I618" i="5" s="1"/>
  <c r="G619" i="5"/>
  <c r="G620" i="5"/>
  <c r="H620" i="5" s="1"/>
  <c r="G621" i="5"/>
  <c r="H621" i="5" s="1"/>
  <c r="G622" i="5"/>
  <c r="H622" i="5" s="1"/>
  <c r="G623" i="5"/>
  <c r="H623" i="5" s="1"/>
  <c r="G624" i="5"/>
  <c r="G625" i="5"/>
  <c r="H625" i="5" s="1"/>
  <c r="G626" i="5"/>
  <c r="H626" i="5" s="1"/>
  <c r="G627" i="5"/>
  <c r="H627" i="5" s="1"/>
  <c r="G628" i="5"/>
  <c r="H628" i="5" s="1"/>
  <c r="G629" i="5"/>
  <c r="H629" i="5" s="1"/>
  <c r="G630" i="5"/>
  <c r="G631" i="5"/>
  <c r="H631" i="5" s="1"/>
  <c r="G632" i="5"/>
  <c r="H632" i="5" s="1"/>
  <c r="G633" i="5"/>
  <c r="G634" i="5"/>
  <c r="H634" i="5" s="1"/>
  <c r="G635" i="5"/>
  <c r="H635" i="5" s="1"/>
  <c r="G636" i="5"/>
  <c r="G637" i="5"/>
  <c r="H637" i="5" s="1"/>
  <c r="G638" i="5"/>
  <c r="H638" i="5" s="1"/>
  <c r="G639" i="5"/>
  <c r="G640" i="5"/>
  <c r="H640" i="5" s="1"/>
  <c r="G641" i="5"/>
  <c r="H641" i="5" s="1"/>
  <c r="G642" i="5"/>
  <c r="H642" i="5" s="1"/>
  <c r="G643" i="5"/>
  <c r="H643" i="5" s="1"/>
  <c r="G644" i="5"/>
  <c r="H644" i="5" s="1"/>
  <c r="G645" i="5"/>
  <c r="G646" i="5"/>
  <c r="H646" i="5" s="1"/>
  <c r="G647" i="5"/>
  <c r="H647" i="5" s="1"/>
  <c r="G648" i="5"/>
  <c r="H648" i="5" s="1"/>
  <c r="G649" i="5"/>
  <c r="H649" i="5" s="1"/>
  <c r="G650" i="5"/>
  <c r="G651" i="5"/>
  <c r="H651" i="5" s="1"/>
  <c r="G652" i="5"/>
  <c r="H652" i="5" s="1"/>
  <c r="G653" i="5"/>
  <c r="H653" i="5" s="1"/>
  <c r="G654" i="5"/>
  <c r="H654" i="5" s="1"/>
  <c r="G655" i="5"/>
  <c r="H655" i="5" s="1"/>
  <c r="G656" i="5"/>
  <c r="H656" i="5" s="1"/>
  <c r="G657" i="5"/>
  <c r="G658" i="5"/>
  <c r="H658" i="5" s="1"/>
  <c r="G659" i="5"/>
  <c r="H659" i="5" s="1"/>
  <c r="G660" i="5"/>
  <c r="H660" i="5" s="1"/>
  <c r="G661" i="5"/>
  <c r="G662" i="5"/>
  <c r="H662" i="5" s="1"/>
  <c r="G663" i="5"/>
  <c r="H663" i="5" s="1"/>
  <c r="G664" i="5"/>
  <c r="H664" i="5" s="1"/>
  <c r="G665" i="5"/>
  <c r="H665" i="5" s="1"/>
  <c r="G666" i="5"/>
  <c r="H666" i="5" s="1"/>
  <c r="G667" i="5"/>
  <c r="H667" i="5" s="1"/>
  <c r="G668" i="5"/>
  <c r="H668" i="5" s="1"/>
  <c r="G669" i="5"/>
  <c r="G670" i="5"/>
  <c r="H670" i="5" s="1"/>
  <c r="G671" i="5"/>
  <c r="G672" i="5"/>
  <c r="H672" i="5" s="1"/>
  <c r="G673" i="5"/>
  <c r="H673" i="5" s="1"/>
  <c r="G674" i="5"/>
  <c r="G675" i="5"/>
  <c r="H675" i="5" s="1"/>
  <c r="G676" i="5"/>
  <c r="H676" i="5" s="1"/>
  <c r="G677" i="5"/>
  <c r="H677" i="5" s="1"/>
  <c r="G678" i="5"/>
  <c r="G679" i="5"/>
  <c r="H679" i="5" s="1"/>
  <c r="G680" i="5"/>
  <c r="H680" i="5" s="1"/>
  <c r="G681" i="5"/>
  <c r="H681" i="5" s="1"/>
  <c r="G682" i="5"/>
  <c r="H682" i="5" s="1"/>
  <c r="G683" i="5"/>
  <c r="H683" i="5" s="1"/>
  <c r="G684" i="5"/>
  <c r="G685" i="5"/>
  <c r="H685" i="5" s="1"/>
  <c r="G686" i="5"/>
  <c r="H686" i="5" s="1"/>
  <c r="G687" i="5"/>
  <c r="H687" i="5" s="1"/>
  <c r="G688" i="5"/>
  <c r="H688" i="5" s="1"/>
  <c r="G689" i="5"/>
  <c r="G690" i="5"/>
  <c r="H690" i="5" s="1"/>
  <c r="G691" i="5"/>
  <c r="H691" i="5" s="1"/>
  <c r="G692" i="5"/>
  <c r="H692" i="5" s="1"/>
  <c r="G693" i="5"/>
  <c r="H693" i="5" s="1"/>
  <c r="G694" i="5"/>
  <c r="H694" i="5" s="1"/>
  <c r="G695" i="5"/>
  <c r="H695" i="5" s="1"/>
  <c r="G696" i="5"/>
  <c r="G697" i="5"/>
  <c r="H697" i="5" s="1"/>
  <c r="G698" i="5"/>
  <c r="H698" i="5" s="1"/>
  <c r="G699" i="5"/>
  <c r="H699" i="5" s="1"/>
  <c r="G700" i="5"/>
  <c r="H700" i="5" s="1"/>
  <c r="G701" i="5"/>
  <c r="G702" i="5"/>
  <c r="H702" i="5" s="1"/>
  <c r="G703" i="5"/>
  <c r="H703" i="5" s="1"/>
  <c r="G704" i="5"/>
  <c r="H704" i="5" s="1"/>
  <c r="G705" i="5"/>
  <c r="H705" i="5" s="1"/>
  <c r="G706" i="5"/>
  <c r="H706" i="5" s="1"/>
  <c r="G707" i="5"/>
  <c r="G708" i="5"/>
  <c r="H708" i="5" s="1"/>
  <c r="G709" i="5"/>
  <c r="H709" i="5" s="1"/>
  <c r="G710" i="5"/>
  <c r="G711" i="5"/>
  <c r="H711" i="5" s="1"/>
  <c r="G712" i="5"/>
  <c r="H712" i="5" s="1"/>
  <c r="G713" i="5"/>
  <c r="G714" i="5"/>
  <c r="H714" i="5" s="1"/>
  <c r="G715" i="5"/>
  <c r="H715" i="5" s="1"/>
  <c r="G716" i="5"/>
  <c r="H716" i="5" s="1"/>
  <c r="G717" i="5"/>
  <c r="H717" i="5" s="1"/>
  <c r="G718" i="5"/>
  <c r="H718" i="5" s="1"/>
  <c r="G719" i="5"/>
  <c r="G720" i="5"/>
  <c r="H720" i="5" s="1"/>
  <c r="G721" i="5"/>
  <c r="H721" i="5" s="1"/>
  <c r="G722" i="5"/>
  <c r="H722" i="5" s="1"/>
  <c r="G723" i="5"/>
  <c r="H723" i="5" s="1"/>
  <c r="G724" i="5"/>
  <c r="G725" i="5"/>
  <c r="H725" i="5" s="1"/>
  <c r="G726" i="5"/>
  <c r="H726" i="5" s="1"/>
  <c r="G727" i="5"/>
  <c r="H727" i="5" s="1"/>
  <c r="G728" i="5"/>
  <c r="H728" i="5" s="1"/>
  <c r="G729" i="5"/>
  <c r="H729" i="5" s="1"/>
  <c r="G730" i="5"/>
  <c r="H730" i="5" s="1"/>
  <c r="G731" i="5"/>
  <c r="G732" i="5"/>
  <c r="H732" i="5" s="1"/>
  <c r="G733" i="5"/>
  <c r="H733" i="5" s="1"/>
  <c r="G734" i="5"/>
  <c r="H734" i="5" s="1"/>
  <c r="G735" i="5"/>
  <c r="G736" i="5"/>
  <c r="H736" i="5" s="1"/>
  <c r="G737" i="5"/>
  <c r="H737" i="5" s="1"/>
  <c r="G738" i="5"/>
  <c r="H738" i="5" s="1"/>
  <c r="G739" i="5"/>
  <c r="H739" i="5" s="1"/>
  <c r="G740" i="5"/>
  <c r="H740" i="5" s="1"/>
  <c r="G741" i="5"/>
  <c r="H741" i="5" s="1"/>
  <c r="G742" i="5"/>
  <c r="H742" i="5" s="1"/>
  <c r="G743" i="5"/>
  <c r="G744" i="5"/>
  <c r="H744" i="5" s="1"/>
  <c r="G745" i="5"/>
  <c r="G746" i="5"/>
  <c r="H746" i="5" s="1"/>
  <c r="G747" i="5"/>
  <c r="H747" i="5" s="1"/>
  <c r="G748" i="5"/>
  <c r="G749" i="5"/>
  <c r="H749" i="5" s="1"/>
  <c r="G750" i="5"/>
  <c r="G751" i="5"/>
  <c r="H751" i="5" s="1"/>
  <c r="G752" i="5"/>
  <c r="H752" i="5" s="1"/>
  <c r="G753" i="5"/>
  <c r="H753" i="5" s="1"/>
  <c r="G754" i="5"/>
  <c r="H754" i="5" s="1"/>
  <c r="G755" i="5"/>
  <c r="H755" i="5" s="1"/>
  <c r="G756" i="5"/>
  <c r="H756" i="5" s="1"/>
  <c r="G757" i="5"/>
  <c r="G758" i="5"/>
  <c r="H758" i="5" s="1"/>
  <c r="G759" i="5"/>
  <c r="H759" i="5" s="1"/>
  <c r="G760" i="5"/>
  <c r="H760" i="5" s="1"/>
  <c r="G761" i="5"/>
  <c r="H761" i="5" s="1"/>
  <c r="G762" i="5"/>
  <c r="H762" i="5" s="1"/>
  <c r="G763" i="5"/>
  <c r="H763" i="5" s="1"/>
  <c r="G764" i="5"/>
  <c r="G765" i="5"/>
  <c r="H765" i="5" s="1"/>
  <c r="G766" i="5"/>
  <c r="H766" i="5" s="1"/>
  <c r="G767" i="5"/>
  <c r="H767" i="5" s="1"/>
  <c r="G768" i="5"/>
  <c r="H768" i="5" s="1"/>
  <c r="G769" i="5"/>
  <c r="H769" i="5" s="1"/>
  <c r="G770" i="5"/>
  <c r="H770" i="5" s="1"/>
  <c r="I770" i="5" s="1"/>
  <c r="J770" i="5" s="1"/>
  <c r="G771" i="5"/>
  <c r="G772" i="5"/>
  <c r="H772" i="5" s="1"/>
  <c r="G773" i="5"/>
  <c r="H773" i="5" s="1"/>
  <c r="G774" i="5"/>
  <c r="H774" i="5" s="1"/>
  <c r="G775" i="5"/>
  <c r="H775" i="5" s="1"/>
  <c r="G776" i="5"/>
  <c r="G777" i="5"/>
  <c r="H777" i="5" s="1"/>
  <c r="G778" i="5"/>
  <c r="H778" i="5" s="1"/>
  <c r="G779" i="5"/>
  <c r="H779" i="5" s="1"/>
  <c r="G780" i="5"/>
  <c r="H780" i="5" s="1"/>
  <c r="G781" i="5"/>
  <c r="H781" i="5" s="1"/>
  <c r="G782" i="5"/>
  <c r="H782" i="5" s="1"/>
  <c r="G783" i="5"/>
  <c r="G784" i="5"/>
  <c r="H784" i="5" s="1"/>
  <c r="G785" i="5"/>
  <c r="H785" i="5" s="1"/>
  <c r="G786" i="5"/>
  <c r="G787" i="5"/>
  <c r="H787" i="5" s="1"/>
  <c r="G788" i="5"/>
  <c r="H788" i="5" s="1"/>
  <c r="G789" i="5"/>
  <c r="H789" i="5" s="1"/>
  <c r="G790" i="5"/>
  <c r="H790" i="5" s="1"/>
  <c r="G791" i="5"/>
  <c r="H791" i="5" s="1"/>
  <c r="G792" i="5"/>
  <c r="H792" i="5" s="1"/>
  <c r="G793" i="5"/>
  <c r="G794" i="5"/>
  <c r="H794" i="5" s="1"/>
  <c r="G795" i="5"/>
  <c r="H795" i="5" s="1"/>
  <c r="G796" i="5"/>
  <c r="H796" i="5" s="1"/>
  <c r="G797" i="5"/>
  <c r="H797" i="5" s="1"/>
  <c r="G798" i="5"/>
  <c r="H798" i="5" s="1"/>
  <c r="G799" i="5"/>
  <c r="H799" i="5" s="1"/>
  <c r="G800" i="5"/>
  <c r="G801" i="5"/>
  <c r="H801" i="5" s="1"/>
  <c r="G802" i="5"/>
  <c r="H802" i="5" s="1"/>
  <c r="G803" i="5"/>
  <c r="H803" i="5" s="1"/>
  <c r="G804" i="5"/>
  <c r="H804" i="5" s="1"/>
  <c r="G805" i="5"/>
  <c r="H805" i="5" s="1"/>
  <c r="G806" i="5"/>
  <c r="G807" i="5"/>
  <c r="H807" i="5" s="1"/>
  <c r="G808" i="5"/>
  <c r="H808" i="5" s="1"/>
  <c r="G809" i="5"/>
  <c r="H809" i="5" s="1"/>
  <c r="G810" i="5"/>
  <c r="H810" i="5" s="1"/>
  <c r="G811" i="5"/>
  <c r="H811" i="5" s="1"/>
  <c r="G812" i="5"/>
  <c r="G813" i="5"/>
  <c r="H813" i="5" s="1"/>
  <c r="G814" i="5"/>
  <c r="H814" i="5" s="1"/>
  <c r="G815" i="5"/>
  <c r="H815" i="5" s="1"/>
  <c r="G816" i="5"/>
  <c r="H816" i="5" s="1"/>
  <c r="G817" i="5"/>
  <c r="H817" i="5" s="1"/>
  <c r="G818" i="5"/>
  <c r="G819" i="5"/>
  <c r="H819" i="5" s="1"/>
  <c r="G820" i="5"/>
  <c r="H820" i="5" s="1"/>
  <c r="G821" i="5"/>
  <c r="G822" i="5"/>
  <c r="H822" i="5" s="1"/>
  <c r="G823" i="5"/>
  <c r="H823" i="5" s="1"/>
  <c r="G824" i="5"/>
  <c r="H824" i="5" s="1"/>
  <c r="G825" i="5"/>
  <c r="H825" i="5" s="1"/>
  <c r="G826" i="5"/>
  <c r="H826" i="5" s="1"/>
  <c r="G827" i="5"/>
  <c r="H827" i="5" s="1"/>
  <c r="G828" i="5"/>
  <c r="G829" i="5"/>
  <c r="H829" i="5" s="1"/>
  <c r="G830" i="5"/>
  <c r="H830" i="5" s="1"/>
  <c r="G831" i="5"/>
  <c r="H831" i="5" s="1"/>
  <c r="G832" i="5"/>
  <c r="H832" i="5" s="1"/>
  <c r="G833" i="5"/>
  <c r="H833" i="5" s="1"/>
  <c r="G834" i="5"/>
  <c r="G835" i="5"/>
  <c r="H835" i="5" s="1"/>
  <c r="G836" i="5"/>
  <c r="H836" i="5" s="1"/>
  <c r="G837" i="5"/>
  <c r="H837" i="5" s="1"/>
  <c r="G838" i="5"/>
  <c r="H838" i="5" s="1"/>
  <c r="G839" i="5"/>
  <c r="H839" i="5" s="1"/>
  <c r="G840" i="5"/>
  <c r="H840" i="5" s="1"/>
  <c r="G841" i="5"/>
  <c r="G842" i="5"/>
  <c r="H842" i="5" s="1"/>
  <c r="G843" i="5"/>
  <c r="H843" i="5" s="1"/>
  <c r="G844" i="5"/>
  <c r="H844" i="5" s="1"/>
  <c r="G845" i="5"/>
  <c r="H845" i="5" s="1"/>
  <c r="G846" i="5"/>
  <c r="G847" i="5"/>
  <c r="H847" i="5" s="1"/>
  <c r="G848" i="5"/>
  <c r="H848" i="5" s="1"/>
  <c r="G849" i="5"/>
  <c r="H849" i="5" s="1"/>
  <c r="G850" i="5"/>
  <c r="H850" i="5" s="1"/>
  <c r="G851" i="5"/>
  <c r="H851" i="5" s="1"/>
  <c r="G852" i="5"/>
  <c r="G853" i="5"/>
  <c r="H853" i="5" s="1"/>
  <c r="G854" i="5"/>
  <c r="H854" i="5" s="1"/>
  <c r="G855" i="5"/>
  <c r="G856" i="5"/>
  <c r="H856" i="5" s="1"/>
  <c r="G857" i="5"/>
  <c r="H857" i="5" s="1"/>
  <c r="G858" i="5"/>
  <c r="H858" i="5" s="1"/>
  <c r="G859" i="5"/>
  <c r="H859" i="5" s="1"/>
  <c r="G860" i="5"/>
  <c r="H860" i="5" s="1"/>
  <c r="G861" i="5"/>
  <c r="H861" i="5" s="1"/>
  <c r="G862" i="5"/>
  <c r="G863" i="5"/>
  <c r="H863" i="5" s="1"/>
  <c r="G864" i="5"/>
  <c r="H864" i="5" s="1"/>
  <c r="G865" i="5"/>
  <c r="H865" i="5" s="1"/>
  <c r="G866" i="5"/>
  <c r="H866" i="5" s="1"/>
  <c r="G867" i="5"/>
  <c r="H867" i="5" s="1"/>
  <c r="G868" i="5"/>
  <c r="H868" i="5" s="1"/>
  <c r="G869" i="5"/>
  <c r="G870" i="5"/>
  <c r="H870" i="5" s="1"/>
  <c r="G871" i="5"/>
  <c r="H871" i="5" s="1"/>
  <c r="G872" i="5"/>
  <c r="H872" i="5" s="1"/>
  <c r="G873" i="5"/>
  <c r="H873" i="5" s="1"/>
  <c r="G874" i="5"/>
  <c r="H874" i="5" s="1"/>
  <c r="G875" i="5"/>
  <c r="G876" i="5"/>
  <c r="H876" i="5" s="1"/>
  <c r="G877" i="5"/>
  <c r="H877" i="5" s="1"/>
  <c r="G878" i="5"/>
  <c r="H878" i="5" s="1"/>
  <c r="G879" i="5"/>
  <c r="H879" i="5" s="1"/>
  <c r="G880" i="5"/>
  <c r="H880" i="5" s="1"/>
  <c r="G881" i="5"/>
  <c r="G882" i="5"/>
  <c r="H882" i="5" s="1"/>
  <c r="G883" i="5"/>
  <c r="H883" i="5" s="1"/>
  <c r="G884" i="5"/>
  <c r="H884" i="5" s="1"/>
  <c r="G885" i="5"/>
  <c r="H885" i="5" s="1"/>
  <c r="G886" i="5"/>
  <c r="H886" i="5" s="1"/>
  <c r="G887" i="5"/>
  <c r="G888" i="5"/>
  <c r="H888" i="5" s="1"/>
  <c r="G889" i="5"/>
  <c r="H889" i="5" s="1"/>
  <c r="G890" i="5"/>
  <c r="G891" i="5"/>
  <c r="H891" i="5" s="1"/>
  <c r="G892" i="5"/>
  <c r="H892" i="5" s="1"/>
  <c r="G893" i="5"/>
  <c r="H893" i="5" s="1"/>
  <c r="G894" i="5"/>
  <c r="H894" i="5" s="1"/>
  <c r="G895" i="5"/>
  <c r="H895" i="5" s="1"/>
  <c r="G896" i="5"/>
  <c r="H896" i="5" s="1"/>
  <c r="G897" i="5"/>
  <c r="H897" i="5" s="1"/>
  <c r="G898" i="5"/>
  <c r="H898" i="5" s="1"/>
  <c r="G899" i="5"/>
  <c r="H899" i="5" s="1"/>
  <c r="G900" i="5"/>
  <c r="H900" i="5" s="1"/>
  <c r="G901" i="5"/>
  <c r="H901" i="5" s="1"/>
  <c r="G902" i="5"/>
  <c r="H902" i="5" s="1"/>
  <c r="G903" i="5"/>
  <c r="G904" i="5"/>
  <c r="H904" i="5" s="1"/>
  <c r="G905" i="5"/>
  <c r="H905" i="5" s="1"/>
  <c r="G906" i="5"/>
  <c r="H906" i="5" s="1"/>
  <c r="G907" i="5"/>
  <c r="H907" i="5" s="1"/>
  <c r="G908" i="5"/>
  <c r="H908" i="5" s="1"/>
  <c r="G909" i="5"/>
  <c r="H909" i="5" s="1"/>
  <c r="G910" i="5"/>
  <c r="G911" i="5"/>
  <c r="H911" i="5" s="1"/>
  <c r="G912" i="5"/>
  <c r="H912" i="5" s="1"/>
  <c r="G913" i="5"/>
  <c r="H913" i="5" s="1"/>
  <c r="G914" i="5"/>
  <c r="H914" i="5" s="1"/>
  <c r="K914" i="5" s="1"/>
  <c r="G915" i="5"/>
  <c r="G916" i="5"/>
  <c r="H916" i="5" s="1"/>
  <c r="G917" i="5"/>
  <c r="H917" i="5" s="1"/>
  <c r="G918" i="5"/>
  <c r="H918" i="5" s="1"/>
  <c r="G919" i="5"/>
  <c r="H919" i="5" s="1"/>
  <c r="G920" i="5"/>
  <c r="G921" i="5"/>
  <c r="H921" i="5" s="1"/>
  <c r="G922" i="5"/>
  <c r="H922" i="5" s="1"/>
  <c r="G2" i="5"/>
  <c r="F4" i="5"/>
  <c r="F5" i="5" s="1"/>
  <c r="F6" i="5" s="1"/>
  <c r="F7" i="5" s="1"/>
  <c r="F8" i="5" s="1"/>
  <c r="F9" i="5" s="1"/>
  <c r="F10" i="5" s="1"/>
  <c r="F11" i="5" s="1"/>
  <c r="F12" i="5" s="1"/>
  <c r="F13" i="5" s="1"/>
  <c r="F14" i="5" s="1"/>
  <c r="F15" i="5" s="1"/>
  <c r="F16" i="5" s="1"/>
  <c r="F17" i="5" s="1"/>
  <c r="F18" i="5" s="1"/>
  <c r="F19" i="5" s="1"/>
  <c r="F20" i="5" s="1"/>
  <c r="F21" i="5" s="1"/>
  <c r="F22" i="5" s="1"/>
  <c r="F23" i="5" s="1"/>
  <c r="F24" i="5" s="1"/>
  <c r="F25" i="5" s="1"/>
  <c r="F26" i="5" s="1"/>
  <c r="F27" i="5" s="1"/>
  <c r="F28" i="5" s="1"/>
  <c r="F29" i="5" s="1"/>
  <c r="F30" i="5" s="1"/>
  <c r="F31" i="5" s="1"/>
  <c r="F32" i="5" s="1"/>
  <c r="F33" i="5" s="1"/>
  <c r="F34" i="5" s="1"/>
  <c r="F35" i="5" s="1"/>
  <c r="F36" i="5" s="1"/>
  <c r="F37" i="5" s="1"/>
  <c r="F38" i="5" s="1"/>
  <c r="F39" i="5" s="1"/>
  <c r="F40" i="5" s="1"/>
  <c r="F41" i="5" s="1"/>
  <c r="F42" i="5" s="1"/>
  <c r="F43" i="5" s="1"/>
  <c r="F44" i="5" s="1"/>
  <c r="F45" i="5" s="1"/>
  <c r="F46" i="5" s="1"/>
  <c r="F47" i="5" s="1"/>
  <c r="F48" i="5" s="1"/>
  <c r="F49" i="5" s="1"/>
  <c r="F50" i="5" s="1"/>
  <c r="F51" i="5" s="1"/>
  <c r="F52" i="5" s="1"/>
  <c r="F53" i="5" s="1"/>
  <c r="F54" i="5" s="1"/>
  <c r="F55" i="5" s="1"/>
  <c r="F56" i="5" s="1"/>
  <c r="F57" i="5" s="1"/>
  <c r="F58" i="5" s="1"/>
  <c r="F59" i="5" s="1"/>
  <c r="F60" i="5" s="1"/>
  <c r="F61" i="5" s="1"/>
  <c r="F62" i="5" s="1"/>
  <c r="F63" i="5" s="1"/>
  <c r="F64" i="5" s="1"/>
  <c r="F65" i="5" s="1"/>
  <c r="F66" i="5" s="1"/>
  <c r="F67" i="5" s="1"/>
  <c r="F68" i="5" s="1"/>
  <c r="F69" i="5" s="1"/>
  <c r="F70" i="5" s="1"/>
  <c r="F71" i="5" s="1"/>
  <c r="F72" i="5" s="1"/>
  <c r="F73" i="5" s="1"/>
  <c r="F74" i="5" s="1"/>
  <c r="F75" i="5" s="1"/>
  <c r="F76" i="5" s="1"/>
  <c r="F77" i="5" s="1"/>
  <c r="F78" i="5" s="1"/>
  <c r="F79" i="5" s="1"/>
  <c r="F80" i="5" s="1"/>
  <c r="F81" i="5" s="1"/>
  <c r="F82" i="5" s="1"/>
  <c r="F83" i="5" s="1"/>
  <c r="F84" i="5" s="1"/>
  <c r="F85" i="5" s="1"/>
  <c r="F86" i="5" s="1"/>
  <c r="F87" i="5" s="1"/>
  <c r="F88" i="5" s="1"/>
  <c r="F89" i="5" s="1"/>
  <c r="F90" i="5" s="1"/>
  <c r="F91" i="5" s="1"/>
  <c r="F92" i="5" s="1"/>
  <c r="F93" i="5" s="1"/>
  <c r="F94" i="5" s="1"/>
  <c r="F95" i="5" s="1"/>
  <c r="F96" i="5" s="1"/>
  <c r="F97" i="5" s="1"/>
  <c r="F98" i="5" s="1"/>
  <c r="F99" i="5" s="1"/>
  <c r="F100" i="5" s="1"/>
  <c r="F101" i="5" s="1"/>
  <c r="F102" i="5" s="1"/>
  <c r="F103" i="5" s="1"/>
  <c r="F104" i="5" s="1"/>
  <c r="F105" i="5" s="1"/>
  <c r="F106" i="5" s="1"/>
  <c r="F107" i="5" s="1"/>
  <c r="F108" i="5" s="1"/>
  <c r="F109" i="5" s="1"/>
  <c r="F110" i="5" s="1"/>
  <c r="F111" i="5" s="1"/>
  <c r="F112" i="5" s="1"/>
  <c r="F113" i="5" s="1"/>
  <c r="F114" i="5" s="1"/>
  <c r="F115" i="5" s="1"/>
  <c r="F116" i="5" s="1"/>
  <c r="F117" i="5" s="1"/>
  <c r="F118" i="5" s="1"/>
  <c r="F119" i="5" s="1"/>
  <c r="F120" i="5" s="1"/>
  <c r="F121" i="5" s="1"/>
  <c r="F122" i="5" s="1"/>
  <c r="F123" i="5" s="1"/>
  <c r="F124" i="5" s="1"/>
  <c r="F125" i="5" s="1"/>
  <c r="F126" i="5" s="1"/>
  <c r="F127" i="5" s="1"/>
  <c r="F128" i="5" s="1"/>
  <c r="F129" i="5" s="1"/>
  <c r="F130" i="5" s="1"/>
  <c r="F131" i="5" s="1"/>
  <c r="F132" i="5" s="1"/>
  <c r="F133" i="5" s="1"/>
  <c r="F134" i="5" s="1"/>
  <c r="F135" i="5" s="1"/>
  <c r="F136" i="5" s="1"/>
  <c r="F137" i="5" s="1"/>
  <c r="F138" i="5" s="1"/>
  <c r="F139" i="5" s="1"/>
  <c r="F140" i="5" s="1"/>
  <c r="F141" i="5" s="1"/>
  <c r="F142" i="5" s="1"/>
  <c r="F143" i="5" s="1"/>
  <c r="F144" i="5" s="1"/>
  <c r="F145" i="5" s="1"/>
  <c r="F146" i="5" s="1"/>
  <c r="F147" i="5" s="1"/>
  <c r="F148" i="5" s="1"/>
  <c r="F149" i="5" s="1"/>
  <c r="F150" i="5" s="1"/>
  <c r="F151" i="5" s="1"/>
  <c r="F152" i="5" s="1"/>
  <c r="F153" i="5" s="1"/>
  <c r="F154" i="5" s="1"/>
  <c r="F155" i="5" s="1"/>
  <c r="F156" i="5" s="1"/>
  <c r="F157" i="5" s="1"/>
  <c r="F158" i="5" s="1"/>
  <c r="F159" i="5" s="1"/>
  <c r="F160" i="5" s="1"/>
  <c r="F161" i="5" s="1"/>
  <c r="F162" i="5" s="1"/>
  <c r="F163" i="5" s="1"/>
  <c r="F164" i="5" s="1"/>
  <c r="F165" i="5" s="1"/>
  <c r="F166" i="5" s="1"/>
  <c r="F167" i="5" s="1"/>
  <c r="F168" i="5" s="1"/>
  <c r="F169" i="5" s="1"/>
  <c r="F170" i="5" s="1"/>
  <c r="F171" i="5" s="1"/>
  <c r="F172" i="5" s="1"/>
  <c r="F173" i="5" s="1"/>
  <c r="F174" i="5" s="1"/>
  <c r="F175" i="5" s="1"/>
  <c r="F176" i="5" s="1"/>
  <c r="F177" i="5" s="1"/>
  <c r="F178" i="5" s="1"/>
  <c r="F179" i="5" s="1"/>
  <c r="F180" i="5" s="1"/>
  <c r="F181" i="5" s="1"/>
  <c r="F182" i="5" s="1"/>
  <c r="F183" i="5" s="1"/>
  <c r="F184" i="5" s="1"/>
  <c r="F185" i="5" s="1"/>
  <c r="F186" i="5" s="1"/>
  <c r="F187" i="5" s="1"/>
  <c r="F188" i="5" s="1"/>
  <c r="F189" i="5" s="1"/>
  <c r="F190" i="5" s="1"/>
  <c r="F191" i="5" s="1"/>
  <c r="F192" i="5" s="1"/>
  <c r="F193" i="5" s="1"/>
  <c r="F194" i="5" s="1"/>
  <c r="F195" i="5" s="1"/>
  <c r="F196" i="5" s="1"/>
  <c r="F197" i="5" s="1"/>
  <c r="F198" i="5" s="1"/>
  <c r="F199" i="5" s="1"/>
  <c r="F200" i="5" s="1"/>
  <c r="F201" i="5" s="1"/>
  <c r="F202" i="5" s="1"/>
  <c r="F203" i="5" s="1"/>
  <c r="F204" i="5" s="1"/>
  <c r="F205" i="5" s="1"/>
  <c r="F206" i="5" s="1"/>
  <c r="F207" i="5" s="1"/>
  <c r="F208" i="5" s="1"/>
  <c r="F209" i="5" s="1"/>
  <c r="F210" i="5" s="1"/>
  <c r="F211" i="5" s="1"/>
  <c r="F212" i="5" s="1"/>
  <c r="F213" i="5" s="1"/>
  <c r="F214" i="5" s="1"/>
  <c r="F215" i="5" s="1"/>
  <c r="F216" i="5" s="1"/>
  <c r="F217" i="5" s="1"/>
  <c r="F218" i="5" s="1"/>
  <c r="F219" i="5" s="1"/>
  <c r="F220" i="5" s="1"/>
  <c r="F221" i="5" s="1"/>
  <c r="F222" i="5" s="1"/>
  <c r="F223" i="5" s="1"/>
  <c r="F224" i="5" s="1"/>
  <c r="F225" i="5" s="1"/>
  <c r="F226" i="5" s="1"/>
  <c r="F227" i="5" s="1"/>
  <c r="F228" i="5" s="1"/>
  <c r="F229" i="5" s="1"/>
  <c r="F230" i="5" s="1"/>
  <c r="F231" i="5" s="1"/>
  <c r="F232" i="5" s="1"/>
  <c r="F233" i="5" s="1"/>
  <c r="F234" i="5" s="1"/>
  <c r="F235" i="5" s="1"/>
  <c r="F236" i="5" s="1"/>
  <c r="F237" i="5" s="1"/>
  <c r="F238" i="5" s="1"/>
  <c r="F239" i="5" s="1"/>
  <c r="F240" i="5" s="1"/>
  <c r="F241" i="5" s="1"/>
  <c r="F242" i="5" s="1"/>
  <c r="F243" i="5" s="1"/>
  <c r="F244" i="5" s="1"/>
  <c r="F245" i="5" s="1"/>
  <c r="F246" i="5" s="1"/>
  <c r="F247" i="5" s="1"/>
  <c r="F248" i="5" s="1"/>
  <c r="F249" i="5" s="1"/>
  <c r="F250" i="5" s="1"/>
  <c r="F251" i="5" s="1"/>
  <c r="F252" i="5" s="1"/>
  <c r="F253" i="5" s="1"/>
  <c r="F254" i="5" s="1"/>
  <c r="F255" i="5" s="1"/>
  <c r="F256" i="5" s="1"/>
  <c r="F257" i="5" s="1"/>
  <c r="F258" i="5" s="1"/>
  <c r="F259" i="5" s="1"/>
  <c r="F260" i="5" s="1"/>
  <c r="F261" i="5" s="1"/>
  <c r="F262" i="5" s="1"/>
  <c r="F263" i="5" s="1"/>
  <c r="F264" i="5" s="1"/>
  <c r="F265" i="5" s="1"/>
  <c r="F266" i="5" s="1"/>
  <c r="F267" i="5" s="1"/>
  <c r="F268" i="5" s="1"/>
  <c r="F269" i="5" s="1"/>
  <c r="F270" i="5" s="1"/>
  <c r="F271" i="5" s="1"/>
  <c r="F272" i="5" s="1"/>
  <c r="F273" i="5" s="1"/>
  <c r="F274" i="5" s="1"/>
  <c r="F275" i="5" s="1"/>
  <c r="F276" i="5" s="1"/>
  <c r="F277" i="5" s="1"/>
  <c r="F278" i="5" s="1"/>
  <c r="F279" i="5" s="1"/>
  <c r="F280" i="5" s="1"/>
  <c r="F281" i="5" s="1"/>
  <c r="F282" i="5" s="1"/>
  <c r="F283" i="5" s="1"/>
  <c r="F284" i="5" s="1"/>
  <c r="F285" i="5" s="1"/>
  <c r="F286" i="5" s="1"/>
  <c r="F287" i="5" s="1"/>
  <c r="F288" i="5" s="1"/>
  <c r="F289" i="5" s="1"/>
  <c r="F290" i="5" s="1"/>
  <c r="F291" i="5" s="1"/>
  <c r="F292" i="5" s="1"/>
  <c r="F293" i="5" s="1"/>
  <c r="F294" i="5" s="1"/>
  <c r="F295" i="5" s="1"/>
  <c r="F296" i="5" s="1"/>
  <c r="F297" i="5" s="1"/>
  <c r="F298" i="5" s="1"/>
  <c r="F299" i="5" s="1"/>
  <c r="F300" i="5" s="1"/>
  <c r="F301" i="5" s="1"/>
  <c r="F302" i="5" s="1"/>
  <c r="F303" i="5" s="1"/>
  <c r="F304" i="5" s="1"/>
  <c r="F305" i="5" s="1"/>
  <c r="F306" i="5" s="1"/>
  <c r="F307" i="5" s="1"/>
  <c r="F308" i="5" s="1"/>
  <c r="F309" i="5" s="1"/>
  <c r="F310" i="5" s="1"/>
  <c r="F311" i="5" s="1"/>
  <c r="F312" i="5" s="1"/>
  <c r="F313" i="5" s="1"/>
  <c r="F314" i="5" s="1"/>
  <c r="F315" i="5" s="1"/>
  <c r="F316" i="5" s="1"/>
  <c r="F317" i="5" s="1"/>
  <c r="F318" i="5" s="1"/>
  <c r="F319" i="5" s="1"/>
  <c r="F320" i="5" s="1"/>
  <c r="F321" i="5" s="1"/>
  <c r="F322" i="5" s="1"/>
  <c r="F323" i="5" s="1"/>
  <c r="F324" i="5" s="1"/>
  <c r="F325" i="5" s="1"/>
  <c r="F326" i="5" s="1"/>
  <c r="F327" i="5" s="1"/>
  <c r="F328" i="5" s="1"/>
  <c r="F329" i="5" s="1"/>
  <c r="F330" i="5" s="1"/>
  <c r="F331" i="5" s="1"/>
  <c r="F332" i="5" s="1"/>
  <c r="F333" i="5" s="1"/>
  <c r="F334" i="5" s="1"/>
  <c r="F335" i="5" s="1"/>
  <c r="F336" i="5" s="1"/>
  <c r="F337" i="5" s="1"/>
  <c r="F338" i="5" s="1"/>
  <c r="F339" i="5" s="1"/>
  <c r="F340" i="5" s="1"/>
  <c r="F341" i="5" s="1"/>
  <c r="F342" i="5" s="1"/>
  <c r="F343" i="5" s="1"/>
  <c r="F344" i="5" s="1"/>
  <c r="F345" i="5" s="1"/>
  <c r="F346" i="5" s="1"/>
  <c r="F347" i="5" s="1"/>
  <c r="F348" i="5" s="1"/>
  <c r="F349" i="5" s="1"/>
  <c r="F350" i="5" s="1"/>
  <c r="F351" i="5" s="1"/>
  <c r="F352" i="5" s="1"/>
  <c r="F353" i="5" s="1"/>
  <c r="F354" i="5" s="1"/>
  <c r="F355" i="5" s="1"/>
  <c r="F356" i="5" s="1"/>
  <c r="F357" i="5" s="1"/>
  <c r="F358" i="5" s="1"/>
  <c r="F359" i="5" s="1"/>
  <c r="F360" i="5" s="1"/>
  <c r="F361" i="5" s="1"/>
  <c r="F362" i="5" s="1"/>
  <c r="F363" i="5" s="1"/>
  <c r="F364" i="5" s="1"/>
  <c r="F365" i="5" s="1"/>
  <c r="F366" i="5" s="1"/>
  <c r="F367" i="5" s="1"/>
  <c r="F368" i="5" s="1"/>
  <c r="F369" i="5" s="1"/>
  <c r="F370" i="5" s="1"/>
  <c r="F371" i="5" s="1"/>
  <c r="F372" i="5" s="1"/>
  <c r="F373" i="5" s="1"/>
  <c r="F374" i="5" s="1"/>
  <c r="F375" i="5" s="1"/>
  <c r="F376" i="5" s="1"/>
  <c r="F377" i="5" s="1"/>
  <c r="F378" i="5" s="1"/>
  <c r="F379" i="5" s="1"/>
  <c r="F380" i="5" s="1"/>
  <c r="F381" i="5" s="1"/>
  <c r="F382" i="5" s="1"/>
  <c r="F383" i="5" s="1"/>
  <c r="F384" i="5" s="1"/>
  <c r="F385" i="5" s="1"/>
  <c r="F386" i="5" s="1"/>
  <c r="F387" i="5" s="1"/>
  <c r="F388" i="5" s="1"/>
  <c r="F389" i="5" s="1"/>
  <c r="F390" i="5" s="1"/>
  <c r="F391" i="5" s="1"/>
  <c r="F392" i="5" s="1"/>
  <c r="F393" i="5" s="1"/>
  <c r="F394" i="5" s="1"/>
  <c r="F395" i="5" s="1"/>
  <c r="F396" i="5" s="1"/>
  <c r="F397" i="5" s="1"/>
  <c r="F398" i="5" s="1"/>
  <c r="F399" i="5" s="1"/>
  <c r="F400" i="5" s="1"/>
  <c r="F401" i="5" s="1"/>
  <c r="F402" i="5" s="1"/>
  <c r="F403" i="5" s="1"/>
  <c r="F404" i="5" s="1"/>
  <c r="F405" i="5" s="1"/>
  <c r="F406" i="5" s="1"/>
  <c r="F407" i="5" s="1"/>
  <c r="F408" i="5" s="1"/>
  <c r="F409" i="5" s="1"/>
  <c r="F410" i="5" s="1"/>
  <c r="F411" i="5" s="1"/>
  <c r="F412" i="5" s="1"/>
  <c r="F413" i="5" s="1"/>
  <c r="F414" i="5" s="1"/>
  <c r="F415" i="5" s="1"/>
  <c r="F416" i="5" s="1"/>
  <c r="F417" i="5" s="1"/>
  <c r="F418" i="5" s="1"/>
  <c r="F419" i="5" s="1"/>
  <c r="F420" i="5" s="1"/>
  <c r="F421" i="5" s="1"/>
  <c r="F422" i="5" s="1"/>
  <c r="F423" i="5" s="1"/>
  <c r="F424" i="5" s="1"/>
  <c r="F425" i="5" s="1"/>
  <c r="F426" i="5" s="1"/>
  <c r="F427" i="5" s="1"/>
  <c r="F428" i="5" s="1"/>
  <c r="F429" i="5" s="1"/>
  <c r="F430" i="5" s="1"/>
  <c r="F431" i="5" s="1"/>
  <c r="F432" i="5" s="1"/>
  <c r="F433" i="5" s="1"/>
  <c r="F434" i="5" s="1"/>
  <c r="F435" i="5" s="1"/>
  <c r="F436" i="5" s="1"/>
  <c r="F437" i="5" s="1"/>
  <c r="F438" i="5" s="1"/>
  <c r="F439" i="5" s="1"/>
  <c r="F440" i="5" s="1"/>
  <c r="F441" i="5" s="1"/>
  <c r="F442" i="5" s="1"/>
  <c r="F443" i="5" s="1"/>
  <c r="F444" i="5" s="1"/>
  <c r="F445" i="5" s="1"/>
  <c r="F446" i="5" s="1"/>
  <c r="F447" i="5" s="1"/>
  <c r="F448" i="5" s="1"/>
  <c r="F449" i="5" s="1"/>
  <c r="F450" i="5" s="1"/>
  <c r="F451" i="5" s="1"/>
  <c r="F452" i="5" s="1"/>
  <c r="F453" i="5" s="1"/>
  <c r="F454" i="5" s="1"/>
  <c r="F455" i="5" s="1"/>
  <c r="F456" i="5" s="1"/>
  <c r="F457" i="5" s="1"/>
  <c r="F458" i="5" s="1"/>
  <c r="F459" i="5" s="1"/>
  <c r="F460" i="5" s="1"/>
  <c r="F461" i="5" s="1"/>
  <c r="F462" i="5" s="1"/>
  <c r="F463" i="5" s="1"/>
  <c r="F464" i="5" s="1"/>
  <c r="F465" i="5" s="1"/>
  <c r="F466" i="5" s="1"/>
  <c r="F467" i="5" s="1"/>
  <c r="F468" i="5" s="1"/>
  <c r="F469" i="5" s="1"/>
  <c r="F470" i="5" s="1"/>
  <c r="F471" i="5" s="1"/>
  <c r="F472" i="5" s="1"/>
  <c r="F473" i="5" s="1"/>
  <c r="F474" i="5" s="1"/>
  <c r="F475" i="5" s="1"/>
  <c r="F476" i="5" s="1"/>
  <c r="F477" i="5" s="1"/>
  <c r="F478" i="5" s="1"/>
  <c r="F479" i="5" s="1"/>
  <c r="F480" i="5" s="1"/>
  <c r="F481" i="5" s="1"/>
  <c r="F482" i="5" s="1"/>
  <c r="F483" i="5" s="1"/>
  <c r="F484" i="5" s="1"/>
  <c r="F485" i="5" s="1"/>
  <c r="F486" i="5" s="1"/>
  <c r="F487" i="5" s="1"/>
  <c r="F488" i="5" s="1"/>
  <c r="F489" i="5" s="1"/>
  <c r="F490" i="5" s="1"/>
  <c r="F491" i="5" s="1"/>
  <c r="F492" i="5" s="1"/>
  <c r="F493" i="5" s="1"/>
  <c r="F494" i="5" s="1"/>
  <c r="F495" i="5" s="1"/>
  <c r="F496" i="5" s="1"/>
  <c r="F497" i="5" s="1"/>
  <c r="F498" i="5" s="1"/>
  <c r="F499" i="5" s="1"/>
  <c r="F500" i="5" s="1"/>
  <c r="F501" i="5" s="1"/>
  <c r="F502" i="5" s="1"/>
  <c r="F503" i="5" s="1"/>
  <c r="F504" i="5" s="1"/>
  <c r="F505" i="5" s="1"/>
  <c r="F506" i="5" s="1"/>
  <c r="F507" i="5" s="1"/>
  <c r="F508" i="5" s="1"/>
  <c r="F509" i="5" s="1"/>
  <c r="F510" i="5" s="1"/>
  <c r="F511" i="5" s="1"/>
  <c r="F512" i="5" s="1"/>
  <c r="F513" i="5" s="1"/>
  <c r="F514" i="5" s="1"/>
  <c r="F515" i="5" s="1"/>
  <c r="F516" i="5" s="1"/>
  <c r="F517" i="5" s="1"/>
  <c r="F518" i="5" s="1"/>
  <c r="F519" i="5" s="1"/>
  <c r="F520" i="5" s="1"/>
  <c r="F521" i="5" s="1"/>
  <c r="F522" i="5" s="1"/>
  <c r="F523" i="5" s="1"/>
  <c r="F524" i="5" s="1"/>
  <c r="F525" i="5" s="1"/>
  <c r="F526" i="5" s="1"/>
  <c r="F527" i="5" s="1"/>
  <c r="F528" i="5" s="1"/>
  <c r="F529" i="5" s="1"/>
  <c r="F530" i="5" s="1"/>
  <c r="F531" i="5" s="1"/>
  <c r="F532" i="5" s="1"/>
  <c r="F533" i="5" s="1"/>
  <c r="F534" i="5" s="1"/>
  <c r="F535" i="5" s="1"/>
  <c r="F536" i="5" s="1"/>
  <c r="F537" i="5" s="1"/>
  <c r="F538" i="5" s="1"/>
  <c r="F539" i="5" s="1"/>
  <c r="F540" i="5" s="1"/>
  <c r="F541" i="5" s="1"/>
  <c r="F542" i="5" s="1"/>
  <c r="F543" i="5" s="1"/>
  <c r="F544" i="5" s="1"/>
  <c r="F545" i="5" s="1"/>
  <c r="F546" i="5" s="1"/>
  <c r="F547" i="5" s="1"/>
  <c r="F548" i="5" s="1"/>
  <c r="F549" i="5" s="1"/>
  <c r="F550" i="5" s="1"/>
  <c r="F551" i="5" s="1"/>
  <c r="F552" i="5" s="1"/>
  <c r="F553" i="5" s="1"/>
  <c r="F554" i="5" s="1"/>
  <c r="F555" i="5" s="1"/>
  <c r="F556" i="5" s="1"/>
  <c r="F557" i="5" s="1"/>
  <c r="F558" i="5" s="1"/>
  <c r="F559" i="5" s="1"/>
  <c r="F560" i="5" s="1"/>
  <c r="F561" i="5" s="1"/>
  <c r="F562" i="5" s="1"/>
  <c r="F563" i="5" s="1"/>
  <c r="F564" i="5" s="1"/>
  <c r="F565" i="5" s="1"/>
  <c r="F566" i="5" s="1"/>
  <c r="F567" i="5" s="1"/>
  <c r="F568" i="5" s="1"/>
  <c r="F569" i="5" s="1"/>
  <c r="F570" i="5" s="1"/>
  <c r="F571" i="5" s="1"/>
  <c r="F572" i="5" s="1"/>
  <c r="F573" i="5" s="1"/>
  <c r="F574" i="5" s="1"/>
  <c r="F575" i="5" s="1"/>
  <c r="F576" i="5" s="1"/>
  <c r="F577" i="5" s="1"/>
  <c r="F578" i="5" s="1"/>
  <c r="F579" i="5" s="1"/>
  <c r="F580" i="5" s="1"/>
  <c r="F581" i="5" s="1"/>
  <c r="F582" i="5" s="1"/>
  <c r="F583" i="5" s="1"/>
  <c r="F584" i="5" s="1"/>
  <c r="F585" i="5" s="1"/>
  <c r="F586" i="5" s="1"/>
  <c r="F587" i="5" s="1"/>
  <c r="F588" i="5" s="1"/>
  <c r="F589" i="5" s="1"/>
  <c r="F590" i="5" s="1"/>
  <c r="F591" i="5" s="1"/>
  <c r="F592" i="5" s="1"/>
  <c r="F593" i="5" s="1"/>
  <c r="F594" i="5" s="1"/>
  <c r="F595" i="5" s="1"/>
  <c r="F596" i="5" s="1"/>
  <c r="F597" i="5" s="1"/>
  <c r="F598" i="5" s="1"/>
  <c r="F599" i="5" s="1"/>
  <c r="F600" i="5" s="1"/>
  <c r="F601" i="5" s="1"/>
  <c r="F602" i="5" s="1"/>
  <c r="F603" i="5" s="1"/>
  <c r="F604" i="5" s="1"/>
  <c r="F605" i="5" s="1"/>
  <c r="F606" i="5" s="1"/>
  <c r="F607" i="5" s="1"/>
  <c r="F608" i="5" s="1"/>
  <c r="F609" i="5" s="1"/>
  <c r="F610" i="5" s="1"/>
  <c r="F611" i="5" s="1"/>
  <c r="F612" i="5" s="1"/>
  <c r="F613" i="5" s="1"/>
  <c r="F614" i="5" s="1"/>
  <c r="F615" i="5" s="1"/>
  <c r="F616" i="5" s="1"/>
  <c r="F617" i="5" s="1"/>
  <c r="F618" i="5" s="1"/>
  <c r="F619" i="5" s="1"/>
  <c r="F620" i="5" s="1"/>
  <c r="F621" i="5" s="1"/>
  <c r="F622" i="5" s="1"/>
  <c r="F623" i="5" s="1"/>
  <c r="F624" i="5" s="1"/>
  <c r="F625" i="5" s="1"/>
  <c r="F626" i="5" s="1"/>
  <c r="F627" i="5" s="1"/>
  <c r="F628" i="5" s="1"/>
  <c r="F629" i="5" s="1"/>
  <c r="F630" i="5" s="1"/>
  <c r="F631" i="5" s="1"/>
  <c r="F632" i="5" s="1"/>
  <c r="F633" i="5" s="1"/>
  <c r="F634" i="5" s="1"/>
  <c r="F635" i="5" s="1"/>
  <c r="F636" i="5" s="1"/>
  <c r="F637" i="5" s="1"/>
  <c r="F638" i="5" s="1"/>
  <c r="F639" i="5" s="1"/>
  <c r="F640" i="5" s="1"/>
  <c r="F641" i="5" s="1"/>
  <c r="F642" i="5" s="1"/>
  <c r="F643" i="5" s="1"/>
  <c r="F644" i="5" s="1"/>
  <c r="F645" i="5" s="1"/>
  <c r="F646" i="5" s="1"/>
  <c r="F647" i="5" s="1"/>
  <c r="F648" i="5" s="1"/>
  <c r="F649" i="5" s="1"/>
  <c r="F650" i="5" s="1"/>
  <c r="F651" i="5" s="1"/>
  <c r="F652" i="5" s="1"/>
  <c r="F653" i="5" s="1"/>
  <c r="F654" i="5" s="1"/>
  <c r="F655" i="5" s="1"/>
  <c r="F656" i="5" s="1"/>
  <c r="F657" i="5" s="1"/>
  <c r="F658" i="5" s="1"/>
  <c r="F659" i="5" s="1"/>
  <c r="F660" i="5" s="1"/>
  <c r="F661" i="5" s="1"/>
  <c r="F662" i="5" s="1"/>
  <c r="F663" i="5" s="1"/>
  <c r="F664" i="5" s="1"/>
  <c r="F665" i="5" s="1"/>
  <c r="F666" i="5" s="1"/>
  <c r="F667" i="5" s="1"/>
  <c r="F668" i="5" s="1"/>
  <c r="F669" i="5" s="1"/>
  <c r="F670" i="5" s="1"/>
  <c r="F671" i="5" s="1"/>
  <c r="F672" i="5" s="1"/>
  <c r="F673" i="5" s="1"/>
  <c r="F674" i="5" s="1"/>
  <c r="F675" i="5" s="1"/>
  <c r="F676" i="5" s="1"/>
  <c r="F677" i="5" s="1"/>
  <c r="F678" i="5" s="1"/>
  <c r="F679" i="5" s="1"/>
  <c r="F680" i="5" s="1"/>
  <c r="F681" i="5" s="1"/>
  <c r="F682" i="5" s="1"/>
  <c r="F683" i="5" s="1"/>
  <c r="F684" i="5" s="1"/>
  <c r="F685" i="5" s="1"/>
  <c r="F686" i="5" s="1"/>
  <c r="F687" i="5" s="1"/>
  <c r="F688" i="5" s="1"/>
  <c r="F689" i="5" s="1"/>
  <c r="F690" i="5" s="1"/>
  <c r="F691" i="5" s="1"/>
  <c r="F692" i="5" s="1"/>
  <c r="F693" i="5" s="1"/>
  <c r="F694" i="5" s="1"/>
  <c r="F695" i="5" s="1"/>
  <c r="F696" i="5" s="1"/>
  <c r="F697" i="5" s="1"/>
  <c r="F698" i="5" s="1"/>
  <c r="F699" i="5" s="1"/>
  <c r="F700" i="5" s="1"/>
  <c r="F701" i="5" s="1"/>
  <c r="F702" i="5" s="1"/>
  <c r="F703" i="5" s="1"/>
  <c r="F704" i="5" s="1"/>
  <c r="F705" i="5" s="1"/>
  <c r="F706" i="5" s="1"/>
  <c r="F707" i="5" s="1"/>
  <c r="F708" i="5" s="1"/>
  <c r="F709" i="5" s="1"/>
  <c r="F710" i="5" s="1"/>
  <c r="F711" i="5" s="1"/>
  <c r="F712" i="5" s="1"/>
  <c r="F713" i="5" s="1"/>
  <c r="F714" i="5" s="1"/>
  <c r="F715" i="5" s="1"/>
  <c r="F716" i="5" s="1"/>
  <c r="F717" i="5" s="1"/>
  <c r="F718" i="5" s="1"/>
  <c r="F719" i="5" s="1"/>
  <c r="F720" i="5" s="1"/>
  <c r="F721" i="5" s="1"/>
  <c r="F722" i="5" s="1"/>
  <c r="F723" i="5" s="1"/>
  <c r="F724" i="5" s="1"/>
  <c r="F725" i="5" s="1"/>
  <c r="F726" i="5" s="1"/>
  <c r="F727" i="5" s="1"/>
  <c r="F728" i="5" s="1"/>
  <c r="F729" i="5" s="1"/>
  <c r="F730" i="5" s="1"/>
  <c r="F731" i="5" s="1"/>
  <c r="F732" i="5" s="1"/>
  <c r="F733" i="5" s="1"/>
  <c r="F734" i="5" s="1"/>
  <c r="F735" i="5" s="1"/>
  <c r="F736" i="5" s="1"/>
  <c r="F737" i="5" s="1"/>
  <c r="F738" i="5" s="1"/>
  <c r="F739" i="5" s="1"/>
  <c r="F740" i="5" s="1"/>
  <c r="F741" i="5" s="1"/>
  <c r="F742" i="5" s="1"/>
  <c r="F743" i="5" s="1"/>
  <c r="F744" i="5" s="1"/>
  <c r="F745" i="5" s="1"/>
  <c r="F746" i="5" s="1"/>
  <c r="F747" i="5" s="1"/>
  <c r="F748" i="5" s="1"/>
  <c r="F749" i="5" s="1"/>
  <c r="F750" i="5" s="1"/>
  <c r="F751" i="5" s="1"/>
  <c r="F752" i="5" s="1"/>
  <c r="F753" i="5" s="1"/>
  <c r="F754" i="5" s="1"/>
  <c r="F755" i="5" s="1"/>
  <c r="F756" i="5" s="1"/>
  <c r="F757" i="5" s="1"/>
  <c r="F758" i="5" s="1"/>
  <c r="F759" i="5" s="1"/>
  <c r="F760" i="5" s="1"/>
  <c r="F761" i="5" s="1"/>
  <c r="F762" i="5" s="1"/>
  <c r="F763" i="5" s="1"/>
  <c r="F764" i="5" s="1"/>
  <c r="F765" i="5" s="1"/>
  <c r="F766" i="5" s="1"/>
  <c r="F767" i="5" s="1"/>
  <c r="F768" i="5" s="1"/>
  <c r="F769" i="5" s="1"/>
  <c r="F770" i="5" s="1"/>
  <c r="F771" i="5" s="1"/>
  <c r="F772" i="5" s="1"/>
  <c r="F773" i="5" s="1"/>
  <c r="F774" i="5" s="1"/>
  <c r="F775" i="5" s="1"/>
  <c r="F776" i="5" s="1"/>
  <c r="F777" i="5" s="1"/>
  <c r="F778" i="5" s="1"/>
  <c r="F779" i="5" s="1"/>
  <c r="F780" i="5" s="1"/>
  <c r="F781" i="5" s="1"/>
  <c r="F782" i="5" s="1"/>
  <c r="F783" i="5" s="1"/>
  <c r="F784" i="5" s="1"/>
  <c r="F785" i="5" s="1"/>
  <c r="F786" i="5" s="1"/>
  <c r="F787" i="5" s="1"/>
  <c r="F788" i="5" s="1"/>
  <c r="F789" i="5" s="1"/>
  <c r="F790" i="5" s="1"/>
  <c r="F791" i="5" s="1"/>
  <c r="F792" i="5" s="1"/>
  <c r="F793" i="5" s="1"/>
  <c r="F794" i="5" s="1"/>
  <c r="F795" i="5" s="1"/>
  <c r="F796" i="5" s="1"/>
  <c r="F797" i="5" s="1"/>
  <c r="F798" i="5" s="1"/>
  <c r="F799" i="5" s="1"/>
  <c r="F800" i="5" s="1"/>
  <c r="F801" i="5" s="1"/>
  <c r="F802" i="5" s="1"/>
  <c r="F803" i="5" s="1"/>
  <c r="F804" i="5" s="1"/>
  <c r="F805" i="5" s="1"/>
  <c r="F806" i="5" s="1"/>
  <c r="F807" i="5" s="1"/>
  <c r="F808" i="5" s="1"/>
  <c r="F809" i="5" s="1"/>
  <c r="F810" i="5" s="1"/>
  <c r="F811" i="5" s="1"/>
  <c r="F812" i="5" s="1"/>
  <c r="F813" i="5" s="1"/>
  <c r="F814" i="5" s="1"/>
  <c r="F815" i="5" s="1"/>
  <c r="F816" i="5" s="1"/>
  <c r="F817" i="5" s="1"/>
  <c r="F818" i="5" s="1"/>
  <c r="F819" i="5" s="1"/>
  <c r="F820" i="5" s="1"/>
  <c r="F821" i="5" s="1"/>
  <c r="F822" i="5" s="1"/>
  <c r="F823" i="5" s="1"/>
  <c r="F824" i="5" s="1"/>
  <c r="F825" i="5" s="1"/>
  <c r="F826" i="5" s="1"/>
  <c r="F827" i="5" s="1"/>
  <c r="F828" i="5" s="1"/>
  <c r="F829" i="5" s="1"/>
  <c r="F830" i="5" s="1"/>
  <c r="F831" i="5" s="1"/>
  <c r="F832" i="5" s="1"/>
  <c r="F833" i="5" s="1"/>
  <c r="F834" i="5" s="1"/>
  <c r="F835" i="5" s="1"/>
  <c r="F836" i="5" s="1"/>
  <c r="F837" i="5" s="1"/>
  <c r="F838" i="5" s="1"/>
  <c r="F839" i="5" s="1"/>
  <c r="F840" i="5" s="1"/>
  <c r="F841" i="5" s="1"/>
  <c r="F842" i="5" s="1"/>
  <c r="F843" i="5" s="1"/>
  <c r="F844" i="5" s="1"/>
  <c r="F845" i="5" s="1"/>
  <c r="F846" i="5" s="1"/>
  <c r="F847" i="5" s="1"/>
  <c r="F848" i="5" s="1"/>
  <c r="F849" i="5" s="1"/>
  <c r="F850" i="5" s="1"/>
  <c r="F851" i="5" s="1"/>
  <c r="F852" i="5" s="1"/>
  <c r="F853" i="5" s="1"/>
  <c r="F854" i="5" s="1"/>
  <c r="F855" i="5" s="1"/>
  <c r="F856" i="5" s="1"/>
  <c r="F857" i="5" s="1"/>
  <c r="F858" i="5" s="1"/>
  <c r="F859" i="5" s="1"/>
  <c r="F860" i="5" s="1"/>
  <c r="F861" i="5" s="1"/>
  <c r="F862" i="5" s="1"/>
  <c r="F863" i="5" s="1"/>
  <c r="F864" i="5" s="1"/>
  <c r="F865" i="5" s="1"/>
  <c r="F866" i="5" s="1"/>
  <c r="F867" i="5" s="1"/>
  <c r="F868" i="5" s="1"/>
  <c r="F869" i="5" s="1"/>
  <c r="F870" i="5" s="1"/>
  <c r="F871" i="5" s="1"/>
  <c r="F872" i="5" s="1"/>
  <c r="F873" i="5" s="1"/>
  <c r="F874" i="5" s="1"/>
  <c r="F875" i="5" s="1"/>
  <c r="F876" i="5" s="1"/>
  <c r="F877" i="5" s="1"/>
  <c r="F878" i="5" s="1"/>
  <c r="F879" i="5" s="1"/>
  <c r="F880" i="5" s="1"/>
  <c r="F881" i="5" s="1"/>
  <c r="F882" i="5" s="1"/>
  <c r="F883" i="5" s="1"/>
  <c r="F884" i="5" s="1"/>
  <c r="F885" i="5" s="1"/>
  <c r="F886" i="5" s="1"/>
  <c r="F887" i="5" s="1"/>
  <c r="F888" i="5" s="1"/>
  <c r="F889" i="5" s="1"/>
  <c r="F890" i="5" s="1"/>
  <c r="F891" i="5" s="1"/>
  <c r="F892" i="5" s="1"/>
  <c r="F893" i="5" s="1"/>
  <c r="F894" i="5" s="1"/>
  <c r="F895" i="5" s="1"/>
  <c r="F896" i="5" s="1"/>
  <c r="F897" i="5" s="1"/>
  <c r="F898" i="5" s="1"/>
  <c r="F899" i="5" s="1"/>
  <c r="F900" i="5" s="1"/>
  <c r="F901" i="5" s="1"/>
  <c r="F902" i="5" s="1"/>
  <c r="F903" i="5" s="1"/>
  <c r="F904" i="5" s="1"/>
  <c r="F905" i="5" s="1"/>
  <c r="F906" i="5" s="1"/>
  <c r="F907" i="5" s="1"/>
  <c r="F908" i="5" s="1"/>
  <c r="F909" i="5" s="1"/>
  <c r="F910" i="5" s="1"/>
  <c r="F911" i="5" s="1"/>
  <c r="F912" i="5" s="1"/>
  <c r="F913" i="5" s="1"/>
  <c r="F914" i="5" s="1"/>
  <c r="F915" i="5" s="1"/>
  <c r="F916" i="5" s="1"/>
  <c r="F917" i="5" s="1"/>
  <c r="F918" i="5" s="1"/>
  <c r="F919" i="5" s="1"/>
  <c r="F920" i="5" s="1"/>
  <c r="F921" i="5" s="1"/>
  <c r="F922" i="5" s="1"/>
  <c r="F3" i="5"/>
  <c r="N2" i="5"/>
  <c r="H2" i="5" s="1"/>
  <c r="N25" i="5"/>
  <c r="N18" i="5"/>
  <c r="N33" i="5"/>
  <c r="H33" i="5" s="1"/>
  <c r="N36" i="5"/>
  <c r="H36" i="5" s="1"/>
  <c r="N48" i="5"/>
  <c r="H48" i="5" s="1"/>
  <c r="N41" i="5"/>
  <c r="N64" i="5"/>
  <c r="H64" i="5" s="1"/>
  <c r="N57" i="5"/>
  <c r="H57" i="5" s="1"/>
  <c r="N71" i="5"/>
  <c r="N73" i="5"/>
  <c r="H73" i="5" s="1"/>
  <c r="N85" i="5"/>
  <c r="H85" i="5" s="1"/>
  <c r="N78" i="5"/>
  <c r="H78" i="5" s="1"/>
  <c r="N101" i="5"/>
  <c r="H101" i="5" s="1"/>
  <c r="N94" i="5"/>
  <c r="H94" i="5" s="1"/>
  <c r="N109" i="5"/>
  <c r="H109" i="5" s="1"/>
  <c r="N113" i="5"/>
  <c r="H113" i="5" s="1"/>
  <c r="N123" i="5"/>
  <c r="H123" i="5" s="1"/>
  <c r="N116" i="5"/>
  <c r="H116" i="5" s="1"/>
  <c r="N139" i="5"/>
  <c r="H139" i="5" s="1"/>
  <c r="N132" i="5"/>
  <c r="H132" i="5" s="1"/>
  <c r="K132" i="5" s="1"/>
  <c r="N147" i="5"/>
  <c r="H147" i="5" s="1"/>
  <c r="N157" i="5"/>
  <c r="H157" i="5" s="1"/>
  <c r="N150" i="5"/>
  <c r="H150" i="5" s="1"/>
  <c r="N173" i="5"/>
  <c r="H173" i="5" s="1"/>
  <c r="N166" i="5"/>
  <c r="H166" i="5" s="1"/>
  <c r="N181" i="5"/>
  <c r="H181" i="5" s="1"/>
  <c r="N185" i="5"/>
  <c r="H185" i="5" s="1"/>
  <c r="N189" i="5"/>
  <c r="H189" i="5" s="1"/>
  <c r="N192" i="5"/>
  <c r="H192" i="5" s="1"/>
  <c r="N204" i="5"/>
  <c r="H204" i="5" s="1"/>
  <c r="N197" i="5"/>
  <c r="H197" i="5" s="1"/>
  <c r="N220" i="5"/>
  <c r="H220" i="5" s="1"/>
  <c r="N213" i="5"/>
  <c r="H213" i="5" s="1"/>
  <c r="N228" i="5"/>
  <c r="H228" i="5" s="1"/>
  <c r="N230" i="5"/>
  <c r="H230" i="5" s="1"/>
  <c r="N242" i="5"/>
  <c r="N235" i="5"/>
  <c r="H235" i="5" s="1"/>
  <c r="N258" i="5"/>
  <c r="H258" i="5" s="1"/>
  <c r="N251" i="5"/>
  <c r="H251" i="5" s="1"/>
  <c r="N265" i="5"/>
  <c r="H265" i="5" s="1"/>
  <c r="N269" i="5"/>
  <c r="H269" i="5" s="1"/>
  <c r="N279" i="5"/>
  <c r="H279" i="5" s="1"/>
  <c r="N272" i="5"/>
  <c r="H272" i="5" s="1"/>
  <c r="N295" i="5"/>
  <c r="N288" i="5"/>
  <c r="H288" i="5" s="1"/>
  <c r="N303" i="5"/>
  <c r="N313" i="5"/>
  <c r="N306" i="5"/>
  <c r="N329" i="5"/>
  <c r="N322" i="5"/>
  <c r="N337" i="5"/>
  <c r="H337" i="5" s="1"/>
  <c r="N341" i="5"/>
  <c r="H341" i="5" s="1"/>
  <c r="N352" i="5"/>
  <c r="H352" i="5" s="1"/>
  <c r="N345" i="5"/>
  <c r="N368" i="5"/>
  <c r="H368" i="5" s="1"/>
  <c r="N361" i="5"/>
  <c r="H361" i="5" s="1"/>
  <c r="N376" i="5"/>
  <c r="H376" i="5" s="1"/>
  <c r="N382" i="5"/>
  <c r="H382" i="5" s="1"/>
  <c r="N387" i="5"/>
  <c r="H387" i="5" s="1"/>
  <c r="N391" i="5"/>
  <c r="N394" i="5"/>
  <c r="N400" i="5"/>
  <c r="H400" i="5" s="1"/>
  <c r="N405" i="5"/>
  <c r="H405" i="5" s="1"/>
  <c r="N409" i="5"/>
  <c r="N414" i="5"/>
  <c r="H414" i="5" s="1"/>
  <c r="N420" i="5"/>
  <c r="H420" i="5" s="1"/>
  <c r="N425" i="5"/>
  <c r="H425" i="5" s="1"/>
  <c r="N429" i="5"/>
  <c r="H429" i="5" s="1"/>
  <c r="N432" i="5"/>
  <c r="H432" i="5" s="1"/>
  <c r="N438" i="5"/>
  <c r="H438" i="5" s="1"/>
  <c r="N443" i="5"/>
  <c r="H443" i="5" s="1"/>
  <c r="N447" i="5"/>
  <c r="H447" i="5" s="1"/>
  <c r="N451" i="5"/>
  <c r="H451" i="5" s="1"/>
  <c r="N457" i="5"/>
  <c r="H457" i="5" s="1"/>
  <c r="N462" i="5"/>
  <c r="H462" i="5" s="1"/>
  <c r="N466" i="5"/>
  <c r="N469" i="5"/>
  <c r="H469" i="5" s="1"/>
  <c r="N472" i="5"/>
  <c r="H472" i="5" s="1"/>
  <c r="N478" i="5"/>
  <c r="H478" i="5" s="1"/>
  <c r="N482" i="5"/>
  <c r="N487" i="5"/>
  <c r="N492" i="5"/>
  <c r="H492" i="5" s="1"/>
  <c r="N498" i="5"/>
  <c r="H498" i="5" s="1"/>
  <c r="N502" i="5"/>
  <c r="H502" i="5" s="1"/>
  <c r="N507" i="5"/>
  <c r="H507" i="5" s="1"/>
  <c r="N510" i="5"/>
  <c r="H510" i="5" s="1"/>
  <c r="N516" i="5"/>
  <c r="H516" i="5" s="1"/>
  <c r="N520" i="5"/>
  <c r="H520" i="5" s="1"/>
  <c r="N525" i="5"/>
  <c r="H525" i="5" s="1"/>
  <c r="N529" i="5"/>
  <c r="H529" i="5" s="1"/>
  <c r="N535" i="5"/>
  <c r="H535" i="5" s="1"/>
  <c r="N539" i="5"/>
  <c r="H539" i="5" s="1"/>
  <c r="N544" i="5"/>
  <c r="H544" i="5" s="1"/>
  <c r="N547" i="5"/>
  <c r="H547" i="5" s="1"/>
  <c r="N553" i="5"/>
  <c r="N557" i="5"/>
  <c r="H557" i="5" s="1"/>
  <c r="N562" i="5"/>
  <c r="N568" i="5"/>
  <c r="H568" i="5" s="1"/>
  <c r="N573" i="5"/>
  <c r="H573" i="5" s="1"/>
  <c r="N580" i="5"/>
  <c r="H580" i="5" s="1"/>
  <c r="I580" i="5" s="1"/>
  <c r="J580" i="5" s="1"/>
  <c r="N585" i="5"/>
  <c r="N593" i="5"/>
  <c r="N595" i="5"/>
  <c r="H595" i="5" s="1"/>
  <c r="N598" i="5"/>
  <c r="H598" i="5" s="1"/>
  <c r="N601" i="5"/>
  <c r="N607" i="5"/>
  <c r="H607" i="5" s="1"/>
  <c r="N612" i="5"/>
  <c r="H612" i="5" s="1"/>
  <c r="N619" i="5"/>
  <c r="H619" i="5" s="1"/>
  <c r="N624" i="5"/>
  <c r="H624" i="5" s="1"/>
  <c r="N630" i="5"/>
  <c r="H630" i="5" s="1"/>
  <c r="N633" i="5"/>
  <c r="N636" i="5"/>
  <c r="H636" i="5" s="1"/>
  <c r="N639" i="5"/>
  <c r="N645" i="5"/>
  <c r="H645" i="5" s="1"/>
  <c r="N650" i="5"/>
  <c r="H650" i="5" s="1"/>
  <c r="N657" i="5"/>
  <c r="N661" i="5"/>
  <c r="H661" i="5" s="1"/>
  <c r="N669" i="5"/>
  <c r="H669" i="5" s="1"/>
  <c r="N671" i="5"/>
  <c r="N674" i="5"/>
  <c r="N678" i="5"/>
  <c r="H678" i="5" s="1"/>
  <c r="N684" i="5"/>
  <c r="H684" i="5" s="1"/>
  <c r="N689" i="5"/>
  <c r="H689" i="5" s="1"/>
  <c r="N696" i="5"/>
  <c r="H696" i="5" s="1"/>
  <c r="N701" i="5"/>
  <c r="H701" i="5" s="1"/>
  <c r="N707" i="5"/>
  <c r="H707" i="5" s="1"/>
  <c r="N710" i="5"/>
  <c r="H710" i="5" s="1"/>
  <c r="N713" i="5"/>
  <c r="N719" i="5"/>
  <c r="N724" i="5"/>
  <c r="H724" i="5" s="1"/>
  <c r="N731" i="5"/>
  <c r="H731" i="5" s="1"/>
  <c r="N735" i="5"/>
  <c r="N743" i="5"/>
  <c r="N745" i="5"/>
  <c r="N748" i="5"/>
  <c r="H748" i="5" s="1"/>
  <c r="N750" i="5"/>
  <c r="H750" i="5" s="1"/>
  <c r="N757" i="5"/>
  <c r="H757" i="5" s="1"/>
  <c r="N764" i="5"/>
  <c r="H764" i="5" s="1"/>
  <c r="N771" i="5"/>
  <c r="H771" i="5" s="1"/>
  <c r="N776" i="5"/>
  <c r="H776" i="5" s="1"/>
  <c r="N783" i="5"/>
  <c r="N786" i="5"/>
  <c r="N793" i="5"/>
  <c r="N800" i="5"/>
  <c r="H800" i="5" s="1"/>
  <c r="N806" i="5"/>
  <c r="H806" i="5" s="1"/>
  <c r="N812" i="5"/>
  <c r="H812" i="5" s="1"/>
  <c r="N818" i="5"/>
  <c r="H818" i="5" s="1"/>
  <c r="N821" i="5"/>
  <c r="H821" i="5" s="1"/>
  <c r="N828" i="5"/>
  <c r="H828" i="5" s="1"/>
  <c r="N834" i="5"/>
  <c r="N841" i="5"/>
  <c r="N846" i="5"/>
  <c r="H846" i="5" s="1"/>
  <c r="N852" i="5"/>
  <c r="H852" i="5" s="1"/>
  <c r="N855" i="5"/>
  <c r="N862" i="5"/>
  <c r="N869" i="5"/>
  <c r="H869" i="5" s="1"/>
  <c r="N875" i="5"/>
  <c r="H875" i="5" s="1"/>
  <c r="N881" i="5"/>
  <c r="N887" i="5"/>
  <c r="N890" i="5"/>
  <c r="N897" i="5"/>
  <c r="N903" i="5"/>
  <c r="N910" i="5"/>
  <c r="N915" i="5"/>
  <c r="H915" i="5" s="1"/>
  <c r="N920" i="5"/>
  <c r="N9" i="5"/>
  <c r="K898" i="5" l="1"/>
  <c r="K884" i="5"/>
  <c r="K871" i="5"/>
  <c r="K829" i="5"/>
  <c r="K733" i="5"/>
  <c r="K622" i="5"/>
  <c r="K577" i="5"/>
  <c r="K505" i="5"/>
  <c r="K407" i="5"/>
  <c r="K320" i="5"/>
  <c r="K231" i="5"/>
  <c r="K95" i="5"/>
  <c r="I922" i="5"/>
  <c r="J922" i="5" s="1"/>
  <c r="I682" i="5"/>
  <c r="J682" i="5" s="1"/>
  <c r="G896" i="1"/>
  <c r="K650" i="5"/>
  <c r="I535" i="5"/>
  <c r="K387" i="5"/>
  <c r="K585" i="5"/>
  <c r="K497" i="5"/>
  <c r="K393" i="5"/>
  <c r="K241" i="5"/>
  <c r="K911" i="5"/>
  <c r="K897" i="5"/>
  <c r="K883" i="5"/>
  <c r="K870" i="5"/>
  <c r="K847" i="5"/>
  <c r="K824" i="5"/>
  <c r="K799" i="5"/>
  <c r="K777" i="5"/>
  <c r="K757" i="5"/>
  <c r="K730" i="5"/>
  <c r="K704" i="5"/>
  <c r="K676" i="5"/>
  <c r="K621" i="5"/>
  <c r="K576" i="5"/>
  <c r="K494" i="5"/>
  <c r="K395" i="5"/>
  <c r="K310" i="5"/>
  <c r="K216" i="5"/>
  <c r="K75" i="5"/>
  <c r="I907" i="5"/>
  <c r="J907" i="5" s="1"/>
  <c r="I627" i="5"/>
  <c r="J627" i="5" s="1"/>
  <c r="G784" i="1"/>
  <c r="K850" i="5"/>
  <c r="K336" i="5"/>
  <c r="K908" i="5"/>
  <c r="K895" i="5"/>
  <c r="K882" i="5"/>
  <c r="K865" i="5"/>
  <c r="K844" i="5"/>
  <c r="K823" i="5"/>
  <c r="K798" i="5"/>
  <c r="K774" i="5"/>
  <c r="K755" i="5"/>
  <c r="K729" i="5"/>
  <c r="K699" i="5"/>
  <c r="K663" i="5"/>
  <c r="K612" i="5"/>
  <c r="K566" i="5"/>
  <c r="K483" i="5"/>
  <c r="K379" i="5"/>
  <c r="K299" i="5"/>
  <c r="K199" i="5"/>
  <c r="K59" i="5"/>
  <c r="I885" i="5"/>
  <c r="J885" i="5" s="1"/>
  <c r="I576" i="5"/>
  <c r="J576" i="5" s="1"/>
  <c r="F465" i="1"/>
  <c r="K760" i="5"/>
  <c r="K645" i="5"/>
  <c r="K712" i="5"/>
  <c r="K328" i="5"/>
  <c r="K40" i="5"/>
  <c r="K852" i="5"/>
  <c r="I757" i="5"/>
  <c r="K451" i="5"/>
  <c r="I799" i="5"/>
  <c r="K695" i="5"/>
  <c r="K543" i="5"/>
  <c r="I471" i="5"/>
  <c r="I431" i="5"/>
  <c r="K375" i="5"/>
  <c r="K367" i="5"/>
  <c r="K351" i="5"/>
  <c r="I287" i="5"/>
  <c r="I47" i="5"/>
  <c r="K907" i="5"/>
  <c r="K894" i="5"/>
  <c r="K879" i="5"/>
  <c r="K864" i="5"/>
  <c r="K840" i="5"/>
  <c r="K816" i="5"/>
  <c r="K795" i="5"/>
  <c r="K771" i="5"/>
  <c r="K752" i="5"/>
  <c r="K726" i="5"/>
  <c r="K698" i="5"/>
  <c r="K662" i="5"/>
  <c r="K610" i="5"/>
  <c r="K565" i="5"/>
  <c r="K472" i="5"/>
  <c r="K370" i="5"/>
  <c r="K289" i="5"/>
  <c r="K183" i="5"/>
  <c r="K44" i="5"/>
  <c r="I859" i="5"/>
  <c r="J859" i="5" s="1"/>
  <c r="I522" i="5"/>
  <c r="J522" i="5" s="1"/>
  <c r="K714" i="5"/>
  <c r="I764" i="5"/>
  <c r="I529" i="5"/>
  <c r="K600" i="5"/>
  <c r="K312" i="5"/>
  <c r="I636" i="5"/>
  <c r="I361" i="5"/>
  <c r="K2" i="5"/>
  <c r="K922" i="5"/>
  <c r="K905" i="5"/>
  <c r="K893" i="5"/>
  <c r="K878" i="5"/>
  <c r="K863" i="5"/>
  <c r="K839" i="5"/>
  <c r="K815" i="5"/>
  <c r="K794" i="5"/>
  <c r="K769" i="5"/>
  <c r="K751" i="5"/>
  <c r="K725" i="5"/>
  <c r="K692" i="5"/>
  <c r="K651" i="5"/>
  <c r="K601" i="5"/>
  <c r="K555" i="5"/>
  <c r="K458" i="5"/>
  <c r="K359" i="5"/>
  <c r="K281" i="5"/>
  <c r="K163" i="5"/>
  <c r="K26" i="5"/>
  <c r="I825" i="5"/>
  <c r="J825" i="5" s="1"/>
  <c r="I421" i="5"/>
  <c r="J421" i="5" s="1"/>
  <c r="K780" i="5"/>
  <c r="K684" i="5"/>
  <c r="I279" i="5"/>
  <c r="K112" i="5"/>
  <c r="I800" i="5"/>
  <c r="J800" i="5" s="1"/>
  <c r="I265" i="5"/>
  <c r="I909" i="5"/>
  <c r="J909" i="5" s="1"/>
  <c r="K749" i="5"/>
  <c r="K921" i="5"/>
  <c r="K904" i="5"/>
  <c r="K891" i="5"/>
  <c r="K875" i="5"/>
  <c r="K859" i="5"/>
  <c r="K836" i="5"/>
  <c r="K810" i="5"/>
  <c r="K789" i="5"/>
  <c r="K766" i="5"/>
  <c r="K740" i="5"/>
  <c r="K721" i="5"/>
  <c r="K689" i="5"/>
  <c r="K648" i="5"/>
  <c r="K599" i="5"/>
  <c r="K544" i="5"/>
  <c r="K444" i="5"/>
  <c r="K350" i="5"/>
  <c r="K271" i="5"/>
  <c r="K148" i="5"/>
  <c r="K13" i="5"/>
  <c r="I794" i="5"/>
  <c r="J794" i="5" s="1"/>
  <c r="I324" i="5"/>
  <c r="J324" i="5" s="1"/>
  <c r="K913" i="5"/>
  <c r="K679" i="5"/>
  <c r="K812" i="5"/>
  <c r="I457" i="5"/>
  <c r="I744" i="5"/>
  <c r="J744" i="5" s="1"/>
  <c r="K447" i="5"/>
  <c r="I113" i="5"/>
  <c r="J113" i="5" s="1"/>
  <c r="K917" i="5"/>
  <c r="K901" i="5"/>
  <c r="K889" i="5"/>
  <c r="K874" i="5"/>
  <c r="K858" i="5"/>
  <c r="K835" i="5"/>
  <c r="K809" i="5"/>
  <c r="K788" i="5"/>
  <c r="K765" i="5"/>
  <c r="K739" i="5"/>
  <c r="K720" i="5"/>
  <c r="K688" i="5"/>
  <c r="K637" i="5"/>
  <c r="K587" i="5"/>
  <c r="K531" i="5"/>
  <c r="K431" i="5"/>
  <c r="K339" i="5"/>
  <c r="K259" i="5"/>
  <c r="K129" i="5"/>
  <c r="I766" i="5"/>
  <c r="J766" i="5" s="1"/>
  <c r="K568" i="5"/>
  <c r="K73" i="5"/>
  <c r="K56" i="5"/>
  <c r="I828" i="5"/>
  <c r="J828" i="5" s="1"/>
  <c r="I661" i="5"/>
  <c r="J661" i="5" s="1"/>
  <c r="K851" i="5"/>
  <c r="K811" i="5"/>
  <c r="K747" i="5"/>
  <c r="I683" i="5"/>
  <c r="J683" i="5" s="1"/>
  <c r="G4" i="1"/>
  <c r="G8" i="1"/>
  <c r="G12" i="1"/>
  <c r="G16" i="1"/>
  <c r="G20" i="1"/>
  <c r="G24" i="1"/>
  <c r="G28" i="1"/>
  <c r="G32" i="1"/>
  <c r="G36" i="1"/>
  <c r="G40" i="1"/>
  <c r="G44" i="1"/>
  <c r="G48" i="1"/>
  <c r="G52" i="1"/>
  <c r="G56" i="1"/>
  <c r="G60" i="1"/>
  <c r="G64" i="1"/>
  <c r="G68" i="1"/>
  <c r="G72" i="1"/>
  <c r="G76" i="1"/>
  <c r="G80" i="1"/>
  <c r="G84" i="1"/>
  <c r="G88" i="1"/>
  <c r="G92" i="1"/>
  <c r="G96" i="1"/>
  <c r="G100" i="1"/>
  <c r="G104" i="1"/>
  <c r="G108" i="1"/>
  <c r="G112" i="1"/>
  <c r="G116" i="1"/>
  <c r="G120" i="1"/>
  <c r="G124" i="1"/>
  <c r="G128" i="1"/>
  <c r="G132" i="1"/>
  <c r="G136" i="1"/>
  <c r="G140" i="1"/>
  <c r="G144" i="1"/>
  <c r="G148" i="1"/>
  <c r="G152" i="1"/>
  <c r="G156" i="1"/>
  <c r="G160" i="1"/>
  <c r="G164" i="1"/>
  <c r="G168" i="1"/>
  <c r="G172" i="1"/>
  <c r="G176" i="1"/>
  <c r="G180" i="1"/>
  <c r="G184" i="1"/>
  <c r="G188" i="1"/>
  <c r="G192" i="1"/>
  <c r="G196" i="1"/>
  <c r="G200" i="1"/>
  <c r="G204" i="1"/>
  <c r="G208" i="1"/>
  <c r="G212" i="1"/>
  <c r="G216" i="1"/>
  <c r="G220" i="1"/>
  <c r="G224" i="1"/>
  <c r="G228" i="1"/>
  <c r="G232" i="1"/>
  <c r="G236" i="1"/>
  <c r="G240" i="1"/>
  <c r="G244" i="1"/>
  <c r="G248" i="1"/>
  <c r="G252" i="1"/>
  <c r="G256" i="1"/>
  <c r="G260" i="1"/>
  <c r="G264" i="1"/>
  <c r="G268" i="1"/>
  <c r="G272" i="1"/>
  <c r="G276" i="1"/>
  <c r="G280" i="1"/>
  <c r="F5" i="1"/>
  <c r="F9" i="1"/>
  <c r="F13" i="1"/>
  <c r="F17" i="1"/>
  <c r="F21" i="1"/>
  <c r="F25" i="1"/>
  <c r="F29" i="1"/>
  <c r="F33" i="1"/>
  <c r="F37" i="1"/>
  <c r="F41" i="1"/>
  <c r="F45" i="1"/>
  <c r="F49" i="1"/>
  <c r="F53" i="1"/>
  <c r="F57" i="1"/>
  <c r="F61" i="1"/>
  <c r="F65" i="1"/>
  <c r="F69" i="1"/>
  <c r="F73" i="1"/>
  <c r="F77" i="1"/>
  <c r="F81" i="1"/>
  <c r="F85" i="1"/>
  <c r="F89" i="1"/>
  <c r="F93" i="1"/>
  <c r="F97" i="1"/>
  <c r="F101" i="1"/>
  <c r="F105" i="1"/>
  <c r="F109" i="1"/>
  <c r="F113" i="1"/>
  <c r="F117" i="1"/>
  <c r="F121" i="1"/>
  <c r="F125" i="1"/>
  <c r="F129" i="1"/>
  <c r="F133" i="1"/>
  <c r="F137" i="1"/>
  <c r="F141" i="1"/>
  <c r="F145" i="1"/>
  <c r="F149" i="1"/>
  <c r="F153" i="1"/>
  <c r="F157" i="1"/>
  <c r="F161" i="1"/>
  <c r="G5" i="1"/>
  <c r="G9" i="1"/>
  <c r="G13" i="1"/>
  <c r="G17" i="1"/>
  <c r="G21" i="1"/>
  <c r="G25" i="1"/>
  <c r="G29" i="1"/>
  <c r="G33" i="1"/>
  <c r="G37" i="1"/>
  <c r="G41" i="1"/>
  <c r="G45" i="1"/>
  <c r="G49" i="1"/>
  <c r="G53" i="1"/>
  <c r="G57" i="1"/>
  <c r="G61" i="1"/>
  <c r="G65" i="1"/>
  <c r="G69" i="1"/>
  <c r="G73" i="1"/>
  <c r="G77" i="1"/>
  <c r="G81" i="1"/>
  <c r="G85" i="1"/>
  <c r="G89" i="1"/>
  <c r="G93" i="1"/>
  <c r="G97" i="1"/>
  <c r="G101" i="1"/>
  <c r="G105" i="1"/>
  <c r="G109" i="1"/>
  <c r="G113" i="1"/>
  <c r="G117" i="1"/>
  <c r="G121" i="1"/>
  <c r="G125" i="1"/>
  <c r="G129" i="1"/>
  <c r="G133" i="1"/>
  <c r="G137" i="1"/>
  <c r="G141" i="1"/>
  <c r="G145" i="1"/>
  <c r="G149" i="1"/>
  <c r="G153" i="1"/>
  <c r="G157" i="1"/>
  <c r="G161" i="1"/>
  <c r="G165" i="1"/>
  <c r="G169" i="1"/>
  <c r="G173" i="1"/>
  <c r="G177" i="1"/>
  <c r="G181" i="1"/>
  <c r="G185" i="1"/>
  <c r="G189" i="1"/>
  <c r="G193" i="1"/>
  <c r="G197" i="1"/>
  <c r="G201" i="1"/>
  <c r="G205" i="1"/>
  <c r="G209" i="1"/>
  <c r="G213" i="1"/>
  <c r="G217" i="1"/>
  <c r="G221" i="1"/>
  <c r="G225" i="1"/>
  <c r="G229" i="1"/>
  <c r="G233" i="1"/>
  <c r="G237" i="1"/>
  <c r="G241" i="1"/>
  <c r="G245" i="1"/>
  <c r="G249" i="1"/>
  <c r="G253" i="1"/>
  <c r="G257" i="1"/>
  <c r="G261" i="1"/>
  <c r="G265" i="1"/>
  <c r="G269" i="1"/>
  <c r="G273" i="1"/>
  <c r="G277" i="1"/>
  <c r="G281" i="1"/>
  <c r="G285" i="1"/>
  <c r="G289" i="1"/>
  <c r="G293" i="1"/>
  <c r="G297" i="1"/>
  <c r="G301" i="1"/>
  <c r="G305" i="1"/>
  <c r="G309" i="1"/>
  <c r="G313" i="1"/>
  <c r="G317" i="1"/>
  <c r="G321" i="1"/>
  <c r="G325" i="1"/>
  <c r="G329" i="1"/>
  <c r="G333" i="1"/>
  <c r="G337" i="1"/>
  <c r="G341" i="1"/>
  <c r="F6" i="1"/>
  <c r="F10" i="1"/>
  <c r="F14" i="1"/>
  <c r="F18" i="1"/>
  <c r="F22" i="1"/>
  <c r="F26" i="1"/>
  <c r="F30" i="1"/>
  <c r="F34" i="1"/>
  <c r="F38" i="1"/>
  <c r="F42" i="1"/>
  <c r="F46" i="1"/>
  <c r="F50" i="1"/>
  <c r="F54" i="1"/>
  <c r="F58" i="1"/>
  <c r="F62" i="1"/>
  <c r="F66" i="1"/>
  <c r="F70" i="1"/>
  <c r="F74" i="1"/>
  <c r="F78" i="1"/>
  <c r="F82" i="1"/>
  <c r="F86" i="1"/>
  <c r="F90" i="1"/>
  <c r="F94" i="1"/>
  <c r="F98" i="1"/>
  <c r="F102" i="1"/>
  <c r="F106" i="1"/>
  <c r="F110" i="1"/>
  <c r="F114" i="1"/>
  <c r="F118" i="1"/>
  <c r="F122" i="1"/>
  <c r="F126" i="1"/>
  <c r="F130" i="1"/>
  <c r="F134" i="1"/>
  <c r="F138" i="1"/>
  <c r="F142" i="1"/>
  <c r="F146" i="1"/>
  <c r="F150" i="1"/>
  <c r="F154" i="1"/>
  <c r="F158" i="1"/>
  <c r="F162" i="1"/>
  <c r="F166" i="1"/>
  <c r="F170" i="1"/>
  <c r="F174" i="1"/>
  <c r="F178" i="1"/>
  <c r="F182" i="1"/>
  <c r="F186" i="1"/>
  <c r="F190" i="1"/>
  <c r="F194" i="1"/>
  <c r="F198" i="1"/>
  <c r="F202" i="1"/>
  <c r="F206" i="1"/>
  <c r="F210" i="1"/>
  <c r="F214" i="1"/>
  <c r="F218" i="1"/>
  <c r="F222" i="1"/>
  <c r="F226" i="1"/>
  <c r="F230" i="1"/>
  <c r="F234" i="1"/>
  <c r="F238" i="1"/>
  <c r="F242" i="1"/>
  <c r="F246" i="1"/>
  <c r="F250" i="1"/>
  <c r="F254" i="1"/>
  <c r="F258" i="1"/>
  <c r="F262" i="1"/>
  <c r="F266" i="1"/>
  <c r="F270" i="1"/>
  <c r="F274" i="1"/>
  <c r="F278" i="1"/>
  <c r="F282" i="1"/>
  <c r="F286" i="1"/>
  <c r="F290" i="1"/>
  <c r="F294" i="1"/>
  <c r="F298" i="1"/>
  <c r="F302" i="1"/>
  <c r="F306" i="1"/>
  <c r="F310" i="1"/>
  <c r="F314" i="1"/>
  <c r="F318" i="1"/>
  <c r="G6" i="1"/>
  <c r="G10" i="1"/>
  <c r="G14" i="1"/>
  <c r="G18" i="1"/>
  <c r="G22" i="1"/>
  <c r="G26" i="1"/>
  <c r="G30" i="1"/>
  <c r="G34" i="1"/>
  <c r="G38" i="1"/>
  <c r="G42" i="1"/>
  <c r="G46" i="1"/>
  <c r="G50" i="1"/>
  <c r="G54" i="1"/>
  <c r="G58" i="1"/>
  <c r="G62" i="1"/>
  <c r="G66" i="1"/>
  <c r="G70" i="1"/>
  <c r="G74" i="1"/>
  <c r="G78" i="1"/>
  <c r="G82" i="1"/>
  <c r="G86" i="1"/>
  <c r="G90" i="1"/>
  <c r="G94" i="1"/>
  <c r="G98" i="1"/>
  <c r="G102" i="1"/>
  <c r="G106" i="1"/>
  <c r="G110" i="1"/>
  <c r="G114" i="1"/>
  <c r="G118" i="1"/>
  <c r="G122" i="1"/>
  <c r="G126" i="1"/>
  <c r="G130" i="1"/>
  <c r="G134" i="1"/>
  <c r="G138" i="1"/>
  <c r="G142" i="1"/>
  <c r="G146" i="1"/>
  <c r="G150" i="1"/>
  <c r="G154" i="1"/>
  <c r="G158" i="1"/>
  <c r="G162" i="1"/>
  <c r="G166" i="1"/>
  <c r="G170" i="1"/>
  <c r="G174" i="1"/>
  <c r="G178" i="1"/>
  <c r="G182" i="1"/>
  <c r="G186" i="1"/>
  <c r="G190" i="1"/>
  <c r="G194" i="1"/>
  <c r="G198" i="1"/>
  <c r="G202" i="1"/>
  <c r="G206" i="1"/>
  <c r="G210" i="1"/>
  <c r="G214" i="1"/>
  <c r="G218" i="1"/>
  <c r="G222" i="1"/>
  <c r="G226" i="1"/>
  <c r="G230" i="1"/>
  <c r="G234" i="1"/>
  <c r="G238" i="1"/>
  <c r="G242" i="1"/>
  <c r="G246" i="1"/>
  <c r="G250" i="1"/>
  <c r="G254" i="1"/>
  <c r="G258" i="1"/>
  <c r="G262" i="1"/>
  <c r="G266" i="1"/>
  <c r="G270" i="1"/>
  <c r="G274" i="1"/>
  <c r="G278" i="1"/>
  <c r="G282" i="1"/>
  <c r="F3" i="1"/>
  <c r="F7" i="1"/>
  <c r="F11" i="1"/>
  <c r="F15" i="1"/>
  <c r="F19" i="1"/>
  <c r="F23" i="1"/>
  <c r="F27" i="1"/>
  <c r="F31" i="1"/>
  <c r="F35" i="1"/>
  <c r="F39" i="1"/>
  <c r="F43" i="1"/>
  <c r="F47" i="1"/>
  <c r="F51" i="1"/>
  <c r="F55" i="1"/>
  <c r="F59" i="1"/>
  <c r="F63" i="1"/>
  <c r="F67" i="1"/>
  <c r="F71" i="1"/>
  <c r="F75" i="1"/>
  <c r="F79" i="1"/>
  <c r="F83" i="1"/>
  <c r="F87" i="1"/>
  <c r="F91" i="1"/>
  <c r="F95" i="1"/>
  <c r="F99" i="1"/>
  <c r="F103" i="1"/>
  <c r="F107" i="1"/>
  <c r="F111" i="1"/>
  <c r="F115" i="1"/>
  <c r="F119" i="1"/>
  <c r="F123" i="1"/>
  <c r="F127" i="1"/>
  <c r="F131" i="1"/>
  <c r="F135" i="1"/>
  <c r="F139" i="1"/>
  <c r="F143" i="1"/>
  <c r="F147" i="1"/>
  <c r="F151" i="1"/>
  <c r="F155" i="1"/>
  <c r="F159" i="1"/>
  <c r="F163" i="1"/>
  <c r="F167" i="1"/>
  <c r="F171" i="1"/>
  <c r="F175" i="1"/>
  <c r="F179" i="1"/>
  <c r="F183" i="1"/>
  <c r="F187" i="1"/>
  <c r="F191" i="1"/>
  <c r="F195" i="1"/>
  <c r="F199" i="1"/>
  <c r="F203" i="1"/>
  <c r="F207" i="1"/>
  <c r="F211" i="1"/>
  <c r="F215" i="1"/>
  <c r="F219" i="1"/>
  <c r="F223" i="1"/>
  <c r="F227" i="1"/>
  <c r="F231" i="1"/>
  <c r="F235" i="1"/>
  <c r="F239" i="1"/>
  <c r="F243" i="1"/>
  <c r="F247" i="1"/>
  <c r="F251" i="1"/>
  <c r="F255" i="1"/>
  <c r="F259" i="1"/>
  <c r="F263" i="1"/>
  <c r="F267" i="1"/>
  <c r="F271" i="1"/>
  <c r="F275" i="1"/>
  <c r="F279" i="1"/>
  <c r="F283" i="1"/>
  <c r="F287" i="1"/>
  <c r="F291" i="1"/>
  <c r="F295" i="1"/>
  <c r="F299" i="1"/>
  <c r="F303" i="1"/>
  <c r="F307" i="1"/>
  <c r="F311" i="1"/>
  <c r="F315" i="1"/>
  <c r="F319" i="1"/>
  <c r="F323" i="1"/>
  <c r="F8" i="1"/>
  <c r="F24" i="1"/>
  <c r="F40" i="1"/>
  <c r="F56" i="1"/>
  <c r="F72" i="1"/>
  <c r="F88" i="1"/>
  <c r="F104" i="1"/>
  <c r="F120" i="1"/>
  <c r="F136" i="1"/>
  <c r="F152" i="1"/>
  <c r="G167" i="1"/>
  <c r="F177" i="1"/>
  <c r="F188" i="1"/>
  <c r="G199" i="1"/>
  <c r="F209" i="1"/>
  <c r="F220" i="1"/>
  <c r="G231" i="1"/>
  <c r="F241" i="1"/>
  <c r="F252" i="1"/>
  <c r="G263" i="1"/>
  <c r="F273" i="1"/>
  <c r="F284" i="1"/>
  <c r="G290" i="1"/>
  <c r="G296" i="1"/>
  <c r="G303" i="1"/>
  <c r="F309" i="1"/>
  <c r="F316" i="1"/>
  <c r="F322" i="1"/>
  <c r="F327" i="1"/>
  <c r="G331" i="1"/>
  <c r="F336" i="1"/>
  <c r="G340" i="1"/>
  <c r="F345" i="1"/>
  <c r="F349" i="1"/>
  <c r="F353" i="1"/>
  <c r="F357" i="1"/>
  <c r="F361" i="1"/>
  <c r="F365" i="1"/>
  <c r="F369" i="1"/>
  <c r="F373" i="1"/>
  <c r="F377" i="1"/>
  <c r="F381" i="1"/>
  <c r="F385" i="1"/>
  <c r="F389" i="1"/>
  <c r="F393" i="1"/>
  <c r="F397" i="1"/>
  <c r="F401" i="1"/>
  <c r="F405" i="1"/>
  <c r="F409" i="1"/>
  <c r="F413" i="1"/>
  <c r="F417" i="1"/>
  <c r="F421" i="1"/>
  <c r="F425" i="1"/>
  <c r="F429" i="1"/>
  <c r="F433" i="1"/>
  <c r="F437" i="1"/>
  <c r="F441" i="1"/>
  <c r="F445" i="1"/>
  <c r="G11" i="1"/>
  <c r="G27" i="1"/>
  <c r="G43" i="1"/>
  <c r="G59" i="1"/>
  <c r="G75" i="1"/>
  <c r="G91" i="1"/>
  <c r="G107" i="1"/>
  <c r="G123" i="1"/>
  <c r="G139" i="1"/>
  <c r="G155" i="1"/>
  <c r="F168" i="1"/>
  <c r="G179" i="1"/>
  <c r="F189" i="1"/>
  <c r="F200" i="1"/>
  <c r="G211" i="1"/>
  <c r="F221" i="1"/>
  <c r="F232" i="1"/>
  <c r="G243" i="1"/>
  <c r="F253" i="1"/>
  <c r="F264" i="1"/>
  <c r="G275" i="1"/>
  <c r="G284" i="1"/>
  <c r="G291" i="1"/>
  <c r="F297" i="1"/>
  <c r="F304" i="1"/>
  <c r="G310" i="1"/>
  <c r="G316" i="1"/>
  <c r="G322" i="1"/>
  <c r="G327" i="1"/>
  <c r="F332" i="1"/>
  <c r="G336" i="1"/>
  <c r="F341" i="1"/>
  <c r="G345" i="1"/>
  <c r="G349" i="1"/>
  <c r="G353" i="1"/>
  <c r="G357" i="1"/>
  <c r="G361" i="1"/>
  <c r="G365" i="1"/>
  <c r="G369" i="1"/>
  <c r="G373" i="1"/>
  <c r="G377" i="1"/>
  <c r="G381" i="1"/>
  <c r="G385" i="1"/>
  <c r="G389" i="1"/>
  <c r="G393" i="1"/>
  <c r="G397" i="1"/>
  <c r="G401" i="1"/>
  <c r="G405" i="1"/>
  <c r="G409" i="1"/>
  <c r="G413" i="1"/>
  <c r="G417" i="1"/>
  <c r="G421" i="1"/>
  <c r="G425" i="1"/>
  <c r="G429" i="1"/>
  <c r="G433" i="1"/>
  <c r="G437" i="1"/>
  <c r="G441" i="1"/>
  <c r="F12" i="1"/>
  <c r="F28" i="1"/>
  <c r="F44" i="1"/>
  <c r="F60" i="1"/>
  <c r="F76" i="1"/>
  <c r="F92" i="1"/>
  <c r="F108" i="1"/>
  <c r="F124" i="1"/>
  <c r="F140" i="1"/>
  <c r="F156" i="1"/>
  <c r="F169" i="1"/>
  <c r="F180" i="1"/>
  <c r="G191" i="1"/>
  <c r="F201" i="1"/>
  <c r="F212" i="1"/>
  <c r="G223" i="1"/>
  <c r="F233" i="1"/>
  <c r="F244" i="1"/>
  <c r="G255" i="1"/>
  <c r="F265" i="1"/>
  <c r="F276" i="1"/>
  <c r="F285" i="1"/>
  <c r="F292" i="1"/>
  <c r="G298" i="1"/>
  <c r="G304" i="1"/>
  <c r="G311" i="1"/>
  <c r="F317" i="1"/>
  <c r="G323" i="1"/>
  <c r="F328" i="1"/>
  <c r="G332" i="1"/>
  <c r="F337" i="1"/>
  <c r="F342" i="1"/>
  <c r="F346" i="1"/>
  <c r="F350" i="1"/>
  <c r="F354" i="1"/>
  <c r="F358" i="1"/>
  <c r="F362" i="1"/>
  <c r="F366" i="1"/>
  <c r="F370" i="1"/>
  <c r="F374" i="1"/>
  <c r="F378" i="1"/>
  <c r="F382" i="1"/>
  <c r="F386" i="1"/>
  <c r="F390" i="1"/>
  <c r="F394" i="1"/>
  <c r="F398" i="1"/>
  <c r="F402" i="1"/>
  <c r="F406" i="1"/>
  <c r="F410" i="1"/>
  <c r="F414" i="1"/>
  <c r="F418" i="1"/>
  <c r="F422" i="1"/>
  <c r="F426" i="1"/>
  <c r="F430" i="1"/>
  <c r="F434" i="1"/>
  <c r="F438" i="1"/>
  <c r="F442" i="1"/>
  <c r="F446" i="1"/>
  <c r="F450" i="1"/>
  <c r="F454" i="1"/>
  <c r="G15" i="1"/>
  <c r="G31" i="1"/>
  <c r="G47" i="1"/>
  <c r="G63" i="1"/>
  <c r="G79" i="1"/>
  <c r="G95" i="1"/>
  <c r="G111" i="1"/>
  <c r="G127" i="1"/>
  <c r="G143" i="1"/>
  <c r="G159" i="1"/>
  <c r="G171" i="1"/>
  <c r="F181" i="1"/>
  <c r="F192" i="1"/>
  <c r="G203" i="1"/>
  <c r="F213" i="1"/>
  <c r="F224" i="1"/>
  <c r="G235" i="1"/>
  <c r="F245" i="1"/>
  <c r="F256" i="1"/>
  <c r="G267" i="1"/>
  <c r="F277" i="1"/>
  <c r="G286" i="1"/>
  <c r="G292" i="1"/>
  <c r="G299" i="1"/>
  <c r="F305" i="1"/>
  <c r="F312" i="1"/>
  <c r="G318" i="1"/>
  <c r="F324" i="1"/>
  <c r="G328" i="1"/>
  <c r="F333" i="1"/>
  <c r="F338" i="1"/>
  <c r="G342" i="1"/>
  <c r="G346" i="1"/>
  <c r="G350" i="1"/>
  <c r="G354" i="1"/>
  <c r="G358" i="1"/>
  <c r="G362" i="1"/>
  <c r="G366" i="1"/>
  <c r="G370" i="1"/>
  <c r="G374" i="1"/>
  <c r="G378" i="1"/>
  <c r="G382" i="1"/>
  <c r="G386" i="1"/>
  <c r="G390" i="1"/>
  <c r="G394" i="1"/>
  <c r="G398" i="1"/>
  <c r="G402" i="1"/>
  <c r="G406" i="1"/>
  <c r="G410" i="1"/>
  <c r="G414" i="1"/>
  <c r="G418" i="1"/>
  <c r="G422" i="1"/>
  <c r="G426" i="1"/>
  <c r="G430" i="1"/>
  <c r="G434" i="1"/>
  <c r="G438" i="1"/>
  <c r="G442" i="1"/>
  <c r="G446" i="1"/>
  <c r="G450" i="1"/>
  <c r="G454" i="1"/>
  <c r="G458" i="1"/>
  <c r="G462" i="1"/>
  <c r="G466" i="1"/>
  <c r="G470" i="1"/>
  <c r="G474" i="1"/>
  <c r="G478" i="1"/>
  <c r="G482" i="1"/>
  <c r="G486" i="1"/>
  <c r="G490" i="1"/>
  <c r="G494" i="1"/>
  <c r="G498" i="1"/>
  <c r="G502" i="1"/>
  <c r="G506" i="1"/>
  <c r="G510" i="1"/>
  <c r="G514" i="1"/>
  <c r="G518" i="1"/>
  <c r="G522" i="1"/>
  <c r="G526" i="1"/>
  <c r="G530" i="1"/>
  <c r="G534" i="1"/>
  <c r="G538" i="1"/>
  <c r="G542" i="1"/>
  <c r="G546" i="1"/>
  <c r="F16" i="1"/>
  <c r="F32" i="1"/>
  <c r="F48" i="1"/>
  <c r="F64" i="1"/>
  <c r="F80" i="1"/>
  <c r="F96" i="1"/>
  <c r="F112" i="1"/>
  <c r="F128" i="1"/>
  <c r="F144" i="1"/>
  <c r="F160" i="1"/>
  <c r="F172" i="1"/>
  <c r="G183" i="1"/>
  <c r="F193" i="1"/>
  <c r="F204" i="1"/>
  <c r="G215" i="1"/>
  <c r="F225" i="1"/>
  <c r="F236" i="1"/>
  <c r="G247" i="1"/>
  <c r="F257" i="1"/>
  <c r="F268" i="1"/>
  <c r="G279" i="1"/>
  <c r="G287" i="1"/>
  <c r="F293" i="1"/>
  <c r="F300" i="1"/>
  <c r="G306" i="1"/>
  <c r="G312" i="1"/>
  <c r="G319" i="1"/>
  <c r="G324" i="1"/>
  <c r="F329" i="1"/>
  <c r="F334" i="1"/>
  <c r="G338" i="1"/>
  <c r="F343" i="1"/>
  <c r="F347" i="1"/>
  <c r="F351" i="1"/>
  <c r="F355" i="1"/>
  <c r="F359" i="1"/>
  <c r="F363" i="1"/>
  <c r="F367" i="1"/>
  <c r="F371" i="1"/>
  <c r="F375" i="1"/>
  <c r="F379" i="1"/>
  <c r="F383" i="1"/>
  <c r="F387" i="1"/>
  <c r="F391" i="1"/>
  <c r="F395" i="1"/>
  <c r="F399" i="1"/>
  <c r="F403" i="1"/>
  <c r="F407" i="1"/>
  <c r="F411" i="1"/>
  <c r="F415" i="1"/>
  <c r="F419" i="1"/>
  <c r="F423" i="1"/>
  <c r="F427" i="1"/>
  <c r="F431" i="1"/>
  <c r="F435" i="1"/>
  <c r="F439" i="1"/>
  <c r="F443" i="1"/>
  <c r="F447" i="1"/>
  <c r="F451" i="1"/>
  <c r="F455" i="1"/>
  <c r="F459" i="1"/>
  <c r="F463" i="1"/>
  <c r="F467" i="1"/>
  <c r="F471" i="1"/>
  <c r="F475" i="1"/>
  <c r="F479" i="1"/>
  <c r="F483" i="1"/>
  <c r="F487" i="1"/>
  <c r="F491" i="1"/>
  <c r="F495" i="1"/>
  <c r="F499" i="1"/>
  <c r="F503" i="1"/>
  <c r="F507" i="1"/>
  <c r="F511" i="1"/>
  <c r="F515" i="1"/>
  <c r="F519" i="1"/>
  <c r="F523" i="1"/>
  <c r="F527" i="1"/>
  <c r="F531" i="1"/>
  <c r="F535" i="1"/>
  <c r="F539" i="1"/>
  <c r="F543" i="1"/>
  <c r="F547" i="1"/>
  <c r="F551" i="1"/>
  <c r="G7" i="1"/>
  <c r="G23" i="1"/>
  <c r="G39" i="1"/>
  <c r="G55" i="1"/>
  <c r="G71" i="1"/>
  <c r="G87" i="1"/>
  <c r="G103" i="1"/>
  <c r="G119" i="1"/>
  <c r="G135" i="1"/>
  <c r="G151" i="1"/>
  <c r="F165" i="1"/>
  <c r="F176" i="1"/>
  <c r="G187" i="1"/>
  <c r="F197" i="1"/>
  <c r="F208" i="1"/>
  <c r="G219" i="1"/>
  <c r="F229" i="1"/>
  <c r="F240" i="1"/>
  <c r="G251" i="1"/>
  <c r="F261" i="1"/>
  <c r="F272" i="1"/>
  <c r="G283" i="1"/>
  <c r="F289" i="1"/>
  <c r="F296" i="1"/>
  <c r="G302" i="1"/>
  <c r="G308" i="1"/>
  <c r="G315" i="1"/>
  <c r="F321" i="1"/>
  <c r="G326" i="1"/>
  <c r="F331" i="1"/>
  <c r="G335" i="1"/>
  <c r="F340" i="1"/>
  <c r="G344" i="1"/>
  <c r="G348" i="1"/>
  <c r="G352" i="1"/>
  <c r="G356" i="1"/>
  <c r="G360" i="1"/>
  <c r="G364" i="1"/>
  <c r="G368" i="1"/>
  <c r="G372" i="1"/>
  <c r="G376" i="1"/>
  <c r="G380" i="1"/>
  <c r="G384" i="1"/>
  <c r="G388" i="1"/>
  <c r="G392" i="1"/>
  <c r="G396" i="1"/>
  <c r="G400" i="1"/>
  <c r="G404" i="1"/>
  <c r="G408" i="1"/>
  <c r="G412" i="1"/>
  <c r="G416" i="1"/>
  <c r="G420" i="1"/>
  <c r="G424" i="1"/>
  <c r="G428" i="1"/>
  <c r="G432" i="1"/>
  <c r="G436" i="1"/>
  <c r="G440" i="1"/>
  <c r="G444" i="1"/>
  <c r="G448" i="1"/>
  <c r="G452" i="1"/>
  <c r="G456" i="1"/>
  <c r="G460" i="1"/>
  <c r="G464" i="1"/>
  <c r="G468" i="1"/>
  <c r="G472" i="1"/>
  <c r="G476" i="1"/>
  <c r="G480" i="1"/>
  <c r="G484" i="1"/>
  <c r="G488" i="1"/>
  <c r="G492" i="1"/>
  <c r="G496" i="1"/>
  <c r="G500" i="1"/>
  <c r="G504" i="1"/>
  <c r="G508" i="1"/>
  <c r="G512" i="1"/>
  <c r="G516" i="1"/>
  <c r="G520" i="1"/>
  <c r="G524" i="1"/>
  <c r="G528" i="1"/>
  <c r="G532" i="1"/>
  <c r="G536" i="1"/>
  <c r="G540" i="1"/>
  <c r="G544" i="1"/>
  <c r="G548" i="1"/>
  <c r="G552" i="1"/>
  <c r="F20" i="1"/>
  <c r="F84" i="1"/>
  <c r="F148" i="1"/>
  <c r="F196" i="1"/>
  <c r="G239" i="1"/>
  <c r="F281" i="1"/>
  <c r="F308" i="1"/>
  <c r="G330" i="1"/>
  <c r="F348" i="1"/>
  <c r="F364" i="1"/>
  <c r="F380" i="1"/>
  <c r="F396" i="1"/>
  <c r="F412" i="1"/>
  <c r="F428" i="1"/>
  <c r="F444" i="1"/>
  <c r="F453" i="1"/>
  <c r="F460" i="1"/>
  <c r="F466" i="1"/>
  <c r="F473" i="1"/>
  <c r="G479" i="1"/>
  <c r="G485" i="1"/>
  <c r="F492" i="1"/>
  <c r="F498" i="1"/>
  <c r="F505" i="1"/>
  <c r="G511" i="1"/>
  <c r="G517" i="1"/>
  <c r="F524" i="1"/>
  <c r="F530" i="1"/>
  <c r="F537" i="1"/>
  <c r="G543" i="1"/>
  <c r="G549" i="1"/>
  <c r="G554" i="1"/>
  <c r="G558" i="1"/>
  <c r="G562" i="1"/>
  <c r="G566" i="1"/>
  <c r="G570" i="1"/>
  <c r="G574" i="1"/>
  <c r="G578" i="1"/>
  <c r="G582" i="1"/>
  <c r="G586" i="1"/>
  <c r="G590" i="1"/>
  <c r="G594" i="1"/>
  <c r="G598" i="1"/>
  <c r="G602" i="1"/>
  <c r="G606" i="1"/>
  <c r="G610" i="1"/>
  <c r="G614" i="1"/>
  <c r="G618" i="1"/>
  <c r="G622" i="1"/>
  <c r="G626" i="1"/>
  <c r="G630" i="1"/>
  <c r="G634" i="1"/>
  <c r="G638" i="1"/>
  <c r="G642" i="1"/>
  <c r="G35" i="1"/>
  <c r="G99" i="1"/>
  <c r="G163" i="1"/>
  <c r="F205" i="1"/>
  <c r="F248" i="1"/>
  <c r="F288" i="1"/>
  <c r="F313" i="1"/>
  <c r="G334" i="1"/>
  <c r="G351" i="1"/>
  <c r="G367" i="1"/>
  <c r="G383" i="1"/>
  <c r="G399" i="1"/>
  <c r="G415" i="1"/>
  <c r="G431" i="1"/>
  <c r="G445" i="1"/>
  <c r="G453" i="1"/>
  <c r="F461" i="1"/>
  <c r="G467" i="1"/>
  <c r="G473" i="1"/>
  <c r="F480" i="1"/>
  <c r="F486" i="1"/>
  <c r="F493" i="1"/>
  <c r="G499" i="1"/>
  <c r="G505" i="1"/>
  <c r="F512" i="1"/>
  <c r="F518" i="1"/>
  <c r="F525" i="1"/>
  <c r="G531" i="1"/>
  <c r="G537" i="1"/>
  <c r="F544" i="1"/>
  <c r="F550" i="1"/>
  <c r="F555" i="1"/>
  <c r="F559" i="1"/>
  <c r="F563" i="1"/>
  <c r="F567" i="1"/>
  <c r="F571" i="1"/>
  <c r="F575" i="1"/>
  <c r="F579" i="1"/>
  <c r="F583" i="1"/>
  <c r="F587" i="1"/>
  <c r="F591" i="1"/>
  <c r="F595" i="1"/>
  <c r="F599" i="1"/>
  <c r="F603" i="1"/>
  <c r="F607" i="1"/>
  <c r="F611" i="1"/>
  <c r="F615" i="1"/>
  <c r="F619" i="1"/>
  <c r="F623" i="1"/>
  <c r="F627" i="1"/>
  <c r="F631" i="1"/>
  <c r="F635" i="1"/>
  <c r="F639" i="1"/>
  <c r="F643" i="1"/>
  <c r="F647" i="1"/>
  <c r="F651" i="1"/>
  <c r="F655" i="1"/>
  <c r="F36" i="1"/>
  <c r="F100" i="1"/>
  <c r="F164" i="1"/>
  <c r="G207" i="1"/>
  <c r="F249" i="1"/>
  <c r="G288" i="1"/>
  <c r="G314" i="1"/>
  <c r="F335" i="1"/>
  <c r="F352" i="1"/>
  <c r="F368" i="1"/>
  <c r="F384" i="1"/>
  <c r="F400" i="1"/>
  <c r="F416" i="1"/>
  <c r="F432" i="1"/>
  <c r="G447" i="1"/>
  <c r="G455" i="1"/>
  <c r="G461" i="1"/>
  <c r="F468" i="1"/>
  <c r="F474" i="1"/>
  <c r="F481" i="1"/>
  <c r="G487" i="1"/>
  <c r="G493" i="1"/>
  <c r="F500" i="1"/>
  <c r="F506" i="1"/>
  <c r="F513" i="1"/>
  <c r="G519" i="1"/>
  <c r="G525" i="1"/>
  <c r="F532" i="1"/>
  <c r="F538" i="1"/>
  <c r="F545" i="1"/>
  <c r="G550" i="1"/>
  <c r="G555" i="1"/>
  <c r="G559" i="1"/>
  <c r="G563" i="1"/>
  <c r="G567" i="1"/>
  <c r="G571" i="1"/>
  <c r="G575" i="1"/>
  <c r="G579" i="1"/>
  <c r="G583" i="1"/>
  <c r="G587" i="1"/>
  <c r="G591" i="1"/>
  <c r="G595" i="1"/>
  <c r="G599" i="1"/>
  <c r="G603" i="1"/>
  <c r="G607" i="1"/>
  <c r="G611" i="1"/>
  <c r="G615" i="1"/>
  <c r="G619" i="1"/>
  <c r="G623" i="1"/>
  <c r="G627" i="1"/>
  <c r="G631" i="1"/>
  <c r="G635" i="1"/>
  <c r="G639" i="1"/>
  <c r="G643" i="1"/>
  <c r="G647" i="1"/>
  <c r="G651" i="1"/>
  <c r="G655" i="1"/>
  <c r="G659" i="1"/>
  <c r="G663" i="1"/>
  <c r="G667" i="1"/>
  <c r="G671" i="1"/>
  <c r="G675" i="1"/>
  <c r="G679" i="1"/>
  <c r="G683" i="1"/>
  <c r="G687" i="1"/>
  <c r="G691" i="1"/>
  <c r="G695" i="1"/>
  <c r="G699" i="1"/>
  <c r="G703" i="1"/>
  <c r="G707" i="1"/>
  <c r="G711" i="1"/>
  <c r="G715" i="1"/>
  <c r="G719" i="1"/>
  <c r="G723" i="1"/>
  <c r="G727" i="1"/>
  <c r="G731" i="1"/>
  <c r="G735" i="1"/>
  <c r="G739" i="1"/>
  <c r="G743" i="1"/>
  <c r="G747" i="1"/>
  <c r="G751" i="1"/>
  <c r="G755" i="1"/>
  <c r="G759" i="1"/>
  <c r="G763" i="1"/>
  <c r="G767" i="1"/>
  <c r="G771" i="1"/>
  <c r="G775" i="1"/>
  <c r="G779" i="1"/>
  <c r="G783" i="1"/>
  <c r="G787" i="1"/>
  <c r="G791" i="1"/>
  <c r="G795" i="1"/>
  <c r="G51" i="1"/>
  <c r="G115" i="1"/>
  <c r="F173" i="1"/>
  <c r="F216" i="1"/>
  <c r="G259" i="1"/>
  <c r="G294" i="1"/>
  <c r="F320" i="1"/>
  <c r="F339" i="1"/>
  <c r="G355" i="1"/>
  <c r="G371" i="1"/>
  <c r="G387" i="1"/>
  <c r="G403" i="1"/>
  <c r="G419" i="1"/>
  <c r="G435" i="1"/>
  <c r="F448" i="1"/>
  <c r="F456" i="1"/>
  <c r="F462" i="1"/>
  <c r="F469" i="1"/>
  <c r="G475" i="1"/>
  <c r="G481" i="1"/>
  <c r="F488" i="1"/>
  <c r="F494" i="1"/>
  <c r="F501" i="1"/>
  <c r="G507" i="1"/>
  <c r="G513" i="1"/>
  <c r="F520" i="1"/>
  <c r="F526" i="1"/>
  <c r="F533" i="1"/>
  <c r="G539" i="1"/>
  <c r="G545" i="1"/>
  <c r="G551" i="1"/>
  <c r="F556" i="1"/>
  <c r="F560" i="1"/>
  <c r="F564" i="1"/>
  <c r="F568" i="1"/>
  <c r="F572" i="1"/>
  <c r="F576" i="1"/>
  <c r="F580" i="1"/>
  <c r="F584" i="1"/>
  <c r="F588" i="1"/>
  <c r="F592" i="1"/>
  <c r="F596" i="1"/>
  <c r="F600" i="1"/>
  <c r="F604" i="1"/>
  <c r="F608" i="1"/>
  <c r="F612" i="1"/>
  <c r="F616" i="1"/>
  <c r="F620" i="1"/>
  <c r="F624" i="1"/>
  <c r="F628" i="1"/>
  <c r="F632" i="1"/>
  <c r="F636" i="1"/>
  <c r="F640" i="1"/>
  <c r="F644" i="1"/>
  <c r="F648" i="1"/>
  <c r="F652" i="1"/>
  <c r="F656" i="1"/>
  <c r="F660" i="1"/>
  <c r="F664" i="1"/>
  <c r="F668" i="1"/>
  <c r="F672" i="1"/>
  <c r="F676" i="1"/>
  <c r="F680" i="1"/>
  <c r="F684" i="1"/>
  <c r="F688" i="1"/>
  <c r="F692" i="1"/>
  <c r="F696" i="1"/>
  <c r="F700" i="1"/>
  <c r="F704" i="1"/>
  <c r="F708" i="1"/>
  <c r="F712" i="1"/>
  <c r="F716" i="1"/>
  <c r="F720" i="1"/>
  <c r="F724" i="1"/>
  <c r="F728" i="1"/>
  <c r="F732" i="1"/>
  <c r="F736" i="1"/>
  <c r="F740" i="1"/>
  <c r="F744" i="1"/>
  <c r="F748" i="1"/>
  <c r="F752" i="1"/>
  <c r="F756" i="1"/>
  <c r="F760" i="1"/>
  <c r="F764" i="1"/>
  <c r="F52" i="1"/>
  <c r="F116" i="1"/>
  <c r="G175" i="1"/>
  <c r="F217" i="1"/>
  <c r="F260" i="1"/>
  <c r="G295" i="1"/>
  <c r="G320" i="1"/>
  <c r="G339" i="1"/>
  <c r="F356" i="1"/>
  <c r="F372" i="1"/>
  <c r="F388" i="1"/>
  <c r="F404" i="1"/>
  <c r="F420" i="1"/>
  <c r="F436" i="1"/>
  <c r="F449" i="1"/>
  <c r="F457" i="1"/>
  <c r="G463" i="1"/>
  <c r="G469" i="1"/>
  <c r="F476" i="1"/>
  <c r="F482" i="1"/>
  <c r="F489" i="1"/>
  <c r="G495" i="1"/>
  <c r="G501" i="1"/>
  <c r="F508" i="1"/>
  <c r="F514" i="1"/>
  <c r="F521" i="1"/>
  <c r="G527" i="1"/>
  <c r="G533" i="1"/>
  <c r="F540" i="1"/>
  <c r="F546" i="1"/>
  <c r="F552" i="1"/>
  <c r="G556" i="1"/>
  <c r="G560" i="1"/>
  <c r="G564" i="1"/>
  <c r="G568" i="1"/>
  <c r="G572" i="1"/>
  <c r="G576" i="1"/>
  <c r="G580" i="1"/>
  <c r="G584" i="1"/>
  <c r="G588" i="1"/>
  <c r="G592" i="1"/>
  <c r="G596" i="1"/>
  <c r="G600" i="1"/>
  <c r="G604" i="1"/>
  <c r="G608" i="1"/>
  <c r="G612" i="1"/>
  <c r="G616" i="1"/>
  <c r="G620" i="1"/>
  <c r="G624" i="1"/>
  <c r="G628" i="1"/>
  <c r="G632" i="1"/>
  <c r="G636" i="1"/>
  <c r="G3" i="1"/>
  <c r="G67" i="1"/>
  <c r="G131" i="1"/>
  <c r="F184" i="1"/>
  <c r="G227" i="1"/>
  <c r="F269" i="1"/>
  <c r="G300" i="1"/>
  <c r="F325" i="1"/>
  <c r="G343" i="1"/>
  <c r="G359" i="1"/>
  <c r="G375" i="1"/>
  <c r="G391" i="1"/>
  <c r="G407" i="1"/>
  <c r="G423" i="1"/>
  <c r="G439" i="1"/>
  <c r="G449" i="1"/>
  <c r="G457" i="1"/>
  <c r="F464" i="1"/>
  <c r="F470" i="1"/>
  <c r="F477" i="1"/>
  <c r="G483" i="1"/>
  <c r="G489" i="1"/>
  <c r="F496" i="1"/>
  <c r="F502" i="1"/>
  <c r="F509" i="1"/>
  <c r="G515" i="1"/>
  <c r="G521" i="1"/>
  <c r="F528" i="1"/>
  <c r="F534" i="1"/>
  <c r="F541" i="1"/>
  <c r="G547" i="1"/>
  <c r="F553" i="1"/>
  <c r="F557" i="1"/>
  <c r="F561" i="1"/>
  <c r="F565" i="1"/>
  <c r="F569" i="1"/>
  <c r="F573" i="1"/>
  <c r="F577" i="1"/>
  <c r="F581" i="1"/>
  <c r="F585" i="1"/>
  <c r="F589" i="1"/>
  <c r="F593" i="1"/>
  <c r="F597" i="1"/>
  <c r="F601" i="1"/>
  <c r="F605" i="1"/>
  <c r="F609" i="1"/>
  <c r="F613" i="1"/>
  <c r="F617" i="1"/>
  <c r="F621" i="1"/>
  <c r="F625" i="1"/>
  <c r="F629" i="1"/>
  <c r="F633" i="1"/>
  <c r="F637" i="1"/>
  <c r="F641" i="1"/>
  <c r="F645" i="1"/>
  <c r="F649" i="1"/>
  <c r="F653" i="1"/>
  <c r="F657" i="1"/>
  <c r="F661" i="1"/>
  <c r="F665" i="1"/>
  <c r="F669" i="1"/>
  <c r="F673" i="1"/>
  <c r="F677" i="1"/>
  <c r="F681" i="1"/>
  <c r="F685" i="1"/>
  <c r="F689" i="1"/>
  <c r="F693" i="1"/>
  <c r="F697" i="1"/>
  <c r="F701" i="1"/>
  <c r="F705" i="1"/>
  <c r="F709" i="1"/>
  <c r="F713" i="1"/>
  <c r="F717" i="1"/>
  <c r="F721" i="1"/>
  <c r="F725" i="1"/>
  <c r="F729" i="1"/>
  <c r="F733" i="1"/>
  <c r="F737" i="1"/>
  <c r="F741" i="1"/>
  <c r="F745" i="1"/>
  <c r="F749" i="1"/>
  <c r="F753" i="1"/>
  <c r="F757" i="1"/>
  <c r="F761" i="1"/>
  <c r="F765" i="1"/>
  <c r="G83" i="1"/>
  <c r="F280" i="1"/>
  <c r="G363" i="1"/>
  <c r="G427" i="1"/>
  <c r="G465" i="1"/>
  <c r="G491" i="1"/>
  <c r="F517" i="1"/>
  <c r="F542" i="1"/>
  <c r="F562" i="1"/>
  <c r="F578" i="1"/>
  <c r="F594" i="1"/>
  <c r="F610" i="1"/>
  <c r="F626" i="1"/>
  <c r="G641" i="1"/>
  <c r="F650" i="1"/>
  <c r="F658" i="1"/>
  <c r="G664" i="1"/>
  <c r="G670" i="1"/>
  <c r="G677" i="1"/>
  <c r="F683" i="1"/>
  <c r="F690" i="1"/>
  <c r="G696" i="1"/>
  <c r="G702" i="1"/>
  <c r="G709" i="1"/>
  <c r="F715" i="1"/>
  <c r="F722" i="1"/>
  <c r="G728" i="1"/>
  <c r="G734" i="1"/>
  <c r="G741" i="1"/>
  <c r="F747" i="1"/>
  <c r="F754" i="1"/>
  <c r="G760" i="1"/>
  <c r="G766" i="1"/>
  <c r="F771" i="1"/>
  <c r="F776" i="1"/>
  <c r="G780" i="1"/>
  <c r="F785" i="1"/>
  <c r="G789" i="1"/>
  <c r="F794" i="1"/>
  <c r="G798" i="1"/>
  <c r="G802" i="1"/>
  <c r="G806" i="1"/>
  <c r="G810" i="1"/>
  <c r="G814" i="1"/>
  <c r="G818" i="1"/>
  <c r="G822" i="1"/>
  <c r="G826" i="1"/>
  <c r="G830" i="1"/>
  <c r="G834" i="1"/>
  <c r="G838" i="1"/>
  <c r="G842" i="1"/>
  <c r="G846" i="1"/>
  <c r="G850" i="1"/>
  <c r="G854" i="1"/>
  <c r="G858" i="1"/>
  <c r="G862" i="1"/>
  <c r="G866" i="1"/>
  <c r="G870" i="1"/>
  <c r="G874" i="1"/>
  <c r="G878" i="1"/>
  <c r="G882" i="1"/>
  <c r="G886" i="1"/>
  <c r="F132" i="1"/>
  <c r="F301" i="1"/>
  <c r="F376" i="1"/>
  <c r="F440" i="1"/>
  <c r="G471" i="1"/>
  <c r="F497" i="1"/>
  <c r="F522" i="1"/>
  <c r="F548" i="1"/>
  <c r="G565" i="1"/>
  <c r="G581" i="1"/>
  <c r="G597" i="1"/>
  <c r="G613" i="1"/>
  <c r="G629" i="1"/>
  <c r="F642" i="1"/>
  <c r="G650" i="1"/>
  <c r="G658" i="1"/>
  <c r="G665" i="1"/>
  <c r="F671" i="1"/>
  <c r="F678" i="1"/>
  <c r="G684" i="1"/>
  <c r="G690" i="1"/>
  <c r="G697" i="1"/>
  <c r="F703" i="1"/>
  <c r="F710" i="1"/>
  <c r="G716" i="1"/>
  <c r="G722" i="1"/>
  <c r="G729" i="1"/>
  <c r="F735" i="1"/>
  <c r="F742" i="1"/>
  <c r="G748" i="1"/>
  <c r="G754" i="1"/>
  <c r="G761" i="1"/>
  <c r="F767" i="1"/>
  <c r="F772" i="1"/>
  <c r="G776" i="1"/>
  <c r="F781" i="1"/>
  <c r="G785" i="1"/>
  <c r="F790" i="1"/>
  <c r="G794" i="1"/>
  <c r="F799" i="1"/>
  <c r="F803" i="1"/>
  <c r="F807" i="1"/>
  <c r="F811" i="1"/>
  <c r="F815" i="1"/>
  <c r="F819" i="1"/>
  <c r="F823" i="1"/>
  <c r="F827" i="1"/>
  <c r="F831" i="1"/>
  <c r="F835" i="1"/>
  <c r="F839" i="1"/>
  <c r="F843" i="1"/>
  <c r="F847" i="1"/>
  <c r="F851" i="1"/>
  <c r="F855" i="1"/>
  <c r="F859" i="1"/>
  <c r="F863" i="1"/>
  <c r="F867" i="1"/>
  <c r="F871" i="1"/>
  <c r="F875" i="1"/>
  <c r="G147" i="1"/>
  <c r="G307" i="1"/>
  <c r="G379" i="1"/>
  <c r="G443" i="1"/>
  <c r="F472" i="1"/>
  <c r="G497" i="1"/>
  <c r="G523" i="1"/>
  <c r="F549" i="1"/>
  <c r="F566" i="1"/>
  <c r="F582" i="1"/>
  <c r="F598" i="1"/>
  <c r="F614" i="1"/>
  <c r="F630" i="1"/>
  <c r="G644" i="1"/>
  <c r="G652" i="1"/>
  <c r="F659" i="1"/>
  <c r="F666" i="1"/>
  <c r="G672" i="1"/>
  <c r="G678" i="1"/>
  <c r="G685" i="1"/>
  <c r="F691" i="1"/>
  <c r="F698" i="1"/>
  <c r="G704" i="1"/>
  <c r="G710" i="1"/>
  <c r="G717" i="1"/>
  <c r="F723" i="1"/>
  <c r="F730" i="1"/>
  <c r="G736" i="1"/>
  <c r="G742" i="1"/>
  <c r="G749" i="1"/>
  <c r="F755" i="1"/>
  <c r="F762" i="1"/>
  <c r="F768" i="1"/>
  <c r="G772" i="1"/>
  <c r="F777" i="1"/>
  <c r="G781" i="1"/>
  <c r="F786" i="1"/>
  <c r="G790" i="1"/>
  <c r="F795" i="1"/>
  <c r="G799" i="1"/>
  <c r="G803" i="1"/>
  <c r="G807" i="1"/>
  <c r="G811" i="1"/>
  <c r="G815" i="1"/>
  <c r="G819" i="1"/>
  <c r="G823" i="1"/>
  <c r="G827" i="1"/>
  <c r="G831" i="1"/>
  <c r="G835" i="1"/>
  <c r="G839" i="1"/>
  <c r="G843" i="1"/>
  <c r="G847" i="1"/>
  <c r="G851" i="1"/>
  <c r="G855" i="1"/>
  <c r="G859" i="1"/>
  <c r="G863" i="1"/>
  <c r="G867" i="1"/>
  <c r="G871" i="1"/>
  <c r="G875" i="1"/>
  <c r="G879" i="1"/>
  <c r="G883" i="1"/>
  <c r="G887" i="1"/>
  <c r="G891" i="1"/>
  <c r="G895" i="1"/>
  <c r="G899" i="1"/>
  <c r="G903" i="1"/>
  <c r="G907" i="1"/>
  <c r="G911" i="1"/>
  <c r="F2" i="1"/>
  <c r="I12" i="5"/>
  <c r="J12" i="5" s="1"/>
  <c r="I22" i="5"/>
  <c r="J22" i="5" s="1"/>
  <c r="I34" i="5"/>
  <c r="J34" i="5" s="1"/>
  <c r="I46" i="5"/>
  <c r="J46" i="5" s="1"/>
  <c r="I58" i="5"/>
  <c r="J58" i="5" s="1"/>
  <c r="I68" i="5"/>
  <c r="J68" i="5" s="1"/>
  <c r="I82" i="5"/>
  <c r="J82" i="5" s="1"/>
  <c r="I92" i="5"/>
  <c r="J92" i="5" s="1"/>
  <c r="I104" i="5"/>
  <c r="J104" i="5" s="1"/>
  <c r="I118" i="5"/>
  <c r="J118" i="5" s="1"/>
  <c r="I128" i="5"/>
  <c r="J128" i="5" s="1"/>
  <c r="I140" i="5"/>
  <c r="J140" i="5" s="1"/>
  <c r="I152" i="5"/>
  <c r="J152" i="5" s="1"/>
  <c r="I162" i="5"/>
  <c r="J162" i="5" s="1"/>
  <c r="I174" i="5"/>
  <c r="J174" i="5" s="1"/>
  <c r="I186" i="5"/>
  <c r="J186" i="5" s="1"/>
  <c r="I200" i="5"/>
  <c r="J200" i="5" s="1"/>
  <c r="I210" i="5"/>
  <c r="J210" i="5" s="1"/>
  <c r="I222" i="5"/>
  <c r="J222" i="5" s="1"/>
  <c r="F185" i="1"/>
  <c r="F326" i="1"/>
  <c r="F392" i="1"/>
  <c r="G451" i="1"/>
  <c r="G477" i="1"/>
  <c r="G503" i="1"/>
  <c r="F529" i="1"/>
  <c r="G553" i="1"/>
  <c r="G569" i="1"/>
  <c r="G585" i="1"/>
  <c r="G601" i="1"/>
  <c r="G617" i="1"/>
  <c r="G633" i="1"/>
  <c r="G645" i="1"/>
  <c r="G653" i="1"/>
  <c r="G660" i="1"/>
  <c r="G666" i="1"/>
  <c r="G673" i="1"/>
  <c r="F679" i="1"/>
  <c r="F686" i="1"/>
  <c r="G692" i="1"/>
  <c r="G698" i="1"/>
  <c r="G705" i="1"/>
  <c r="F711" i="1"/>
  <c r="F718" i="1"/>
  <c r="G724" i="1"/>
  <c r="G730" i="1"/>
  <c r="G737" i="1"/>
  <c r="F743" i="1"/>
  <c r="F750" i="1"/>
  <c r="G756" i="1"/>
  <c r="G762" i="1"/>
  <c r="G768" i="1"/>
  <c r="F773" i="1"/>
  <c r="G777" i="1"/>
  <c r="F782" i="1"/>
  <c r="G786" i="1"/>
  <c r="F791" i="1"/>
  <c r="F796" i="1"/>
  <c r="F800" i="1"/>
  <c r="F804" i="1"/>
  <c r="F808" i="1"/>
  <c r="F812" i="1"/>
  <c r="F816" i="1"/>
  <c r="F820" i="1"/>
  <c r="F824" i="1"/>
  <c r="F828" i="1"/>
  <c r="F832" i="1"/>
  <c r="F836" i="1"/>
  <c r="F840" i="1"/>
  <c r="F844" i="1"/>
  <c r="F848" i="1"/>
  <c r="F852" i="1"/>
  <c r="F856" i="1"/>
  <c r="F860" i="1"/>
  <c r="F864" i="1"/>
  <c r="F868" i="1"/>
  <c r="F872" i="1"/>
  <c r="F876" i="1"/>
  <c r="F880" i="1"/>
  <c r="F884" i="1"/>
  <c r="F888" i="1"/>
  <c r="F892" i="1"/>
  <c r="F896" i="1"/>
  <c r="F900" i="1"/>
  <c r="F904" i="1"/>
  <c r="F908" i="1"/>
  <c r="F912" i="1"/>
  <c r="I3" i="5"/>
  <c r="J3" i="5" s="1"/>
  <c r="I13" i="5"/>
  <c r="J13" i="5" s="1"/>
  <c r="I23" i="5"/>
  <c r="J23" i="5" s="1"/>
  <c r="I37" i="5"/>
  <c r="J37" i="5" s="1"/>
  <c r="I49" i="5"/>
  <c r="J49" i="5" s="1"/>
  <c r="I59" i="5"/>
  <c r="J59" i="5" s="1"/>
  <c r="I69" i="5"/>
  <c r="J69" i="5" s="1"/>
  <c r="I83" i="5"/>
  <c r="J83" i="5" s="1"/>
  <c r="I95" i="5"/>
  <c r="J95" i="5" s="1"/>
  <c r="I105" i="5"/>
  <c r="J105" i="5" s="1"/>
  <c r="I119" i="5"/>
  <c r="J119" i="5" s="1"/>
  <c r="I129" i="5"/>
  <c r="J129" i="5" s="1"/>
  <c r="I141" i="5"/>
  <c r="J141" i="5" s="1"/>
  <c r="I153" i="5"/>
  <c r="J153" i="5" s="1"/>
  <c r="I163" i="5"/>
  <c r="J163" i="5" s="1"/>
  <c r="I175" i="5"/>
  <c r="J175" i="5" s="1"/>
  <c r="I187" i="5"/>
  <c r="J187" i="5" s="1"/>
  <c r="G195" i="1"/>
  <c r="F330" i="1"/>
  <c r="G395" i="1"/>
  <c r="F452" i="1"/>
  <c r="F478" i="1"/>
  <c r="F504" i="1"/>
  <c r="G529" i="1"/>
  <c r="F554" i="1"/>
  <c r="F570" i="1"/>
  <c r="F586" i="1"/>
  <c r="F602" i="1"/>
  <c r="F618" i="1"/>
  <c r="F634" i="1"/>
  <c r="F646" i="1"/>
  <c r="F654" i="1"/>
  <c r="G661" i="1"/>
  <c r="F667" i="1"/>
  <c r="F674" i="1"/>
  <c r="G680" i="1"/>
  <c r="G686" i="1"/>
  <c r="G693" i="1"/>
  <c r="F699" i="1"/>
  <c r="F706" i="1"/>
  <c r="G712" i="1"/>
  <c r="G718" i="1"/>
  <c r="G725" i="1"/>
  <c r="F731" i="1"/>
  <c r="F738" i="1"/>
  <c r="G744" i="1"/>
  <c r="G750" i="1"/>
  <c r="G757" i="1"/>
  <c r="F763" i="1"/>
  <c r="F769" i="1"/>
  <c r="G773" i="1"/>
  <c r="F778" i="1"/>
  <c r="G782" i="1"/>
  <c r="F787" i="1"/>
  <c r="F792" i="1"/>
  <c r="G796" i="1"/>
  <c r="G800" i="1"/>
  <c r="G804" i="1"/>
  <c r="G808" i="1"/>
  <c r="G812" i="1"/>
  <c r="G816" i="1"/>
  <c r="G820" i="1"/>
  <c r="G824" i="1"/>
  <c r="G828" i="1"/>
  <c r="G832" i="1"/>
  <c r="G836" i="1"/>
  <c r="G840" i="1"/>
  <c r="G844" i="1"/>
  <c r="G848" i="1"/>
  <c r="G852" i="1"/>
  <c r="G856" i="1"/>
  <c r="G860" i="1"/>
  <c r="G864" i="1"/>
  <c r="G868" i="1"/>
  <c r="G872" i="1"/>
  <c r="G876" i="1"/>
  <c r="G880" i="1"/>
  <c r="G884" i="1"/>
  <c r="F4" i="1"/>
  <c r="F228" i="1"/>
  <c r="F344" i="1"/>
  <c r="F408" i="1"/>
  <c r="F458" i="1"/>
  <c r="F484" i="1"/>
  <c r="G509" i="1"/>
  <c r="G535" i="1"/>
  <c r="G557" i="1"/>
  <c r="G573" i="1"/>
  <c r="G589" i="1"/>
  <c r="G605" i="1"/>
  <c r="G621" i="1"/>
  <c r="G637" i="1"/>
  <c r="G646" i="1"/>
  <c r="G654" i="1"/>
  <c r="F662" i="1"/>
  <c r="G668" i="1"/>
  <c r="G674" i="1"/>
  <c r="G681" i="1"/>
  <c r="F687" i="1"/>
  <c r="F694" i="1"/>
  <c r="G700" i="1"/>
  <c r="G706" i="1"/>
  <c r="G713" i="1"/>
  <c r="F719" i="1"/>
  <c r="F726" i="1"/>
  <c r="G732" i="1"/>
  <c r="G738" i="1"/>
  <c r="G745" i="1"/>
  <c r="F751" i="1"/>
  <c r="F758" i="1"/>
  <c r="G764" i="1"/>
  <c r="G769" i="1"/>
  <c r="F774" i="1"/>
  <c r="G778" i="1"/>
  <c r="F783" i="1"/>
  <c r="F788" i="1"/>
  <c r="G792" i="1"/>
  <c r="F797" i="1"/>
  <c r="F801" i="1"/>
  <c r="F805" i="1"/>
  <c r="F809" i="1"/>
  <c r="F813" i="1"/>
  <c r="F817" i="1"/>
  <c r="F821" i="1"/>
  <c r="F825" i="1"/>
  <c r="F829" i="1"/>
  <c r="F833" i="1"/>
  <c r="F837" i="1"/>
  <c r="F841" i="1"/>
  <c r="F845" i="1"/>
  <c r="F849" i="1"/>
  <c r="F853" i="1"/>
  <c r="F857" i="1"/>
  <c r="F861" i="1"/>
  <c r="F865" i="1"/>
  <c r="F869" i="1"/>
  <c r="F873" i="1"/>
  <c r="F877" i="1"/>
  <c r="F881" i="1"/>
  <c r="F885" i="1"/>
  <c r="F889" i="1"/>
  <c r="F893" i="1"/>
  <c r="F897" i="1"/>
  <c r="F901" i="1"/>
  <c r="F905" i="1"/>
  <c r="F909" i="1"/>
  <c r="F913" i="1"/>
  <c r="I5" i="5"/>
  <c r="J5" i="5" s="1"/>
  <c r="I15" i="5"/>
  <c r="J15" i="5" s="1"/>
  <c r="I27" i="5"/>
  <c r="J27" i="5" s="1"/>
  <c r="I39" i="5"/>
  <c r="J39" i="5" s="1"/>
  <c r="I51" i="5"/>
  <c r="J51" i="5" s="1"/>
  <c r="I61" i="5"/>
  <c r="J61" i="5" s="1"/>
  <c r="I75" i="5"/>
  <c r="J75" i="5" s="1"/>
  <c r="I87" i="5"/>
  <c r="J87" i="5" s="1"/>
  <c r="I97" i="5"/>
  <c r="J97" i="5" s="1"/>
  <c r="I107" i="5"/>
  <c r="J107" i="5" s="1"/>
  <c r="I121" i="5"/>
  <c r="J121" i="5" s="1"/>
  <c r="I133" i="5"/>
  <c r="J133" i="5" s="1"/>
  <c r="I143" i="5"/>
  <c r="J143" i="5" s="1"/>
  <c r="I155" i="5"/>
  <c r="J155" i="5" s="1"/>
  <c r="I167" i="5"/>
  <c r="J167" i="5" s="1"/>
  <c r="I177" i="5"/>
  <c r="J177" i="5" s="1"/>
  <c r="I193" i="5"/>
  <c r="J193" i="5" s="1"/>
  <c r="I205" i="5"/>
  <c r="J205" i="5" s="1"/>
  <c r="I215" i="5"/>
  <c r="J215" i="5" s="1"/>
  <c r="G271" i="1"/>
  <c r="F490" i="1"/>
  <c r="G577" i="1"/>
  <c r="G640" i="1"/>
  <c r="F670" i="1"/>
  <c r="F695" i="1"/>
  <c r="G721" i="1"/>
  <c r="G746" i="1"/>
  <c r="G770" i="1"/>
  <c r="F789" i="1"/>
  <c r="F806" i="1"/>
  <c r="F822" i="1"/>
  <c r="F838" i="1"/>
  <c r="F854" i="1"/>
  <c r="F870" i="1"/>
  <c r="F883" i="1"/>
  <c r="F891" i="1"/>
  <c r="F898" i="1"/>
  <c r="G904" i="1"/>
  <c r="G910" i="1"/>
  <c r="I6" i="5"/>
  <c r="J6" i="5" s="1"/>
  <c r="I21" i="5"/>
  <c r="J21" i="5" s="1"/>
  <c r="I43" i="5"/>
  <c r="J43" i="5" s="1"/>
  <c r="I60" i="5"/>
  <c r="J60" i="5" s="1"/>
  <c r="I80" i="5"/>
  <c r="J80" i="5" s="1"/>
  <c r="I98" i="5"/>
  <c r="J98" i="5" s="1"/>
  <c r="I117" i="5"/>
  <c r="J117" i="5" s="1"/>
  <c r="I135" i="5"/>
  <c r="J135" i="5" s="1"/>
  <c r="I154" i="5"/>
  <c r="J154" i="5" s="1"/>
  <c r="I170" i="5"/>
  <c r="J170" i="5" s="1"/>
  <c r="I194" i="5"/>
  <c r="J194" i="5" s="1"/>
  <c r="I208" i="5"/>
  <c r="J208" i="5" s="1"/>
  <c r="I223" i="5"/>
  <c r="J223" i="5" s="1"/>
  <c r="I237" i="5"/>
  <c r="J237" i="5" s="1"/>
  <c r="I247" i="5"/>
  <c r="J247" i="5" s="1"/>
  <c r="I259" i="5"/>
  <c r="J259" i="5" s="1"/>
  <c r="I271" i="5"/>
  <c r="J271" i="5" s="1"/>
  <c r="I282" i="5"/>
  <c r="J282" i="5" s="1"/>
  <c r="I292" i="5"/>
  <c r="J292" i="5" s="1"/>
  <c r="I304" i="5"/>
  <c r="J304" i="5" s="1"/>
  <c r="I316" i="5"/>
  <c r="J316" i="5" s="1"/>
  <c r="I326" i="5"/>
  <c r="J326" i="5" s="1"/>
  <c r="I338" i="5"/>
  <c r="J338" i="5" s="1"/>
  <c r="I350" i="5"/>
  <c r="J350" i="5" s="1"/>
  <c r="I359" i="5"/>
  <c r="J359" i="5" s="1"/>
  <c r="I371" i="5"/>
  <c r="J371" i="5" s="1"/>
  <c r="I383" i="5"/>
  <c r="J383" i="5" s="1"/>
  <c r="I397" i="5"/>
  <c r="J397" i="5" s="1"/>
  <c r="I411" i="5"/>
  <c r="J411" i="5" s="1"/>
  <c r="I423" i="5"/>
  <c r="J423" i="5" s="1"/>
  <c r="I439" i="5"/>
  <c r="J439" i="5" s="1"/>
  <c r="I453" i="5"/>
  <c r="J453" i="5" s="1"/>
  <c r="I467" i="5"/>
  <c r="J467" i="5" s="1"/>
  <c r="I483" i="5"/>
  <c r="J483" i="5" s="1"/>
  <c r="I495" i="5"/>
  <c r="J495" i="5" s="1"/>
  <c r="I511" i="5"/>
  <c r="J511" i="5" s="1"/>
  <c r="I523" i="5"/>
  <c r="J523" i="5" s="1"/>
  <c r="I537" i="5"/>
  <c r="J537" i="5" s="1"/>
  <c r="I551" i="5"/>
  <c r="J551" i="5" s="1"/>
  <c r="I565" i="5"/>
  <c r="J565" i="5" s="1"/>
  <c r="I577" i="5"/>
  <c r="J577" i="5" s="1"/>
  <c r="I589" i="5"/>
  <c r="J589" i="5" s="1"/>
  <c r="I605" i="5"/>
  <c r="J605" i="5" s="1"/>
  <c r="I617" i="5"/>
  <c r="J617" i="5" s="1"/>
  <c r="I628" i="5"/>
  <c r="J628" i="5" s="1"/>
  <c r="I646" i="5"/>
  <c r="J646" i="5" s="1"/>
  <c r="I655" i="5"/>
  <c r="J655" i="5" s="1"/>
  <c r="I667" i="5"/>
  <c r="J667" i="5" s="1"/>
  <c r="I685" i="5"/>
  <c r="J685" i="5" s="1"/>
  <c r="I695" i="5"/>
  <c r="J695" i="5" s="1"/>
  <c r="I706" i="5"/>
  <c r="J706" i="5" s="1"/>
  <c r="I721" i="5"/>
  <c r="J721" i="5" s="1"/>
  <c r="I732" i="5"/>
  <c r="J732" i="5" s="1"/>
  <c r="I746" i="5"/>
  <c r="J746" i="5" s="1"/>
  <c r="I759" i="5"/>
  <c r="J759" i="5" s="1"/>
  <c r="I768" i="5"/>
  <c r="J768" i="5" s="1"/>
  <c r="I779" i="5"/>
  <c r="J779" i="5" s="1"/>
  <c r="I791" i="5"/>
  <c r="J791" i="5" s="1"/>
  <c r="I803" i="5"/>
  <c r="J803" i="5" s="1"/>
  <c r="I814" i="5"/>
  <c r="J814" i="5" s="1"/>
  <c r="I826" i="5"/>
  <c r="J826" i="5" s="1"/>
  <c r="I838" i="5"/>
  <c r="J838" i="5" s="1"/>
  <c r="I850" i="5"/>
  <c r="J850" i="5" s="1"/>
  <c r="I863" i="5"/>
  <c r="J863" i="5" s="1"/>
  <c r="I873" i="5"/>
  <c r="J873" i="5" s="1"/>
  <c r="G347" i="1"/>
  <c r="F510" i="1"/>
  <c r="F590" i="1"/>
  <c r="G648" i="1"/>
  <c r="F675" i="1"/>
  <c r="G701" i="1"/>
  <c r="G726" i="1"/>
  <c r="G752" i="1"/>
  <c r="G774" i="1"/>
  <c r="F793" i="1"/>
  <c r="G809" i="1"/>
  <c r="G825" i="1"/>
  <c r="G841" i="1"/>
  <c r="G857" i="1"/>
  <c r="G873" i="1"/>
  <c r="G885" i="1"/>
  <c r="G892" i="1"/>
  <c r="G898" i="1"/>
  <c r="G905" i="1"/>
  <c r="F911" i="1"/>
  <c r="I7" i="5"/>
  <c r="J7" i="5" s="1"/>
  <c r="I26" i="5"/>
  <c r="J26" i="5" s="1"/>
  <c r="I44" i="5"/>
  <c r="J44" i="5" s="1"/>
  <c r="I62" i="5"/>
  <c r="J62" i="5" s="1"/>
  <c r="I81" i="5"/>
  <c r="J81" i="5" s="1"/>
  <c r="I99" i="5"/>
  <c r="J99" i="5" s="1"/>
  <c r="I120" i="5"/>
  <c r="J120" i="5" s="1"/>
  <c r="I136" i="5"/>
  <c r="J136" i="5" s="1"/>
  <c r="I158" i="5"/>
  <c r="J158" i="5" s="1"/>
  <c r="I171" i="5"/>
  <c r="J171" i="5" s="1"/>
  <c r="I195" i="5"/>
  <c r="J195" i="5" s="1"/>
  <c r="I209" i="5"/>
  <c r="J209" i="5" s="1"/>
  <c r="I224" i="5"/>
  <c r="J224" i="5" s="1"/>
  <c r="I238" i="5"/>
  <c r="J238" i="5" s="1"/>
  <c r="I248" i="5"/>
  <c r="J248" i="5" s="1"/>
  <c r="I260" i="5"/>
  <c r="J260" i="5" s="1"/>
  <c r="I273" i="5"/>
  <c r="J273" i="5" s="1"/>
  <c r="I283" i="5"/>
  <c r="J283" i="5" s="1"/>
  <c r="I293" i="5"/>
  <c r="J293" i="5" s="1"/>
  <c r="I307" i="5"/>
  <c r="J307" i="5" s="1"/>
  <c r="I317" i="5"/>
  <c r="J317" i="5" s="1"/>
  <c r="I327" i="5"/>
  <c r="J327" i="5" s="1"/>
  <c r="I339" i="5"/>
  <c r="J339" i="5" s="1"/>
  <c r="I351" i="5"/>
  <c r="J351" i="5" s="1"/>
  <c r="I362" i="5"/>
  <c r="J362" i="5" s="1"/>
  <c r="I372" i="5"/>
  <c r="J372" i="5" s="1"/>
  <c r="I384" i="5"/>
  <c r="J384" i="5" s="1"/>
  <c r="I398" i="5"/>
  <c r="J398" i="5" s="1"/>
  <c r="I412" i="5"/>
  <c r="J412" i="5" s="1"/>
  <c r="I426" i="5"/>
  <c r="J426" i="5" s="1"/>
  <c r="I440" i="5"/>
  <c r="J440" i="5" s="1"/>
  <c r="I454" i="5"/>
  <c r="J454" i="5" s="1"/>
  <c r="I470" i="5"/>
  <c r="J470" i="5" s="1"/>
  <c r="I484" i="5"/>
  <c r="J484" i="5" s="1"/>
  <c r="I496" i="5"/>
  <c r="J496" i="5" s="1"/>
  <c r="I512" i="5"/>
  <c r="J512" i="5" s="1"/>
  <c r="I526" i="5"/>
  <c r="J526" i="5" s="1"/>
  <c r="I540" i="5"/>
  <c r="J540" i="5" s="1"/>
  <c r="I554" i="5"/>
  <c r="J554" i="5" s="1"/>
  <c r="I566" i="5"/>
  <c r="J566" i="5" s="1"/>
  <c r="I578" i="5"/>
  <c r="J578" i="5" s="1"/>
  <c r="I590" i="5"/>
  <c r="J590" i="5" s="1"/>
  <c r="I608" i="5"/>
  <c r="J608" i="5" s="1"/>
  <c r="I620" i="5"/>
  <c r="J620" i="5" s="1"/>
  <c r="I631" i="5"/>
  <c r="J631" i="5" s="1"/>
  <c r="I647" i="5"/>
  <c r="J647" i="5" s="1"/>
  <c r="I658" i="5"/>
  <c r="J658" i="5" s="1"/>
  <c r="I672" i="5"/>
  <c r="J672" i="5" s="1"/>
  <c r="I686" i="5"/>
  <c r="J686" i="5" s="1"/>
  <c r="I697" i="5"/>
  <c r="J697" i="5" s="1"/>
  <c r="I708" i="5"/>
  <c r="J708" i="5" s="1"/>
  <c r="I722" i="5"/>
  <c r="J722" i="5" s="1"/>
  <c r="F360" i="1"/>
  <c r="F516" i="1"/>
  <c r="G593" i="1"/>
  <c r="G649" i="1"/>
  <c r="G676" i="1"/>
  <c r="F702" i="1"/>
  <c r="F727" i="1"/>
  <c r="G753" i="1"/>
  <c r="F775" i="1"/>
  <c r="G793" i="1"/>
  <c r="F810" i="1"/>
  <c r="F826" i="1"/>
  <c r="F842" i="1"/>
  <c r="F858" i="1"/>
  <c r="F874" i="1"/>
  <c r="F886" i="1"/>
  <c r="G893" i="1"/>
  <c r="F899" i="1"/>
  <c r="F906" i="1"/>
  <c r="G912" i="1"/>
  <c r="I10" i="5"/>
  <c r="J10" i="5" s="1"/>
  <c r="I28" i="5"/>
  <c r="J28" i="5" s="1"/>
  <c r="I45" i="5"/>
  <c r="J45" i="5" s="1"/>
  <c r="I65" i="5"/>
  <c r="J65" i="5" s="1"/>
  <c r="I86" i="5"/>
  <c r="J86" i="5" s="1"/>
  <c r="I102" i="5"/>
  <c r="J102" i="5" s="1"/>
  <c r="I124" i="5"/>
  <c r="J124" i="5" s="1"/>
  <c r="I137" i="5"/>
  <c r="J137" i="5" s="1"/>
  <c r="I159" i="5"/>
  <c r="J159" i="5" s="1"/>
  <c r="I176" i="5"/>
  <c r="J176" i="5" s="1"/>
  <c r="I198" i="5"/>
  <c r="J198" i="5" s="1"/>
  <c r="I211" i="5"/>
  <c r="J211" i="5" s="1"/>
  <c r="I225" i="5"/>
  <c r="J225" i="5" s="1"/>
  <c r="I239" i="5"/>
  <c r="J239" i="5" s="1"/>
  <c r="I249" i="5"/>
  <c r="J249" i="5" s="1"/>
  <c r="I261" i="5"/>
  <c r="J261" i="5" s="1"/>
  <c r="I274" i="5"/>
  <c r="J274" i="5" s="1"/>
  <c r="I284" i="5"/>
  <c r="J284" i="5" s="1"/>
  <c r="I296" i="5"/>
  <c r="J296" i="5" s="1"/>
  <c r="I308" i="5"/>
  <c r="J308" i="5" s="1"/>
  <c r="I318" i="5"/>
  <c r="J318" i="5" s="1"/>
  <c r="I330" i="5"/>
  <c r="J330" i="5" s="1"/>
  <c r="I342" i="5"/>
  <c r="J342" i="5" s="1"/>
  <c r="I353" i="5"/>
  <c r="J353" i="5" s="1"/>
  <c r="I363" i="5"/>
  <c r="J363" i="5" s="1"/>
  <c r="I373" i="5"/>
  <c r="J373" i="5" s="1"/>
  <c r="I385" i="5"/>
  <c r="J385" i="5" s="1"/>
  <c r="I401" i="5"/>
  <c r="J401" i="5" s="1"/>
  <c r="I415" i="5"/>
  <c r="J415" i="5" s="1"/>
  <c r="I427" i="5"/>
  <c r="J427" i="5" s="1"/>
  <c r="I441" i="5"/>
  <c r="J441" i="5" s="1"/>
  <c r="I455" i="5"/>
  <c r="J455" i="5" s="1"/>
  <c r="I473" i="5"/>
  <c r="J473" i="5" s="1"/>
  <c r="I485" i="5"/>
  <c r="J485" i="5" s="1"/>
  <c r="I499" i="5"/>
  <c r="J499" i="5" s="1"/>
  <c r="I513" i="5"/>
  <c r="J513" i="5" s="1"/>
  <c r="I527" i="5"/>
  <c r="J527" i="5" s="1"/>
  <c r="I541" i="5"/>
  <c r="J541" i="5" s="1"/>
  <c r="I555" i="5"/>
  <c r="J555" i="5" s="1"/>
  <c r="I569" i="5"/>
  <c r="J569" i="5" s="1"/>
  <c r="I581" i="5"/>
  <c r="J581" i="5" s="1"/>
  <c r="I591" i="5"/>
  <c r="J591" i="5" s="1"/>
  <c r="I609" i="5"/>
  <c r="J609" i="5" s="1"/>
  <c r="I621" i="5"/>
  <c r="J621" i="5" s="1"/>
  <c r="I634" i="5"/>
  <c r="J634" i="5" s="1"/>
  <c r="I648" i="5"/>
  <c r="J648" i="5" s="1"/>
  <c r="I659" i="5"/>
  <c r="J659" i="5" s="1"/>
  <c r="I675" i="5"/>
  <c r="J675" i="5" s="1"/>
  <c r="I687" i="5"/>
  <c r="J687" i="5" s="1"/>
  <c r="I698" i="5"/>
  <c r="J698" i="5" s="1"/>
  <c r="I711" i="5"/>
  <c r="J711" i="5" s="1"/>
  <c r="I724" i="5"/>
  <c r="J724" i="5" s="1"/>
  <c r="I736" i="5"/>
  <c r="J736" i="5" s="1"/>
  <c r="I751" i="5"/>
  <c r="J751" i="5" s="1"/>
  <c r="I761" i="5"/>
  <c r="J761" i="5" s="1"/>
  <c r="I771" i="5"/>
  <c r="I781" i="5"/>
  <c r="J781" i="5" s="1"/>
  <c r="I795" i="5"/>
  <c r="J795" i="5" s="1"/>
  <c r="I807" i="5"/>
  <c r="J807" i="5" s="1"/>
  <c r="I816" i="5"/>
  <c r="J816" i="5" s="1"/>
  <c r="I830" i="5"/>
  <c r="J830" i="5" s="1"/>
  <c r="I842" i="5"/>
  <c r="J842" i="5" s="1"/>
  <c r="I853" i="5"/>
  <c r="J853" i="5" s="1"/>
  <c r="I865" i="5"/>
  <c r="J865" i="5" s="1"/>
  <c r="I877" i="5"/>
  <c r="J877" i="5" s="1"/>
  <c r="I891" i="5"/>
  <c r="J891" i="5" s="1"/>
  <c r="I901" i="5"/>
  <c r="J901" i="5" s="1"/>
  <c r="I913" i="5"/>
  <c r="J913" i="5" s="1"/>
  <c r="I2" i="5"/>
  <c r="J2" i="5" s="1"/>
  <c r="K8" i="5"/>
  <c r="K19" i="5"/>
  <c r="K27" i="5"/>
  <c r="K37" i="5"/>
  <c r="K47" i="5"/>
  <c r="K57" i="5"/>
  <c r="K66" i="5"/>
  <c r="K79" i="5"/>
  <c r="K89" i="5"/>
  <c r="K99" i="5"/>
  <c r="K111" i="5"/>
  <c r="K124" i="5"/>
  <c r="K134" i="5"/>
  <c r="K144" i="5"/>
  <c r="K156" i="5"/>
  <c r="K167" i="5"/>
  <c r="K177" i="5"/>
  <c r="K187" i="5"/>
  <c r="K200" i="5"/>
  <c r="K209" i="5"/>
  <c r="K219" i="5"/>
  <c r="K227" i="5"/>
  <c r="K238" i="5"/>
  <c r="K248" i="5"/>
  <c r="G411" i="1"/>
  <c r="F536" i="1"/>
  <c r="F606" i="1"/>
  <c r="G656" i="1"/>
  <c r="F682" i="1"/>
  <c r="F707" i="1"/>
  <c r="G733" i="1"/>
  <c r="G758" i="1"/>
  <c r="F779" i="1"/>
  <c r="G797" i="1"/>
  <c r="G813" i="1"/>
  <c r="G829" i="1"/>
  <c r="G845" i="1"/>
  <c r="G861" i="1"/>
  <c r="G877" i="1"/>
  <c r="F887" i="1"/>
  <c r="F894" i="1"/>
  <c r="G900" i="1"/>
  <c r="G906" i="1"/>
  <c r="G913" i="1"/>
  <c r="I11" i="5"/>
  <c r="J11" i="5" s="1"/>
  <c r="I29" i="5"/>
  <c r="J29" i="5" s="1"/>
  <c r="I50" i="5"/>
  <c r="J50" i="5" s="1"/>
  <c r="I66" i="5"/>
  <c r="J66" i="5" s="1"/>
  <c r="I88" i="5"/>
  <c r="J88" i="5" s="1"/>
  <c r="I103" i="5"/>
  <c r="J103" i="5" s="1"/>
  <c r="I125" i="5"/>
  <c r="J125" i="5" s="1"/>
  <c r="I142" i="5"/>
  <c r="J142" i="5" s="1"/>
  <c r="I160" i="5"/>
  <c r="J160" i="5" s="1"/>
  <c r="I178" i="5"/>
  <c r="J178" i="5" s="1"/>
  <c r="I199" i="5"/>
  <c r="J199" i="5" s="1"/>
  <c r="I214" i="5"/>
  <c r="J214" i="5" s="1"/>
  <c r="I226" i="5"/>
  <c r="J226" i="5" s="1"/>
  <c r="I240" i="5"/>
  <c r="J240" i="5" s="1"/>
  <c r="I252" i="5"/>
  <c r="J252" i="5" s="1"/>
  <c r="I262" i="5"/>
  <c r="J262" i="5" s="1"/>
  <c r="I275" i="5"/>
  <c r="J275" i="5" s="1"/>
  <c r="I285" i="5"/>
  <c r="J285" i="5" s="1"/>
  <c r="I297" i="5"/>
  <c r="J297" i="5" s="1"/>
  <c r="I309" i="5"/>
  <c r="J309" i="5" s="1"/>
  <c r="I319" i="5"/>
  <c r="J319" i="5" s="1"/>
  <c r="I331" i="5"/>
  <c r="J331" i="5" s="1"/>
  <c r="I343" i="5"/>
  <c r="J343" i="5" s="1"/>
  <c r="I354" i="5"/>
  <c r="J354" i="5" s="1"/>
  <c r="I364" i="5"/>
  <c r="J364" i="5" s="1"/>
  <c r="I374" i="5"/>
  <c r="J374" i="5" s="1"/>
  <c r="I388" i="5"/>
  <c r="J388" i="5" s="1"/>
  <c r="I402" i="5"/>
  <c r="J402" i="5" s="1"/>
  <c r="I416" i="5"/>
  <c r="J416" i="5" s="1"/>
  <c r="I430" i="5"/>
  <c r="J430" i="5" s="1"/>
  <c r="I444" i="5"/>
  <c r="J444" i="5" s="1"/>
  <c r="I458" i="5"/>
  <c r="J458" i="5" s="1"/>
  <c r="I474" i="5"/>
  <c r="J474" i="5" s="1"/>
  <c r="I488" i="5"/>
  <c r="J488" i="5" s="1"/>
  <c r="I500" i="5"/>
  <c r="J500" i="5" s="1"/>
  <c r="I514" i="5"/>
  <c r="J514" i="5" s="1"/>
  <c r="I530" i="5"/>
  <c r="J530" i="5" s="1"/>
  <c r="I542" i="5"/>
  <c r="J542" i="5" s="1"/>
  <c r="I558" i="5"/>
  <c r="J558" i="5" s="1"/>
  <c r="I570" i="5"/>
  <c r="J570" i="5" s="1"/>
  <c r="I582" i="5"/>
  <c r="J582" i="5" s="1"/>
  <c r="I596" i="5"/>
  <c r="J596" i="5" s="1"/>
  <c r="I610" i="5"/>
  <c r="J610" i="5" s="1"/>
  <c r="I622" i="5"/>
  <c r="J622" i="5" s="1"/>
  <c r="I637" i="5"/>
  <c r="J637" i="5" s="1"/>
  <c r="I650" i="5"/>
  <c r="I662" i="5"/>
  <c r="J662" i="5" s="1"/>
  <c r="I676" i="5"/>
  <c r="J676" i="5" s="1"/>
  <c r="I690" i="5"/>
  <c r="J690" i="5" s="1"/>
  <c r="I699" i="5"/>
  <c r="J699" i="5" s="1"/>
  <c r="I714" i="5"/>
  <c r="J714" i="5" s="1"/>
  <c r="I725" i="5"/>
  <c r="J725" i="5" s="1"/>
  <c r="I737" i="5"/>
  <c r="J737" i="5" s="1"/>
  <c r="I752" i="5"/>
  <c r="J752" i="5" s="1"/>
  <c r="I762" i="5"/>
  <c r="J762" i="5" s="1"/>
  <c r="I772" i="5"/>
  <c r="J772" i="5" s="1"/>
  <c r="I784" i="5"/>
  <c r="J784" i="5" s="1"/>
  <c r="I796" i="5"/>
  <c r="J796" i="5" s="1"/>
  <c r="I808" i="5"/>
  <c r="J808" i="5" s="1"/>
  <c r="I819" i="5"/>
  <c r="J819" i="5" s="1"/>
  <c r="I831" i="5"/>
  <c r="J831" i="5" s="1"/>
  <c r="I843" i="5"/>
  <c r="J843" i="5" s="1"/>
  <c r="I856" i="5"/>
  <c r="J856" i="5" s="1"/>
  <c r="I866" i="5"/>
  <c r="J866" i="5" s="1"/>
  <c r="I878" i="5"/>
  <c r="J878" i="5" s="1"/>
  <c r="I892" i="5"/>
  <c r="J892" i="5" s="1"/>
  <c r="I904" i="5"/>
  <c r="J904" i="5" s="1"/>
  <c r="I914" i="5"/>
  <c r="J914" i="5" s="1"/>
  <c r="K10" i="5"/>
  <c r="K20" i="5"/>
  <c r="K28" i="5"/>
  <c r="K38" i="5"/>
  <c r="K49" i="5"/>
  <c r="K58" i="5"/>
  <c r="K67" i="5"/>
  <c r="K80" i="5"/>
  <c r="K90" i="5"/>
  <c r="K102" i="5"/>
  <c r="K113" i="5"/>
  <c r="K125" i="5"/>
  <c r="K135" i="5"/>
  <c r="K145" i="5"/>
  <c r="K158" i="5"/>
  <c r="K168" i="5"/>
  <c r="K178" i="5"/>
  <c r="K190" i="5"/>
  <c r="K201" i="5"/>
  <c r="K210" i="5"/>
  <c r="K220" i="5"/>
  <c r="K228" i="5"/>
  <c r="K239" i="5"/>
  <c r="F424" i="1"/>
  <c r="G541" i="1"/>
  <c r="G609" i="1"/>
  <c r="G657" i="1"/>
  <c r="G682" i="1"/>
  <c r="G708" i="1"/>
  <c r="F734" i="1"/>
  <c r="F759" i="1"/>
  <c r="F780" i="1"/>
  <c r="F798" i="1"/>
  <c r="F814" i="1"/>
  <c r="F830" i="1"/>
  <c r="F846" i="1"/>
  <c r="F862" i="1"/>
  <c r="F878" i="1"/>
  <c r="G888" i="1"/>
  <c r="G894" i="1"/>
  <c r="G901" i="1"/>
  <c r="F907" i="1"/>
  <c r="F914" i="1"/>
  <c r="I14" i="5"/>
  <c r="J14" i="5" s="1"/>
  <c r="I30" i="5"/>
  <c r="J30" i="5" s="1"/>
  <c r="I52" i="5"/>
  <c r="J52" i="5" s="1"/>
  <c r="I67" i="5"/>
  <c r="J67" i="5" s="1"/>
  <c r="I89" i="5"/>
  <c r="J89" i="5" s="1"/>
  <c r="I106" i="5"/>
  <c r="J106" i="5" s="1"/>
  <c r="I126" i="5"/>
  <c r="J126" i="5" s="1"/>
  <c r="I144" i="5"/>
  <c r="J144" i="5" s="1"/>
  <c r="I161" i="5"/>
  <c r="J161" i="5" s="1"/>
  <c r="I179" i="5"/>
  <c r="J179" i="5" s="1"/>
  <c r="I201" i="5"/>
  <c r="J201" i="5" s="1"/>
  <c r="I216" i="5"/>
  <c r="J216" i="5" s="1"/>
  <c r="I231" i="5"/>
  <c r="J231" i="5" s="1"/>
  <c r="I243" i="5"/>
  <c r="J243" i="5" s="1"/>
  <c r="I253" i="5"/>
  <c r="J253" i="5" s="1"/>
  <c r="I263" i="5"/>
  <c r="J263" i="5" s="1"/>
  <c r="I276" i="5"/>
  <c r="J276" i="5" s="1"/>
  <c r="I286" i="5"/>
  <c r="J286" i="5" s="1"/>
  <c r="I298" i="5"/>
  <c r="J298" i="5" s="1"/>
  <c r="I310" i="5"/>
  <c r="J310" i="5" s="1"/>
  <c r="I320" i="5"/>
  <c r="J320" i="5" s="1"/>
  <c r="I332" i="5"/>
  <c r="J332" i="5" s="1"/>
  <c r="I346" i="5"/>
  <c r="J346" i="5" s="1"/>
  <c r="I355" i="5"/>
  <c r="J355" i="5" s="1"/>
  <c r="I365" i="5"/>
  <c r="J365" i="5" s="1"/>
  <c r="I377" i="5"/>
  <c r="J377" i="5" s="1"/>
  <c r="I389" i="5"/>
  <c r="J389" i="5" s="1"/>
  <c r="I403" i="5"/>
  <c r="J403" i="5" s="1"/>
  <c r="I417" i="5"/>
  <c r="J417" i="5" s="1"/>
  <c r="I433" i="5"/>
  <c r="J433" i="5" s="1"/>
  <c r="I445" i="5"/>
  <c r="J445" i="5" s="1"/>
  <c r="I459" i="5"/>
  <c r="J459" i="5" s="1"/>
  <c r="I475" i="5"/>
  <c r="J475" i="5" s="1"/>
  <c r="I489" i="5"/>
  <c r="J489" i="5" s="1"/>
  <c r="I503" i="5"/>
  <c r="J503" i="5" s="1"/>
  <c r="I517" i="5"/>
  <c r="J517" i="5" s="1"/>
  <c r="I531" i="5"/>
  <c r="J531" i="5" s="1"/>
  <c r="I545" i="5"/>
  <c r="J545" i="5" s="1"/>
  <c r="I559" i="5"/>
  <c r="J559" i="5" s="1"/>
  <c r="I571" i="5"/>
  <c r="J571" i="5" s="1"/>
  <c r="I583" i="5"/>
  <c r="J583" i="5" s="1"/>
  <c r="I599" i="5"/>
  <c r="J599" i="5" s="1"/>
  <c r="I613" i="5"/>
  <c r="J613" i="5" s="1"/>
  <c r="I623" i="5"/>
  <c r="I640" i="5"/>
  <c r="J640" i="5" s="1"/>
  <c r="I651" i="5"/>
  <c r="J651" i="5" s="1"/>
  <c r="I663" i="5"/>
  <c r="J663" i="5" s="1"/>
  <c r="I679" i="5"/>
  <c r="J679" i="5" s="1"/>
  <c r="I691" i="5"/>
  <c r="J691" i="5" s="1"/>
  <c r="I702" i="5"/>
  <c r="J702" i="5" s="1"/>
  <c r="I715" i="5"/>
  <c r="J715" i="5" s="1"/>
  <c r="I726" i="5"/>
  <c r="J726" i="5" s="1"/>
  <c r="I738" i="5"/>
  <c r="J738" i="5" s="1"/>
  <c r="I753" i="5"/>
  <c r="J753" i="5" s="1"/>
  <c r="I763" i="5"/>
  <c r="I773" i="5"/>
  <c r="J773" i="5" s="1"/>
  <c r="I787" i="5"/>
  <c r="J787" i="5" s="1"/>
  <c r="I797" i="5"/>
  <c r="J797" i="5" s="1"/>
  <c r="I809" i="5"/>
  <c r="J809" i="5" s="1"/>
  <c r="I822" i="5"/>
  <c r="J822" i="5" s="1"/>
  <c r="I832" i="5"/>
  <c r="J832" i="5" s="1"/>
  <c r="I844" i="5"/>
  <c r="J844" i="5" s="1"/>
  <c r="I857" i="5"/>
  <c r="J857" i="5" s="1"/>
  <c r="I867" i="5"/>
  <c r="J867" i="5" s="1"/>
  <c r="I879" i="5"/>
  <c r="J879" i="5" s="1"/>
  <c r="G19" i="1"/>
  <c r="G459" i="1"/>
  <c r="F558" i="1"/>
  <c r="F622" i="1"/>
  <c r="G662" i="1"/>
  <c r="G688" i="1"/>
  <c r="F714" i="1"/>
  <c r="F739" i="1"/>
  <c r="G765" i="1"/>
  <c r="F784" i="1"/>
  <c r="G801" i="1"/>
  <c r="G817" i="1"/>
  <c r="G833" i="1"/>
  <c r="G849" i="1"/>
  <c r="G865" i="1"/>
  <c r="F879" i="1"/>
  <c r="G889" i="1"/>
  <c r="F895" i="1"/>
  <c r="F902" i="1"/>
  <c r="G908" i="1"/>
  <c r="G914" i="1"/>
  <c r="I16" i="5"/>
  <c r="J16" i="5" s="1"/>
  <c r="I31" i="5"/>
  <c r="J31" i="5" s="1"/>
  <c r="I53" i="5"/>
  <c r="J53" i="5" s="1"/>
  <c r="I74" i="5"/>
  <c r="J74" i="5" s="1"/>
  <c r="I90" i="5"/>
  <c r="J90" i="5" s="1"/>
  <c r="I110" i="5"/>
  <c r="J110" i="5" s="1"/>
  <c r="I127" i="5"/>
  <c r="J127" i="5" s="1"/>
  <c r="I145" i="5"/>
  <c r="J145" i="5" s="1"/>
  <c r="I164" i="5"/>
  <c r="J164" i="5" s="1"/>
  <c r="I182" i="5"/>
  <c r="J182" i="5" s="1"/>
  <c r="I202" i="5"/>
  <c r="J202" i="5" s="1"/>
  <c r="I217" i="5"/>
  <c r="J217" i="5" s="1"/>
  <c r="I232" i="5"/>
  <c r="J232" i="5" s="1"/>
  <c r="I244" i="5"/>
  <c r="J244" i="5" s="1"/>
  <c r="I254" i="5"/>
  <c r="J254" i="5" s="1"/>
  <c r="I266" i="5"/>
  <c r="J266" i="5" s="1"/>
  <c r="I277" i="5"/>
  <c r="J277" i="5" s="1"/>
  <c r="I289" i="5"/>
  <c r="J289" i="5" s="1"/>
  <c r="I299" i="5"/>
  <c r="J299" i="5" s="1"/>
  <c r="I311" i="5"/>
  <c r="J311" i="5" s="1"/>
  <c r="I323" i="5"/>
  <c r="J323" i="5" s="1"/>
  <c r="I333" i="5"/>
  <c r="J333" i="5" s="1"/>
  <c r="I347" i="5"/>
  <c r="J347" i="5" s="1"/>
  <c r="I356" i="5"/>
  <c r="J356" i="5" s="1"/>
  <c r="I366" i="5"/>
  <c r="J366" i="5" s="1"/>
  <c r="I378" i="5"/>
  <c r="J378" i="5" s="1"/>
  <c r="I392" i="5"/>
  <c r="J392" i="5" s="1"/>
  <c r="I406" i="5"/>
  <c r="J406" i="5" s="1"/>
  <c r="I418" i="5"/>
  <c r="J418" i="5" s="1"/>
  <c r="I434" i="5"/>
  <c r="J434" i="5" s="1"/>
  <c r="I448" i="5"/>
  <c r="J448" i="5" s="1"/>
  <c r="I460" i="5"/>
  <c r="J460" i="5" s="1"/>
  <c r="I476" i="5"/>
  <c r="J476" i="5" s="1"/>
  <c r="I490" i="5"/>
  <c r="J490" i="5" s="1"/>
  <c r="I504" i="5"/>
  <c r="J504" i="5" s="1"/>
  <c r="I518" i="5"/>
  <c r="J518" i="5" s="1"/>
  <c r="I532" i="5"/>
  <c r="J532" i="5" s="1"/>
  <c r="I548" i="5"/>
  <c r="J548" i="5" s="1"/>
  <c r="I560" i="5"/>
  <c r="J560" i="5" s="1"/>
  <c r="I574" i="5"/>
  <c r="J574" i="5" s="1"/>
  <c r="I586" i="5"/>
  <c r="J586" i="5" s="1"/>
  <c r="I602" i="5"/>
  <c r="J602" i="5" s="1"/>
  <c r="I614" i="5"/>
  <c r="J614" i="5" s="1"/>
  <c r="I625" i="5"/>
  <c r="J625" i="5" s="1"/>
  <c r="I641" i="5"/>
  <c r="J641" i="5" s="1"/>
  <c r="I652" i="5"/>
  <c r="J652" i="5" s="1"/>
  <c r="I664" i="5"/>
  <c r="J664" i="5" s="1"/>
  <c r="I680" i="5"/>
  <c r="J680" i="5" s="1"/>
  <c r="I692" i="5"/>
  <c r="J692" i="5" s="1"/>
  <c r="I703" i="5"/>
  <c r="J703" i="5" s="1"/>
  <c r="I716" i="5"/>
  <c r="J716" i="5" s="1"/>
  <c r="I727" i="5"/>
  <c r="J727" i="5" s="1"/>
  <c r="I739" i="5"/>
  <c r="J739" i="5" s="1"/>
  <c r="I754" i="5"/>
  <c r="J754" i="5" s="1"/>
  <c r="I765" i="5"/>
  <c r="J765" i="5" s="1"/>
  <c r="I774" i="5"/>
  <c r="J774" i="5" s="1"/>
  <c r="I788" i="5"/>
  <c r="J788" i="5" s="1"/>
  <c r="I798" i="5"/>
  <c r="J798" i="5" s="1"/>
  <c r="I810" i="5"/>
  <c r="J810" i="5" s="1"/>
  <c r="I823" i="5"/>
  <c r="J823" i="5" s="1"/>
  <c r="I835" i="5"/>
  <c r="J835" i="5" s="1"/>
  <c r="I847" i="5"/>
  <c r="J847" i="5" s="1"/>
  <c r="I858" i="5"/>
  <c r="J858" i="5" s="1"/>
  <c r="I870" i="5"/>
  <c r="J870" i="5" s="1"/>
  <c r="I882" i="5"/>
  <c r="J882" i="5" s="1"/>
  <c r="I894" i="5"/>
  <c r="J894" i="5" s="1"/>
  <c r="I906" i="5"/>
  <c r="J906" i="5" s="1"/>
  <c r="I917" i="5"/>
  <c r="J917" i="5" s="1"/>
  <c r="K3" i="5"/>
  <c r="K12" i="5"/>
  <c r="K22" i="5"/>
  <c r="K30" i="5"/>
  <c r="K42" i="5"/>
  <c r="K51" i="5"/>
  <c r="K60" i="5"/>
  <c r="K69" i="5"/>
  <c r="K82" i="5"/>
  <c r="K92" i="5"/>
  <c r="K104" i="5"/>
  <c r="K117" i="5"/>
  <c r="K127" i="5"/>
  <c r="K137" i="5"/>
  <c r="K151" i="5"/>
  <c r="K160" i="5"/>
  <c r="K170" i="5"/>
  <c r="K182" i="5"/>
  <c r="K193" i="5"/>
  <c r="K203" i="5"/>
  <c r="K214" i="5"/>
  <c r="K222" i="5"/>
  <c r="K232" i="5"/>
  <c r="K243" i="5"/>
  <c r="F237" i="1"/>
  <c r="F485" i="1"/>
  <c r="F574" i="1"/>
  <c r="F638" i="1"/>
  <c r="G669" i="1"/>
  <c r="G694" i="1"/>
  <c r="G720" i="1"/>
  <c r="F746" i="1"/>
  <c r="F770" i="1"/>
  <c r="G788" i="1"/>
  <c r="G805" i="1"/>
  <c r="G821" i="1"/>
  <c r="G837" i="1"/>
  <c r="G853" i="1"/>
  <c r="G869" i="1"/>
  <c r="F882" i="1"/>
  <c r="G890" i="1"/>
  <c r="G897" i="1"/>
  <c r="F903" i="1"/>
  <c r="F910" i="1"/>
  <c r="I4" i="5"/>
  <c r="J4" i="5" s="1"/>
  <c r="I20" i="5"/>
  <c r="J20" i="5" s="1"/>
  <c r="I42" i="5"/>
  <c r="J42" i="5" s="1"/>
  <c r="I55" i="5"/>
  <c r="J55" i="5" s="1"/>
  <c r="I79" i="5"/>
  <c r="J79" i="5" s="1"/>
  <c r="I96" i="5"/>
  <c r="J96" i="5" s="1"/>
  <c r="I114" i="5"/>
  <c r="J114" i="5" s="1"/>
  <c r="I134" i="5"/>
  <c r="J134" i="5" s="1"/>
  <c r="I151" i="5"/>
  <c r="J151" i="5" s="1"/>
  <c r="I169" i="5"/>
  <c r="J169" i="5" s="1"/>
  <c r="I190" i="5"/>
  <c r="J190" i="5" s="1"/>
  <c r="I207" i="5"/>
  <c r="J207" i="5" s="1"/>
  <c r="I221" i="5"/>
  <c r="J221" i="5" s="1"/>
  <c r="I236" i="5"/>
  <c r="J236" i="5" s="1"/>
  <c r="I246" i="5"/>
  <c r="J246" i="5" s="1"/>
  <c r="I256" i="5"/>
  <c r="J256" i="5" s="1"/>
  <c r="I270" i="5"/>
  <c r="J270" i="5" s="1"/>
  <c r="I281" i="5"/>
  <c r="J281" i="5" s="1"/>
  <c r="I291" i="5"/>
  <c r="J291" i="5" s="1"/>
  <c r="I301" i="5"/>
  <c r="J301" i="5" s="1"/>
  <c r="I315" i="5"/>
  <c r="J315" i="5" s="1"/>
  <c r="I325" i="5"/>
  <c r="J325" i="5" s="1"/>
  <c r="I335" i="5"/>
  <c r="J335" i="5" s="1"/>
  <c r="I349" i="5"/>
  <c r="J349" i="5" s="1"/>
  <c r="I358" i="5"/>
  <c r="J358" i="5" s="1"/>
  <c r="I370" i="5"/>
  <c r="J370" i="5" s="1"/>
  <c r="I380" i="5"/>
  <c r="J380" i="5" s="1"/>
  <c r="I396" i="5"/>
  <c r="J396" i="5" s="1"/>
  <c r="I410" i="5"/>
  <c r="J410" i="5" s="1"/>
  <c r="I422" i="5"/>
  <c r="J422" i="5" s="1"/>
  <c r="I436" i="5"/>
  <c r="J436" i="5" s="1"/>
  <c r="I452" i="5"/>
  <c r="J452" i="5" s="1"/>
  <c r="I464" i="5"/>
  <c r="J464" i="5" s="1"/>
  <c r="I480" i="5"/>
  <c r="J480" i="5" s="1"/>
  <c r="I494" i="5"/>
  <c r="J494" i="5" s="1"/>
  <c r="I508" i="5"/>
  <c r="J508" i="5" s="1"/>
  <c r="G625" i="1"/>
  <c r="F818" i="1"/>
  <c r="G909" i="1"/>
  <c r="I130" i="5"/>
  <c r="J130" i="5" s="1"/>
  <c r="I255" i="5"/>
  <c r="J255" i="5" s="1"/>
  <c r="I348" i="5"/>
  <c r="J348" i="5" s="1"/>
  <c r="I449" i="5"/>
  <c r="J449" i="5" s="1"/>
  <c r="I536" i="5"/>
  <c r="J536" i="5" s="1"/>
  <c r="I588" i="5"/>
  <c r="J588" i="5" s="1"/>
  <c r="I643" i="5"/>
  <c r="J643" i="5" s="1"/>
  <c r="I694" i="5"/>
  <c r="J694" i="5" s="1"/>
  <c r="I740" i="5"/>
  <c r="J740" i="5" s="1"/>
  <c r="I769" i="5"/>
  <c r="J769" i="5" s="1"/>
  <c r="I802" i="5"/>
  <c r="J802" i="5" s="1"/>
  <c r="I836" i="5"/>
  <c r="J836" i="5" s="1"/>
  <c r="I864" i="5"/>
  <c r="J864" i="5" s="1"/>
  <c r="I893" i="5"/>
  <c r="J893" i="5" s="1"/>
  <c r="I911" i="5"/>
  <c r="J911" i="5" s="1"/>
  <c r="K15" i="5"/>
  <c r="K31" i="5"/>
  <c r="K46" i="5"/>
  <c r="K62" i="5"/>
  <c r="K81" i="5"/>
  <c r="K97" i="5"/>
  <c r="K118" i="5"/>
  <c r="K133" i="5"/>
  <c r="K153" i="5"/>
  <c r="K169" i="5"/>
  <c r="K185" i="5"/>
  <c r="K205" i="5"/>
  <c r="K218" i="5"/>
  <c r="K235" i="5"/>
  <c r="K249" i="5"/>
  <c r="K261" i="5"/>
  <c r="K274" i="5"/>
  <c r="K283" i="5"/>
  <c r="K291" i="5"/>
  <c r="K301" i="5"/>
  <c r="K314" i="5"/>
  <c r="K323" i="5"/>
  <c r="K332" i="5"/>
  <c r="K343" i="5"/>
  <c r="K353" i="5"/>
  <c r="K362" i="5"/>
  <c r="K372" i="5"/>
  <c r="K383" i="5"/>
  <c r="K397" i="5"/>
  <c r="K411" i="5"/>
  <c r="K423" i="5"/>
  <c r="K434" i="5"/>
  <c r="K448" i="5"/>
  <c r="K460" i="5"/>
  <c r="K474" i="5"/>
  <c r="K485" i="5"/>
  <c r="K496" i="5"/>
  <c r="K511" i="5"/>
  <c r="K522" i="5"/>
  <c r="K533" i="5"/>
  <c r="K548" i="5"/>
  <c r="K559" i="5"/>
  <c r="K569" i="5"/>
  <c r="K579" i="5"/>
  <c r="K589" i="5"/>
  <c r="K603" i="5"/>
  <c r="K614" i="5"/>
  <c r="K626" i="5"/>
  <c r="K641" i="5"/>
  <c r="K653" i="5"/>
  <c r="K665" i="5"/>
  <c r="K681" i="5"/>
  <c r="K691" i="5"/>
  <c r="K703" i="5"/>
  <c r="K717" i="5"/>
  <c r="K728" i="5"/>
  <c r="K738" i="5"/>
  <c r="K754" i="5"/>
  <c r="K763" i="5"/>
  <c r="K773" i="5"/>
  <c r="K787" i="5"/>
  <c r="K797" i="5"/>
  <c r="K808" i="5"/>
  <c r="K822" i="5"/>
  <c r="K832" i="5"/>
  <c r="K843" i="5"/>
  <c r="K857" i="5"/>
  <c r="K867" i="5"/>
  <c r="K877" i="5"/>
  <c r="F663" i="1"/>
  <c r="F834" i="1"/>
  <c r="G2" i="1"/>
  <c r="I148" i="5"/>
  <c r="J148" i="5" s="1"/>
  <c r="I267" i="5"/>
  <c r="J267" i="5" s="1"/>
  <c r="I357" i="5"/>
  <c r="J357" i="5" s="1"/>
  <c r="I463" i="5"/>
  <c r="J463" i="5" s="1"/>
  <c r="I549" i="5"/>
  <c r="J549" i="5" s="1"/>
  <c r="I603" i="5"/>
  <c r="J603" i="5" s="1"/>
  <c r="I653" i="5"/>
  <c r="J653" i="5" s="1"/>
  <c r="I704" i="5"/>
  <c r="J704" i="5" s="1"/>
  <c r="I741" i="5"/>
  <c r="J741" i="5" s="1"/>
  <c r="I777" i="5"/>
  <c r="J777" i="5" s="1"/>
  <c r="I804" i="5"/>
  <c r="J804" i="5" s="1"/>
  <c r="I837" i="5"/>
  <c r="J837" i="5" s="1"/>
  <c r="I871" i="5"/>
  <c r="J871" i="5" s="1"/>
  <c r="I895" i="5"/>
  <c r="J895" i="5" s="1"/>
  <c r="I912" i="5"/>
  <c r="J912" i="5" s="1"/>
  <c r="K4" i="5"/>
  <c r="K16" i="5"/>
  <c r="K32" i="5"/>
  <c r="K50" i="5"/>
  <c r="K63" i="5"/>
  <c r="K83" i="5"/>
  <c r="K98" i="5"/>
  <c r="K119" i="5"/>
  <c r="K136" i="5"/>
  <c r="K154" i="5"/>
  <c r="K171" i="5"/>
  <c r="K186" i="5"/>
  <c r="K206" i="5"/>
  <c r="K221" i="5"/>
  <c r="K236" i="5"/>
  <c r="K252" i="5"/>
  <c r="K262" i="5"/>
  <c r="K275" i="5"/>
  <c r="K284" i="5"/>
  <c r="K292" i="5"/>
  <c r="K304" i="5"/>
  <c r="K315" i="5"/>
  <c r="K324" i="5"/>
  <c r="K333" i="5"/>
  <c r="K344" i="5"/>
  <c r="K354" i="5"/>
  <c r="K363" i="5"/>
  <c r="K373" i="5"/>
  <c r="K384" i="5"/>
  <c r="K398" i="5"/>
  <c r="K412" i="5"/>
  <c r="K424" i="5"/>
  <c r="K435" i="5"/>
  <c r="K449" i="5"/>
  <c r="K463" i="5"/>
  <c r="K475" i="5"/>
  <c r="K488" i="5"/>
  <c r="K498" i="5"/>
  <c r="K512" i="5"/>
  <c r="K523" i="5"/>
  <c r="K536" i="5"/>
  <c r="K549" i="5"/>
  <c r="K560" i="5"/>
  <c r="K570" i="5"/>
  <c r="K581" i="5"/>
  <c r="K590" i="5"/>
  <c r="K604" i="5"/>
  <c r="K615" i="5"/>
  <c r="K627" i="5"/>
  <c r="K642" i="5"/>
  <c r="K654" i="5"/>
  <c r="K666" i="5"/>
  <c r="G689" i="1"/>
  <c r="F850" i="1"/>
  <c r="I19" i="5"/>
  <c r="J19" i="5" s="1"/>
  <c r="I168" i="5"/>
  <c r="J168" i="5" s="1"/>
  <c r="I280" i="5"/>
  <c r="J280" i="5" s="1"/>
  <c r="I369" i="5"/>
  <c r="J369" i="5" s="1"/>
  <c r="I479" i="5"/>
  <c r="J479" i="5" s="1"/>
  <c r="I550" i="5"/>
  <c r="J550" i="5" s="1"/>
  <c r="I604" i="5"/>
  <c r="J604" i="5" s="1"/>
  <c r="I654" i="5"/>
  <c r="J654" i="5" s="1"/>
  <c r="I705" i="5"/>
  <c r="J705" i="5" s="1"/>
  <c r="I747" i="5"/>
  <c r="J747" i="5" s="1"/>
  <c r="I778" i="5"/>
  <c r="J778" i="5" s="1"/>
  <c r="I811" i="5"/>
  <c r="J811" i="5" s="1"/>
  <c r="I839" i="5"/>
  <c r="J839" i="5" s="1"/>
  <c r="I872" i="5"/>
  <c r="J872" i="5" s="1"/>
  <c r="I898" i="5"/>
  <c r="J898" i="5" s="1"/>
  <c r="I916" i="5"/>
  <c r="J916" i="5" s="1"/>
  <c r="K5" i="5"/>
  <c r="K21" i="5"/>
  <c r="K33" i="5"/>
  <c r="K52" i="5"/>
  <c r="K65" i="5"/>
  <c r="K86" i="5"/>
  <c r="K103" i="5"/>
  <c r="K120" i="5"/>
  <c r="K140" i="5"/>
  <c r="K155" i="5"/>
  <c r="K174" i="5"/>
  <c r="K191" i="5"/>
  <c r="K207" i="5"/>
  <c r="K223" i="5"/>
  <c r="K237" i="5"/>
  <c r="K253" i="5"/>
  <c r="K263" i="5"/>
  <c r="K276" i="5"/>
  <c r="K285" i="5"/>
  <c r="K293" i="5"/>
  <c r="K305" i="5"/>
  <c r="K316" i="5"/>
  <c r="K325" i="5"/>
  <c r="K334" i="5"/>
  <c r="K346" i="5"/>
  <c r="K355" i="5"/>
  <c r="K364" i="5"/>
  <c r="K374" i="5"/>
  <c r="K385" i="5"/>
  <c r="K401" i="5"/>
  <c r="K415" i="5"/>
  <c r="K425" i="5"/>
  <c r="K436" i="5"/>
  <c r="K452" i="5"/>
  <c r="K464" i="5"/>
  <c r="K476" i="5"/>
  <c r="K489" i="5"/>
  <c r="K499" i="5"/>
  <c r="K513" i="5"/>
  <c r="K526" i="5"/>
  <c r="K537" i="5"/>
  <c r="K550" i="5"/>
  <c r="K561" i="5"/>
  <c r="K571" i="5"/>
  <c r="K582" i="5"/>
  <c r="K591" i="5"/>
  <c r="K605" i="5"/>
  <c r="K616" i="5"/>
  <c r="K628" i="5"/>
  <c r="K643" i="5"/>
  <c r="K655" i="5"/>
  <c r="K667" i="5"/>
  <c r="K685" i="5"/>
  <c r="K693" i="5"/>
  <c r="K705" i="5"/>
  <c r="G714" i="1"/>
  <c r="F866" i="1"/>
  <c r="I38" i="5"/>
  <c r="J38" i="5" s="1"/>
  <c r="I183" i="5"/>
  <c r="J183" i="5" s="1"/>
  <c r="I290" i="5"/>
  <c r="J290" i="5" s="1"/>
  <c r="I379" i="5"/>
  <c r="J379" i="5" s="1"/>
  <c r="I493" i="5"/>
  <c r="J493" i="5" s="1"/>
  <c r="I563" i="5"/>
  <c r="J563" i="5" s="1"/>
  <c r="I615" i="5"/>
  <c r="J615" i="5" s="1"/>
  <c r="I665" i="5"/>
  <c r="J665" i="5" s="1"/>
  <c r="I717" i="5"/>
  <c r="J717" i="5" s="1"/>
  <c r="I755" i="5"/>
  <c r="J755" i="5" s="1"/>
  <c r="I780" i="5"/>
  <c r="J780" i="5" s="1"/>
  <c r="I813" i="5"/>
  <c r="J813" i="5" s="1"/>
  <c r="I848" i="5"/>
  <c r="J848" i="5" s="1"/>
  <c r="I876" i="5"/>
  <c r="J876" i="5" s="1"/>
  <c r="I899" i="5"/>
  <c r="J899" i="5" s="1"/>
  <c r="I918" i="5"/>
  <c r="J918" i="5" s="1"/>
  <c r="K6" i="5"/>
  <c r="K23" i="5"/>
  <c r="K34" i="5"/>
  <c r="K53" i="5"/>
  <c r="K68" i="5"/>
  <c r="K87" i="5"/>
  <c r="K105" i="5"/>
  <c r="K121" i="5"/>
  <c r="K141" i="5"/>
  <c r="K159" i="5"/>
  <c r="K175" i="5"/>
  <c r="K194" i="5"/>
  <c r="K208" i="5"/>
  <c r="K224" i="5"/>
  <c r="K240" i="5"/>
  <c r="K254" i="5"/>
  <c r="K266" i="5"/>
  <c r="K277" i="5"/>
  <c r="K286" i="5"/>
  <c r="K296" i="5"/>
  <c r="K307" i="5"/>
  <c r="K317" i="5"/>
  <c r="K326" i="5"/>
  <c r="K335" i="5"/>
  <c r="K347" i="5"/>
  <c r="K356" i="5"/>
  <c r="K365" i="5"/>
  <c r="K376" i="5"/>
  <c r="K388" i="5"/>
  <c r="K402" i="5"/>
  <c r="K416" i="5"/>
  <c r="K426" i="5"/>
  <c r="K439" i="5"/>
  <c r="K453" i="5"/>
  <c r="K467" i="5"/>
  <c r="K479" i="5"/>
  <c r="K490" i="5"/>
  <c r="K500" i="5"/>
  <c r="K514" i="5"/>
  <c r="K527" i="5"/>
  <c r="K540" i="5"/>
  <c r="K551" i="5"/>
  <c r="K563" i="5"/>
  <c r="K574" i="5"/>
  <c r="K583" i="5"/>
  <c r="K592" i="5"/>
  <c r="K608" i="5"/>
  <c r="K617" i="5"/>
  <c r="K631" i="5"/>
  <c r="K646" i="5"/>
  <c r="K658" i="5"/>
  <c r="K672" i="5"/>
  <c r="K686" i="5"/>
  <c r="K694" i="5"/>
  <c r="K708" i="5"/>
  <c r="K722" i="5"/>
  <c r="K731" i="5"/>
  <c r="K741" i="5"/>
  <c r="K758" i="5"/>
  <c r="K767" i="5"/>
  <c r="K778" i="5"/>
  <c r="K790" i="5"/>
  <c r="K801" i="5"/>
  <c r="K813" i="5"/>
  <c r="K825" i="5"/>
  <c r="K837" i="5"/>
  <c r="K848" i="5"/>
  <c r="K860" i="5"/>
  <c r="K872" i="5"/>
  <c r="K880" i="5"/>
  <c r="K892" i="5"/>
  <c r="K900" i="5"/>
  <c r="K912" i="5"/>
  <c r="G740" i="1"/>
  <c r="G881" i="1"/>
  <c r="I54" i="5"/>
  <c r="J54" i="5" s="1"/>
  <c r="I206" i="5"/>
  <c r="J206" i="5" s="1"/>
  <c r="I300" i="5"/>
  <c r="J300" i="5" s="1"/>
  <c r="I395" i="5"/>
  <c r="J395" i="5" s="1"/>
  <c r="I505" i="5"/>
  <c r="J505" i="5" s="1"/>
  <c r="I564" i="5"/>
  <c r="J564" i="5" s="1"/>
  <c r="I616" i="5"/>
  <c r="J616" i="5" s="1"/>
  <c r="I666" i="5"/>
  <c r="J666" i="5" s="1"/>
  <c r="I720" i="5"/>
  <c r="J720" i="5" s="1"/>
  <c r="I758" i="5"/>
  <c r="J758" i="5" s="1"/>
  <c r="I789" i="5"/>
  <c r="J789" i="5" s="1"/>
  <c r="I815" i="5"/>
  <c r="J815" i="5" s="1"/>
  <c r="I849" i="5"/>
  <c r="J849" i="5" s="1"/>
  <c r="I883" i="5"/>
  <c r="J883" i="5" s="1"/>
  <c r="I900" i="5"/>
  <c r="J900" i="5" s="1"/>
  <c r="I919" i="5"/>
  <c r="J919" i="5" s="1"/>
  <c r="K7" i="5"/>
  <c r="K24" i="5"/>
  <c r="K39" i="5"/>
  <c r="K54" i="5"/>
  <c r="K72" i="5"/>
  <c r="K88" i="5"/>
  <c r="K106" i="5"/>
  <c r="K126" i="5"/>
  <c r="K142" i="5"/>
  <c r="K161" i="5"/>
  <c r="K176" i="5"/>
  <c r="K195" i="5"/>
  <c r="K211" i="5"/>
  <c r="K225" i="5"/>
  <c r="K244" i="5"/>
  <c r="K255" i="5"/>
  <c r="K267" i="5"/>
  <c r="K279" i="5"/>
  <c r="K287" i="5"/>
  <c r="K297" i="5"/>
  <c r="K308" i="5"/>
  <c r="K318" i="5"/>
  <c r="K327" i="5"/>
  <c r="K337" i="5"/>
  <c r="K348" i="5"/>
  <c r="K357" i="5"/>
  <c r="K366" i="5"/>
  <c r="K377" i="5"/>
  <c r="K389" i="5"/>
  <c r="K403" i="5"/>
  <c r="K417" i="5"/>
  <c r="K427" i="5"/>
  <c r="K440" i="5"/>
  <c r="K454" i="5"/>
  <c r="K470" i="5"/>
  <c r="K480" i="5"/>
  <c r="K491" i="5"/>
  <c r="K503" i="5"/>
  <c r="K517" i="5"/>
  <c r="K528" i="5"/>
  <c r="K541" i="5"/>
  <c r="K552" i="5"/>
  <c r="K564" i="5"/>
  <c r="K575" i="5"/>
  <c r="K584" i="5"/>
  <c r="K596" i="5"/>
  <c r="K609" i="5"/>
  <c r="K620" i="5"/>
  <c r="K634" i="5"/>
  <c r="K647" i="5"/>
  <c r="K659" i="5"/>
  <c r="K675" i="5"/>
  <c r="K687" i="5"/>
  <c r="K697" i="5"/>
  <c r="K711" i="5"/>
  <c r="K723" i="5"/>
  <c r="K732" i="5"/>
  <c r="K746" i="5"/>
  <c r="K759" i="5"/>
  <c r="K768" i="5"/>
  <c r="K779" i="5"/>
  <c r="K791" i="5"/>
  <c r="K802" i="5"/>
  <c r="K814" i="5"/>
  <c r="K826" i="5"/>
  <c r="K838" i="5"/>
  <c r="K849" i="5"/>
  <c r="F68" i="1"/>
  <c r="F766" i="1"/>
  <c r="F890" i="1"/>
  <c r="I76" i="5"/>
  <c r="J76" i="5" s="1"/>
  <c r="I218" i="5"/>
  <c r="J218" i="5" s="1"/>
  <c r="I314" i="5"/>
  <c r="J314" i="5" s="1"/>
  <c r="I407" i="5"/>
  <c r="J407" i="5" s="1"/>
  <c r="I521" i="5"/>
  <c r="J521" i="5" s="1"/>
  <c r="I575" i="5"/>
  <c r="J575" i="5" s="1"/>
  <c r="I626" i="5"/>
  <c r="J626" i="5" s="1"/>
  <c r="I681" i="5"/>
  <c r="J681" i="5" s="1"/>
  <c r="I728" i="5"/>
  <c r="J728" i="5" s="1"/>
  <c r="I760" i="5"/>
  <c r="J760" i="5" s="1"/>
  <c r="I790" i="5"/>
  <c r="J790" i="5" s="1"/>
  <c r="I824" i="5"/>
  <c r="J824" i="5" s="1"/>
  <c r="I852" i="5"/>
  <c r="J852" i="5" s="1"/>
  <c r="I884" i="5"/>
  <c r="J884" i="5" s="1"/>
  <c r="I905" i="5"/>
  <c r="J905" i="5" s="1"/>
  <c r="I921" i="5"/>
  <c r="J921" i="5" s="1"/>
  <c r="K11" i="5"/>
  <c r="K25" i="5"/>
  <c r="K43" i="5"/>
  <c r="K55" i="5"/>
  <c r="K74" i="5"/>
  <c r="K91" i="5"/>
  <c r="K107" i="5"/>
  <c r="K128" i="5"/>
  <c r="K143" i="5"/>
  <c r="K162" i="5"/>
  <c r="K179" i="5"/>
  <c r="K198" i="5"/>
  <c r="K215" i="5"/>
  <c r="K226" i="5"/>
  <c r="K245" i="5"/>
  <c r="K256" i="5"/>
  <c r="K270" i="5"/>
  <c r="K280" i="5"/>
  <c r="K288" i="5"/>
  <c r="K298" i="5"/>
  <c r="K309" i="5"/>
  <c r="K319" i="5"/>
  <c r="K329" i="5"/>
  <c r="K338" i="5"/>
  <c r="K349" i="5"/>
  <c r="K358" i="5"/>
  <c r="K369" i="5"/>
  <c r="K378" i="5"/>
  <c r="K392" i="5"/>
  <c r="K406" i="5"/>
  <c r="K418" i="5"/>
  <c r="K430" i="5"/>
  <c r="K441" i="5"/>
  <c r="K455" i="5"/>
  <c r="K471" i="5"/>
  <c r="K481" i="5"/>
  <c r="K493" i="5"/>
  <c r="K504" i="5"/>
  <c r="K518" i="5"/>
  <c r="K530" i="5"/>
  <c r="K542" i="5"/>
  <c r="K554" i="5"/>
  <c r="G561" i="1"/>
  <c r="F802" i="1"/>
  <c r="G902" i="1"/>
  <c r="I111" i="5"/>
  <c r="J111" i="5" s="1"/>
  <c r="I245" i="5"/>
  <c r="J245" i="5" s="1"/>
  <c r="I334" i="5"/>
  <c r="J334" i="5" s="1"/>
  <c r="I435" i="5"/>
  <c r="J435" i="5" s="1"/>
  <c r="I533" i="5"/>
  <c r="J533" i="5" s="1"/>
  <c r="I587" i="5"/>
  <c r="J587" i="5" s="1"/>
  <c r="I642" i="5"/>
  <c r="J642" i="5" s="1"/>
  <c r="I693" i="5"/>
  <c r="J693" i="5" s="1"/>
  <c r="I733" i="5"/>
  <c r="J733" i="5" s="1"/>
  <c r="I767" i="5"/>
  <c r="J767" i="5" s="1"/>
  <c r="I801" i="5"/>
  <c r="J801" i="5" s="1"/>
  <c r="I829" i="5"/>
  <c r="J829" i="5" s="1"/>
  <c r="I860" i="5"/>
  <c r="J860" i="5" s="1"/>
  <c r="I888" i="5"/>
  <c r="J888" i="5" s="1"/>
  <c r="I908" i="5"/>
  <c r="J908" i="5" s="1"/>
  <c r="K14" i="5"/>
  <c r="K29" i="5"/>
  <c r="K45" i="5"/>
  <c r="K61" i="5"/>
  <c r="K76" i="5"/>
  <c r="K96" i="5"/>
  <c r="K114" i="5"/>
  <c r="K130" i="5"/>
  <c r="K152" i="5"/>
  <c r="K164" i="5"/>
  <c r="K184" i="5"/>
  <c r="K202" i="5"/>
  <c r="K217" i="5"/>
  <c r="K233" i="5"/>
  <c r="K247" i="5"/>
  <c r="K260" i="5"/>
  <c r="K273" i="5"/>
  <c r="K282" i="5"/>
  <c r="K290" i="5"/>
  <c r="K300" i="5"/>
  <c r="K311" i="5"/>
  <c r="K321" i="5"/>
  <c r="K331" i="5"/>
  <c r="K342" i="5"/>
  <c r="K352" i="5"/>
  <c r="K360" i="5"/>
  <c r="K371" i="5"/>
  <c r="K380" i="5"/>
  <c r="K396" i="5"/>
  <c r="K410" i="5"/>
  <c r="K422" i="5"/>
  <c r="K433" i="5"/>
  <c r="K445" i="5"/>
  <c r="K459" i="5"/>
  <c r="K473" i="5"/>
  <c r="K484" i="5"/>
  <c r="K495" i="5"/>
  <c r="K508" i="5"/>
  <c r="K521" i="5"/>
  <c r="K532" i="5"/>
  <c r="K545" i="5"/>
  <c r="K558" i="5"/>
  <c r="K567" i="5"/>
  <c r="K578" i="5"/>
  <c r="K588" i="5"/>
  <c r="K602" i="5"/>
  <c r="K613" i="5"/>
  <c r="K625" i="5"/>
  <c r="K640" i="5"/>
  <c r="K652" i="5"/>
  <c r="K664" i="5"/>
  <c r="K680" i="5"/>
  <c r="K690" i="5"/>
  <c r="K702" i="5"/>
  <c r="K716" i="5"/>
  <c r="K727" i="5"/>
  <c r="K737" i="5"/>
  <c r="K753" i="5"/>
  <c r="K762" i="5"/>
  <c r="K772" i="5"/>
  <c r="K784" i="5"/>
  <c r="K796" i="5"/>
  <c r="K807" i="5"/>
  <c r="K819" i="5"/>
  <c r="K831" i="5"/>
  <c r="K842" i="5"/>
  <c r="K856" i="5"/>
  <c r="K866" i="5"/>
  <c r="K876" i="5"/>
  <c r="K885" i="5"/>
  <c r="K896" i="5"/>
  <c r="K906" i="5"/>
  <c r="K918" i="5"/>
  <c r="K916" i="5"/>
  <c r="K899" i="5"/>
  <c r="K888" i="5"/>
  <c r="K873" i="5"/>
  <c r="K853" i="5"/>
  <c r="K830" i="5"/>
  <c r="K804" i="5"/>
  <c r="K781" i="5"/>
  <c r="K761" i="5"/>
  <c r="K736" i="5"/>
  <c r="K715" i="5"/>
  <c r="K682" i="5"/>
  <c r="K635" i="5"/>
  <c r="K586" i="5"/>
  <c r="K519" i="5"/>
  <c r="K421" i="5"/>
  <c r="K330" i="5"/>
  <c r="K246" i="5"/>
  <c r="K110" i="5"/>
  <c r="I729" i="5"/>
  <c r="J729" i="5" s="1"/>
  <c r="I91" i="5"/>
  <c r="J91" i="5" s="1"/>
  <c r="I696" i="5"/>
  <c r="K696" i="5"/>
  <c r="I915" i="5"/>
  <c r="J915" i="5" s="1"/>
  <c r="K915" i="5"/>
  <c r="I821" i="5"/>
  <c r="K821" i="5"/>
  <c r="I869" i="5"/>
  <c r="J869" i="5" s="1"/>
  <c r="K869" i="5"/>
  <c r="I776" i="5"/>
  <c r="K776" i="5"/>
  <c r="I619" i="5"/>
  <c r="J619" i="5" s="1"/>
  <c r="K619" i="5"/>
  <c r="K909" i="5"/>
  <c r="K70" i="5"/>
  <c r="I70" i="5"/>
  <c r="J70" i="5" s="1"/>
  <c r="I748" i="5"/>
  <c r="J748" i="5" s="1"/>
  <c r="K748" i="5"/>
  <c r="K710" i="5"/>
  <c r="I710" i="5"/>
  <c r="J710" i="5" s="1"/>
  <c r="I595" i="5"/>
  <c r="J595" i="5" s="1"/>
  <c r="I516" i="5"/>
  <c r="J516" i="5" s="1"/>
  <c r="K516" i="5"/>
  <c r="K478" i="5"/>
  <c r="I478" i="5"/>
  <c r="J478" i="5" s="1"/>
  <c r="I443" i="5"/>
  <c r="J443" i="5" s="1"/>
  <c r="K443" i="5"/>
  <c r="K405" i="5"/>
  <c r="I405" i="5"/>
  <c r="J405" i="5" s="1"/>
  <c r="I368" i="5"/>
  <c r="J368" i="5" s="1"/>
  <c r="K368" i="5"/>
  <c r="J251" i="5"/>
  <c r="I251" i="5"/>
  <c r="K251" i="5"/>
  <c r="K197" i="5"/>
  <c r="I197" i="5"/>
  <c r="J197" i="5" s="1"/>
  <c r="K150" i="5"/>
  <c r="I150" i="5"/>
  <c r="J150" i="5" s="1"/>
  <c r="K109" i="5"/>
  <c r="I109" i="5"/>
  <c r="J109" i="5" s="1"/>
  <c r="I64" i="5"/>
  <c r="J64" i="5" s="1"/>
  <c r="K64" i="5"/>
  <c r="I861" i="5"/>
  <c r="J861" i="5" s="1"/>
  <c r="K861" i="5"/>
  <c r="I845" i="5"/>
  <c r="J845" i="5" s="1"/>
  <c r="K845" i="5"/>
  <c r="I805" i="5"/>
  <c r="J805" i="5" s="1"/>
  <c r="K805" i="5"/>
  <c r="I749" i="5"/>
  <c r="J749" i="5" s="1"/>
  <c r="I709" i="5"/>
  <c r="J709" i="5" s="1"/>
  <c r="K709" i="5"/>
  <c r="I677" i="5"/>
  <c r="J677" i="5" s="1"/>
  <c r="K677" i="5"/>
  <c r="I629" i="5"/>
  <c r="J629" i="5" s="1"/>
  <c r="I597" i="5"/>
  <c r="J597" i="5" s="1"/>
  <c r="K597" i="5"/>
  <c r="K509" i="5"/>
  <c r="I509" i="5"/>
  <c r="J509" i="5" s="1"/>
  <c r="K501" i="5"/>
  <c r="I501" i="5"/>
  <c r="J501" i="5" s="1"/>
  <c r="K477" i="5"/>
  <c r="I477" i="5"/>
  <c r="J477" i="5" s="1"/>
  <c r="K461" i="5"/>
  <c r="I461" i="5"/>
  <c r="J461" i="5" s="1"/>
  <c r="K437" i="5"/>
  <c r="I437" i="5"/>
  <c r="J437" i="5" s="1"/>
  <c r="K413" i="5"/>
  <c r="I413" i="5"/>
  <c r="J413" i="5" s="1"/>
  <c r="K381" i="5"/>
  <c r="I381" i="5"/>
  <c r="J381" i="5" s="1"/>
  <c r="K229" i="5"/>
  <c r="I229" i="5"/>
  <c r="J229" i="5" s="1"/>
  <c r="K165" i="5"/>
  <c r="I165" i="5"/>
  <c r="J165" i="5" s="1"/>
  <c r="K149" i="5"/>
  <c r="I149" i="5"/>
  <c r="J149" i="5" s="1"/>
  <c r="K93" i="5"/>
  <c r="I93" i="5"/>
  <c r="J93" i="5" s="1"/>
  <c r="K77" i="5"/>
  <c r="I77" i="5"/>
  <c r="J77" i="5" s="1"/>
  <c r="I35" i="5"/>
  <c r="J35" i="5" s="1"/>
  <c r="K35" i="5"/>
  <c r="I707" i="5"/>
  <c r="J707" i="5" s="1"/>
  <c r="K707" i="5"/>
  <c r="I669" i="5"/>
  <c r="J669" i="5" s="1"/>
  <c r="K669" i="5"/>
  <c r="J630" i="5"/>
  <c r="K630" i="5"/>
  <c r="I630" i="5"/>
  <c r="I547" i="5"/>
  <c r="J547" i="5" s="1"/>
  <c r="K547" i="5"/>
  <c r="K510" i="5"/>
  <c r="I510" i="5"/>
  <c r="J510" i="5" s="1"/>
  <c r="I472" i="5"/>
  <c r="J472" i="5" s="1"/>
  <c r="K438" i="5"/>
  <c r="I438" i="5"/>
  <c r="J438" i="5" s="1"/>
  <c r="I400" i="5"/>
  <c r="J400" i="5" s="1"/>
  <c r="K400" i="5"/>
  <c r="I258" i="5"/>
  <c r="J258" i="5" s="1"/>
  <c r="K258" i="5"/>
  <c r="I204" i="5"/>
  <c r="J204" i="5" s="1"/>
  <c r="K204" i="5"/>
  <c r="K157" i="5"/>
  <c r="I157" i="5"/>
  <c r="J157" i="5" s="1"/>
  <c r="K94" i="5"/>
  <c r="I94" i="5"/>
  <c r="J94" i="5" s="1"/>
  <c r="K868" i="5"/>
  <c r="I868" i="5"/>
  <c r="J868" i="5" s="1"/>
  <c r="K820" i="5"/>
  <c r="I820" i="5"/>
  <c r="J820" i="5" s="1"/>
  <c r="K756" i="5"/>
  <c r="I756" i="5"/>
  <c r="J756" i="5" s="1"/>
  <c r="I700" i="5"/>
  <c r="J700" i="5" s="1"/>
  <c r="K700" i="5"/>
  <c r="I668" i="5"/>
  <c r="J668" i="5" s="1"/>
  <c r="K668" i="5"/>
  <c r="I660" i="5"/>
  <c r="J660" i="5" s="1"/>
  <c r="K660" i="5"/>
  <c r="I644" i="5"/>
  <c r="J644" i="5" s="1"/>
  <c r="K644" i="5"/>
  <c r="I572" i="5"/>
  <c r="J572" i="5" s="1"/>
  <c r="K572" i="5"/>
  <c r="I556" i="5"/>
  <c r="J556" i="5" s="1"/>
  <c r="K556" i="5"/>
  <c r="I524" i="5"/>
  <c r="J524" i="5" s="1"/>
  <c r="K524" i="5"/>
  <c r="I468" i="5"/>
  <c r="J468" i="5" s="1"/>
  <c r="K468" i="5"/>
  <c r="I428" i="5"/>
  <c r="J428" i="5" s="1"/>
  <c r="K428" i="5"/>
  <c r="I404" i="5"/>
  <c r="J404" i="5" s="1"/>
  <c r="K404" i="5"/>
  <c r="I340" i="5"/>
  <c r="J340" i="5" s="1"/>
  <c r="K340" i="5"/>
  <c r="I268" i="5"/>
  <c r="J268" i="5" s="1"/>
  <c r="K268" i="5"/>
  <c r="I212" i="5"/>
  <c r="J212" i="5" s="1"/>
  <c r="K212" i="5"/>
  <c r="I196" i="5"/>
  <c r="J196" i="5" s="1"/>
  <c r="K196" i="5"/>
  <c r="I188" i="5"/>
  <c r="J188" i="5" s="1"/>
  <c r="K188" i="5"/>
  <c r="I180" i="5"/>
  <c r="J180" i="5" s="1"/>
  <c r="K180" i="5"/>
  <c r="I172" i="5"/>
  <c r="J172" i="5" s="1"/>
  <c r="K172" i="5"/>
  <c r="I156" i="5"/>
  <c r="J156" i="5" s="1"/>
  <c r="I108" i="5"/>
  <c r="J108" i="5" s="1"/>
  <c r="K108" i="5"/>
  <c r="I100" i="5"/>
  <c r="J100" i="5" s="1"/>
  <c r="K100" i="5"/>
  <c r="I84" i="5"/>
  <c r="J84" i="5" s="1"/>
  <c r="K84" i="5"/>
  <c r="K629" i="5"/>
  <c r="K595" i="5"/>
  <c r="I701" i="5"/>
  <c r="J701" i="5" s="1"/>
  <c r="I624" i="5"/>
  <c r="J624" i="5" s="1"/>
  <c r="I544" i="5"/>
  <c r="J544" i="5" s="1"/>
  <c r="I507" i="5"/>
  <c r="J507" i="5" s="1"/>
  <c r="K469" i="5"/>
  <c r="I469" i="5"/>
  <c r="J469" i="5" s="1"/>
  <c r="I432" i="5"/>
  <c r="J432" i="5" s="1"/>
  <c r="I352" i="5"/>
  <c r="J352" i="5" s="1"/>
  <c r="I288" i="5"/>
  <c r="J288" i="5" s="1"/>
  <c r="I235" i="5"/>
  <c r="J235" i="5" s="1"/>
  <c r="J192" i="5"/>
  <c r="I192" i="5"/>
  <c r="I147" i="5"/>
  <c r="J147" i="5" s="1"/>
  <c r="K147" i="5"/>
  <c r="K101" i="5"/>
  <c r="I101" i="5"/>
  <c r="J101" i="5" s="1"/>
  <c r="I48" i="5"/>
  <c r="J48" i="5" s="1"/>
  <c r="J763" i="5"/>
  <c r="J635" i="5"/>
  <c r="I635" i="5"/>
  <c r="I611" i="5"/>
  <c r="J611" i="5" s="1"/>
  <c r="I579" i="5"/>
  <c r="J579" i="5" s="1"/>
  <c r="I515" i="5"/>
  <c r="J515" i="5" s="1"/>
  <c r="I491" i="5"/>
  <c r="J491" i="5" s="1"/>
  <c r="I419" i="5"/>
  <c r="J419" i="5" s="1"/>
  <c r="I227" i="5"/>
  <c r="J227" i="5" s="1"/>
  <c r="I219" i="5"/>
  <c r="J219" i="5" s="1"/>
  <c r="J203" i="5"/>
  <c r="I203" i="5"/>
  <c r="I131" i="5"/>
  <c r="J131" i="5" s="1"/>
  <c r="K131" i="5"/>
  <c r="I115" i="5"/>
  <c r="J115" i="5" s="1"/>
  <c r="K115" i="5"/>
  <c r="K764" i="5"/>
  <c r="K661" i="5"/>
  <c r="K636" i="5"/>
  <c r="K611" i="5"/>
  <c r="K535" i="5"/>
  <c r="K507" i="5"/>
  <c r="K432" i="5"/>
  <c r="K361" i="5"/>
  <c r="K192" i="5"/>
  <c r="K48" i="5"/>
  <c r="I851" i="5"/>
  <c r="J851" i="5" s="1"/>
  <c r="I812" i="5"/>
  <c r="J812" i="5" s="1"/>
  <c r="I684" i="5"/>
  <c r="I447" i="5"/>
  <c r="I539" i="5"/>
  <c r="J539" i="5" s="1"/>
  <c r="K341" i="5"/>
  <c r="I341" i="5"/>
  <c r="J341" i="5" s="1"/>
  <c r="K78" i="5"/>
  <c r="I78" i="5"/>
  <c r="J78" i="5" s="1"/>
  <c r="I538" i="5"/>
  <c r="J538" i="5" s="1"/>
  <c r="I386" i="5"/>
  <c r="J386" i="5" s="1"/>
  <c r="I138" i="5"/>
  <c r="J138" i="5" s="1"/>
  <c r="K138" i="5"/>
  <c r="I612" i="5"/>
  <c r="J612" i="5" s="1"/>
  <c r="K462" i="5"/>
  <c r="I462" i="5"/>
  <c r="J462" i="5" s="1"/>
  <c r="I337" i="5"/>
  <c r="J337" i="5" s="1"/>
  <c r="I33" i="5"/>
  <c r="J33" i="5" s="1"/>
  <c r="I833" i="5"/>
  <c r="J833" i="5" s="1"/>
  <c r="H793" i="5"/>
  <c r="I649" i="5"/>
  <c r="J649" i="5" s="1"/>
  <c r="J585" i="5"/>
  <c r="I585" i="5"/>
  <c r="I465" i="5"/>
  <c r="J465" i="5" s="1"/>
  <c r="I329" i="5"/>
  <c r="J329" i="5" s="1"/>
  <c r="I257" i="5"/>
  <c r="J257" i="5" s="1"/>
  <c r="I25" i="5"/>
  <c r="J25" i="5" s="1"/>
  <c r="K828" i="5"/>
  <c r="K770" i="5"/>
  <c r="K701" i="5"/>
  <c r="K515" i="5"/>
  <c r="K457" i="5"/>
  <c r="K250" i="5"/>
  <c r="I731" i="5"/>
  <c r="J731" i="5" s="1"/>
  <c r="I723" i="5"/>
  <c r="J723" i="5" s="1"/>
  <c r="K502" i="5"/>
  <c r="I502" i="5"/>
  <c r="J502" i="5" s="1"/>
  <c r="I132" i="5"/>
  <c r="J132" i="5" s="1"/>
  <c r="I506" i="5"/>
  <c r="J506" i="5" s="1"/>
  <c r="I234" i="5"/>
  <c r="J234" i="5" s="1"/>
  <c r="K618" i="5"/>
  <c r="J818" i="5"/>
  <c r="J689" i="5"/>
  <c r="I689" i="5"/>
  <c r="K573" i="5"/>
  <c r="I573" i="5"/>
  <c r="J573" i="5" s="1"/>
  <c r="I498" i="5"/>
  <c r="J498" i="5" s="1"/>
  <c r="I387" i="5"/>
  <c r="J387" i="5" s="1"/>
  <c r="J230" i="5"/>
  <c r="K230" i="5"/>
  <c r="I230" i="5"/>
  <c r="I139" i="5"/>
  <c r="J139" i="5" s="1"/>
  <c r="K139" i="5"/>
  <c r="I897" i="5"/>
  <c r="J897" i="5" s="1"/>
  <c r="H881" i="5"/>
  <c r="H841" i="5"/>
  <c r="I785" i="5"/>
  <c r="J785" i="5" s="1"/>
  <c r="H713" i="5"/>
  <c r="H657" i="5"/>
  <c r="H633" i="5"/>
  <c r="I561" i="5"/>
  <c r="J561" i="5" s="1"/>
  <c r="I497" i="5"/>
  <c r="J497" i="5" s="1"/>
  <c r="I409" i="5"/>
  <c r="J409" i="5" s="1"/>
  <c r="I321" i="5"/>
  <c r="J321" i="5" s="1"/>
  <c r="I305" i="5"/>
  <c r="J305" i="5" s="1"/>
  <c r="H41" i="5"/>
  <c r="H9" i="5"/>
  <c r="I645" i="5"/>
  <c r="J645" i="5" s="1"/>
  <c r="I420" i="5"/>
  <c r="J420" i="5" s="1"/>
  <c r="K382" i="5"/>
  <c r="I382" i="5"/>
  <c r="J382" i="5" s="1"/>
  <c r="J279" i="5"/>
  <c r="I228" i="5"/>
  <c r="J228" i="5" s="1"/>
  <c r="J181" i="5"/>
  <c r="K181" i="5"/>
  <c r="I181" i="5"/>
  <c r="I116" i="5"/>
  <c r="J116" i="5" s="1"/>
  <c r="I73" i="5"/>
  <c r="J73" i="5" s="1"/>
  <c r="I896" i="5"/>
  <c r="J896" i="5" s="1"/>
  <c r="I880" i="5"/>
  <c r="J880" i="5" s="1"/>
  <c r="I840" i="5"/>
  <c r="J840" i="5" s="1"/>
  <c r="I792" i="5"/>
  <c r="J792" i="5" s="1"/>
  <c r="I712" i="5"/>
  <c r="J712" i="5" s="1"/>
  <c r="I688" i="5"/>
  <c r="J688" i="5" s="1"/>
  <c r="I656" i="5"/>
  <c r="J656" i="5" s="1"/>
  <c r="I632" i="5"/>
  <c r="J632" i="5" s="1"/>
  <c r="I600" i="5"/>
  <c r="J600" i="5" s="1"/>
  <c r="J592" i="5"/>
  <c r="I592" i="5"/>
  <c r="I584" i="5"/>
  <c r="J584" i="5" s="1"/>
  <c r="I552" i="5"/>
  <c r="J552" i="5" s="1"/>
  <c r="I528" i="5"/>
  <c r="J528" i="5" s="1"/>
  <c r="I456" i="5"/>
  <c r="J456" i="5" s="1"/>
  <c r="I424" i="5"/>
  <c r="J424" i="5" s="1"/>
  <c r="I408" i="5"/>
  <c r="J408" i="5" s="1"/>
  <c r="I360" i="5"/>
  <c r="J360" i="5" s="1"/>
  <c r="I344" i="5"/>
  <c r="J344" i="5" s="1"/>
  <c r="I336" i="5"/>
  <c r="J336" i="5" s="1"/>
  <c r="I328" i="5"/>
  <c r="J328" i="5" s="1"/>
  <c r="I312" i="5"/>
  <c r="J312" i="5" s="1"/>
  <c r="I264" i="5"/>
  <c r="J264" i="5" s="1"/>
  <c r="I184" i="5"/>
  <c r="J184" i="5" s="1"/>
  <c r="I112" i="5"/>
  <c r="J112" i="5" s="1"/>
  <c r="I72" i="5"/>
  <c r="J72" i="5" s="1"/>
  <c r="J56" i="5"/>
  <c r="I56" i="5"/>
  <c r="I40" i="5"/>
  <c r="J40" i="5" s="1"/>
  <c r="I32" i="5"/>
  <c r="J32" i="5" s="1"/>
  <c r="I24" i="5"/>
  <c r="J24" i="5" s="1"/>
  <c r="I8" i="5"/>
  <c r="J8" i="5" s="1"/>
  <c r="K827" i="5"/>
  <c r="K744" i="5"/>
  <c r="K624" i="5"/>
  <c r="K456" i="5"/>
  <c r="K420" i="5"/>
  <c r="K265" i="5"/>
  <c r="K257" i="5"/>
  <c r="I827" i="5"/>
  <c r="J827" i="5" s="1"/>
  <c r="I818" i="5"/>
  <c r="I730" i="5"/>
  <c r="J730" i="5" s="1"/>
  <c r="I594" i="5"/>
  <c r="J594" i="5" s="1"/>
  <c r="K429" i="5"/>
  <c r="I429" i="5"/>
  <c r="J429" i="5" s="1"/>
  <c r="K189" i="5"/>
  <c r="I189" i="5"/>
  <c r="J189" i="5" s="1"/>
  <c r="I36" i="5"/>
  <c r="J36" i="5" s="1"/>
  <c r="J618" i="5"/>
  <c r="I450" i="5"/>
  <c r="J450" i="5" s="1"/>
  <c r="J122" i="5"/>
  <c r="I122" i="5"/>
  <c r="K122" i="5"/>
  <c r="K506" i="5"/>
  <c r="K386" i="5"/>
  <c r="J771" i="5"/>
  <c r="J650" i="5"/>
  <c r="J535" i="5"/>
  <c r="J425" i="5"/>
  <c r="I425" i="5"/>
  <c r="I272" i="5"/>
  <c r="J272" i="5" s="1"/>
  <c r="I185" i="5"/>
  <c r="J185" i="5" s="1"/>
  <c r="K85" i="5"/>
  <c r="I85" i="5"/>
  <c r="J85" i="5" s="1"/>
  <c r="I889" i="5"/>
  <c r="J889" i="5" s="1"/>
  <c r="J817" i="5"/>
  <c r="I817" i="5"/>
  <c r="H745" i="5"/>
  <c r="I673" i="5"/>
  <c r="J673" i="5" s="1"/>
  <c r="I601" i="5"/>
  <c r="J601" i="5" s="1"/>
  <c r="H593" i="5"/>
  <c r="H553" i="5"/>
  <c r="I481" i="5"/>
  <c r="J481" i="5" s="1"/>
  <c r="I393" i="5"/>
  <c r="J393" i="5" s="1"/>
  <c r="H345" i="5"/>
  <c r="H313" i="5"/>
  <c r="I241" i="5"/>
  <c r="J241" i="5" s="1"/>
  <c r="I17" i="5"/>
  <c r="J17" i="5" s="1"/>
  <c r="J764" i="5"/>
  <c r="J684" i="5"/>
  <c r="J568" i="5"/>
  <c r="I568" i="5"/>
  <c r="I492" i="5"/>
  <c r="J492" i="5" s="1"/>
  <c r="K806" i="5"/>
  <c r="I806" i="5"/>
  <c r="J806" i="5" s="1"/>
  <c r="J678" i="5"/>
  <c r="K678" i="5"/>
  <c r="I678" i="5"/>
  <c r="K525" i="5"/>
  <c r="I525" i="5"/>
  <c r="J525" i="5" s="1"/>
  <c r="I451" i="5"/>
  <c r="J451" i="5" s="1"/>
  <c r="K414" i="5"/>
  <c r="I414" i="5"/>
  <c r="J414" i="5" s="1"/>
  <c r="I376" i="5"/>
  <c r="J376" i="5" s="1"/>
  <c r="K269" i="5"/>
  <c r="I269" i="5"/>
  <c r="J269" i="5" s="1"/>
  <c r="K213" i="5"/>
  <c r="I213" i="5"/>
  <c r="J213" i="5" s="1"/>
  <c r="K166" i="5"/>
  <c r="I166" i="5"/>
  <c r="J166" i="5" s="1"/>
  <c r="J123" i="5"/>
  <c r="I123" i="5"/>
  <c r="K123" i="5"/>
  <c r="J799" i="5"/>
  <c r="J623" i="5"/>
  <c r="J471" i="5"/>
  <c r="J431" i="5"/>
  <c r="J287" i="5"/>
  <c r="J47" i="5"/>
  <c r="K919" i="5"/>
  <c r="K818" i="5"/>
  <c r="K785" i="5"/>
  <c r="K683" i="5"/>
  <c r="K649" i="5"/>
  <c r="K632" i="5"/>
  <c r="K623" i="5"/>
  <c r="K607" i="5"/>
  <c r="K539" i="5"/>
  <c r="K465" i="5"/>
  <c r="K419" i="5"/>
  <c r="K409" i="5"/>
  <c r="K264" i="5"/>
  <c r="K36" i="5"/>
  <c r="I875" i="5"/>
  <c r="J875" i="5" s="1"/>
  <c r="I607" i="5"/>
  <c r="J607" i="5" s="1"/>
  <c r="I543" i="5"/>
  <c r="J543" i="5" s="1"/>
  <c r="I519" i="5"/>
  <c r="J519" i="5" s="1"/>
  <c r="I367" i="5"/>
  <c r="J367" i="5" s="1"/>
  <c r="J442" i="5"/>
  <c r="I442" i="5"/>
  <c r="I146" i="5"/>
  <c r="J146" i="5" s="1"/>
  <c r="K146" i="5"/>
  <c r="K846" i="5"/>
  <c r="I846" i="5"/>
  <c r="J846" i="5" s="1"/>
  <c r="K750" i="5"/>
  <c r="I750" i="5"/>
  <c r="J750" i="5" s="1"/>
  <c r="K598" i="5"/>
  <c r="I598" i="5"/>
  <c r="J598" i="5" s="1"/>
  <c r="K557" i="5"/>
  <c r="I557" i="5"/>
  <c r="J557" i="5" s="1"/>
  <c r="I520" i="5"/>
  <c r="J520" i="5" s="1"/>
  <c r="J447" i="5"/>
  <c r="I220" i="5"/>
  <c r="J220" i="5" s="1"/>
  <c r="K173" i="5"/>
  <c r="I173" i="5"/>
  <c r="J173" i="5" s="1"/>
  <c r="I57" i="5"/>
  <c r="J57" i="5" s="1"/>
  <c r="K902" i="5"/>
  <c r="I902" i="5"/>
  <c r="J902" i="5" s="1"/>
  <c r="K886" i="5"/>
  <c r="I886" i="5"/>
  <c r="J886" i="5" s="1"/>
  <c r="K854" i="5"/>
  <c r="I854" i="5"/>
  <c r="J854" i="5" s="1"/>
  <c r="K782" i="5"/>
  <c r="I782" i="5"/>
  <c r="J782" i="5" s="1"/>
  <c r="K742" i="5"/>
  <c r="I742" i="5"/>
  <c r="J742" i="5" s="1"/>
  <c r="K734" i="5"/>
  <c r="I734" i="5"/>
  <c r="J734" i="5" s="1"/>
  <c r="K718" i="5"/>
  <c r="I718" i="5"/>
  <c r="J718" i="5" s="1"/>
  <c r="K670" i="5"/>
  <c r="I670" i="5"/>
  <c r="J670" i="5" s="1"/>
  <c r="K638" i="5"/>
  <c r="I638" i="5"/>
  <c r="J638" i="5" s="1"/>
  <c r="K606" i="5"/>
  <c r="I606" i="5"/>
  <c r="J606" i="5" s="1"/>
  <c r="K534" i="5"/>
  <c r="I534" i="5"/>
  <c r="J534" i="5" s="1"/>
  <c r="K486" i="5"/>
  <c r="I486" i="5"/>
  <c r="J486" i="5" s="1"/>
  <c r="K446" i="5"/>
  <c r="I446" i="5"/>
  <c r="J446" i="5" s="1"/>
  <c r="K390" i="5"/>
  <c r="I390" i="5"/>
  <c r="J390" i="5" s="1"/>
  <c r="K302" i="5"/>
  <c r="I302" i="5"/>
  <c r="J302" i="5" s="1"/>
  <c r="K294" i="5"/>
  <c r="I294" i="5"/>
  <c r="J294" i="5" s="1"/>
  <c r="J278" i="5"/>
  <c r="K278" i="5"/>
  <c r="I278" i="5"/>
  <c r="K833" i="5"/>
  <c r="K817" i="5"/>
  <c r="K800" i="5"/>
  <c r="K792" i="5"/>
  <c r="K775" i="5"/>
  <c r="K724" i="5"/>
  <c r="K706" i="5"/>
  <c r="K673" i="5"/>
  <c r="K656" i="5"/>
  <c r="K580" i="5"/>
  <c r="K546" i="5"/>
  <c r="K538" i="5"/>
  <c r="K529" i="5"/>
  <c r="K520" i="5"/>
  <c r="K492" i="5"/>
  <c r="K408" i="5"/>
  <c r="K399" i="5"/>
  <c r="K272" i="5"/>
  <c r="K116" i="5"/>
  <c r="K17" i="5"/>
  <c r="I874" i="5"/>
  <c r="J874" i="5" s="1"/>
  <c r="I775" i="5"/>
  <c r="J775" i="5" s="1"/>
  <c r="I567" i="5"/>
  <c r="J567" i="5" s="1"/>
  <c r="I399" i="5"/>
  <c r="J399" i="5" s="1"/>
  <c r="I375" i="5"/>
  <c r="J375" i="5" s="1"/>
  <c r="I191" i="5"/>
  <c r="J191" i="5" s="1"/>
  <c r="I63" i="5"/>
  <c r="J63" i="5" s="1"/>
  <c r="J821" i="5"/>
  <c r="J776" i="5"/>
  <c r="J696" i="5"/>
  <c r="J529" i="5"/>
  <c r="J457" i="5"/>
  <c r="J757" i="5"/>
  <c r="J636" i="5"/>
  <c r="J361" i="5"/>
  <c r="J265" i="5"/>
  <c r="N5" i="8"/>
  <c r="N4" i="8"/>
  <c r="H887" i="5"/>
  <c r="H671" i="5"/>
  <c r="H391" i="5"/>
  <c r="H303" i="5"/>
  <c r="H743" i="5"/>
  <c r="H487" i="5"/>
  <c r="H295" i="5"/>
  <c r="H71" i="5"/>
  <c r="H735" i="5"/>
  <c r="H719" i="5"/>
  <c r="H639" i="5"/>
  <c r="H783" i="5"/>
  <c r="H890" i="5"/>
  <c r="H834" i="5"/>
  <c r="H786" i="5"/>
  <c r="H674" i="5"/>
  <c r="H562" i="5"/>
  <c r="H482" i="5"/>
  <c r="H466" i="5"/>
  <c r="H394" i="5"/>
  <c r="H322" i="5"/>
  <c r="H306" i="5"/>
  <c r="H242" i="5"/>
  <c r="H18" i="5"/>
  <c r="H903" i="5"/>
  <c r="H855" i="5"/>
  <c r="H920" i="5"/>
  <c r="H910" i="5"/>
  <c r="H862" i="5"/>
  <c r="I322" i="5" l="1"/>
  <c r="J322" i="5" s="1"/>
  <c r="K322" i="5"/>
  <c r="K303" i="5"/>
  <c r="I303" i="5"/>
  <c r="J303" i="5" s="1"/>
  <c r="I920" i="5"/>
  <c r="J920" i="5" s="1"/>
  <c r="K920" i="5"/>
  <c r="I466" i="5"/>
  <c r="J466" i="5" s="1"/>
  <c r="K466" i="5"/>
  <c r="I639" i="5"/>
  <c r="J639" i="5" s="1"/>
  <c r="K639" i="5"/>
  <c r="K391" i="5"/>
  <c r="I391" i="5"/>
  <c r="J391" i="5" s="1"/>
  <c r="I657" i="5"/>
  <c r="J657" i="5" s="1"/>
  <c r="K657" i="5"/>
  <c r="I783" i="5"/>
  <c r="J783" i="5" s="1"/>
  <c r="K783" i="5"/>
  <c r="I855" i="5"/>
  <c r="J855" i="5" s="1"/>
  <c r="K855" i="5"/>
  <c r="I671" i="5"/>
  <c r="J671" i="5" s="1"/>
  <c r="K671" i="5"/>
  <c r="I745" i="5"/>
  <c r="J745" i="5" s="1"/>
  <c r="K745" i="5"/>
  <c r="I713" i="5"/>
  <c r="J713" i="5" s="1"/>
  <c r="K713" i="5"/>
  <c r="I793" i="5"/>
  <c r="J793" i="5" s="1"/>
  <c r="K793" i="5"/>
  <c r="K719" i="5"/>
  <c r="I719" i="5"/>
  <c r="J719" i="5" s="1"/>
  <c r="K735" i="5"/>
  <c r="I735" i="5"/>
  <c r="J735" i="5" s="1"/>
  <c r="I887" i="5"/>
  <c r="J887" i="5" s="1"/>
  <c r="K887" i="5"/>
  <c r="K743" i="5"/>
  <c r="I743" i="5"/>
  <c r="J743" i="5" s="1"/>
  <c r="I345" i="5"/>
  <c r="J345" i="5" s="1"/>
  <c r="K345" i="5"/>
  <c r="I482" i="5"/>
  <c r="J482" i="5" s="1"/>
  <c r="K482" i="5"/>
  <c r="K903" i="5"/>
  <c r="I903" i="5"/>
  <c r="J903" i="5" s="1"/>
  <c r="I18" i="5"/>
  <c r="J18" i="5" s="1"/>
  <c r="K18" i="5"/>
  <c r="K71" i="5"/>
  <c r="I71" i="5"/>
  <c r="J71" i="5" s="1"/>
  <c r="I553" i="5"/>
  <c r="J553" i="5" s="1"/>
  <c r="K553" i="5"/>
  <c r="I9" i="5"/>
  <c r="J9" i="5" s="1"/>
  <c r="K9" i="5"/>
  <c r="I890" i="5"/>
  <c r="J890" i="5" s="1"/>
  <c r="K890" i="5"/>
  <c r="J910" i="5"/>
  <c r="I910" i="5"/>
  <c r="K910" i="5"/>
  <c r="I633" i="5"/>
  <c r="J633" i="5" s="1"/>
  <c r="K633" i="5"/>
  <c r="I562" i="5"/>
  <c r="J562" i="5" s="1"/>
  <c r="K562" i="5"/>
  <c r="J674" i="5"/>
  <c r="K674" i="5"/>
  <c r="I674" i="5"/>
  <c r="I242" i="5"/>
  <c r="J242" i="5" s="1"/>
  <c r="K242" i="5"/>
  <c r="I786" i="5"/>
  <c r="J786" i="5" s="1"/>
  <c r="K786" i="5"/>
  <c r="I295" i="5"/>
  <c r="J295" i="5" s="1"/>
  <c r="K295" i="5"/>
  <c r="I593" i="5"/>
  <c r="J593" i="5" s="1"/>
  <c r="K593" i="5"/>
  <c r="I41" i="5"/>
  <c r="J41" i="5" s="1"/>
  <c r="K41" i="5"/>
  <c r="I841" i="5"/>
  <c r="J841" i="5" s="1"/>
  <c r="K841" i="5"/>
  <c r="K862" i="5"/>
  <c r="I862" i="5"/>
  <c r="J862" i="5" s="1"/>
  <c r="J394" i="5"/>
  <c r="I394" i="5"/>
  <c r="K394" i="5"/>
  <c r="I306" i="5"/>
  <c r="J306" i="5" s="1"/>
  <c r="K306" i="5"/>
  <c r="I834" i="5"/>
  <c r="J834" i="5" s="1"/>
  <c r="K834" i="5"/>
  <c r="K487" i="5"/>
  <c r="I487" i="5"/>
  <c r="J487" i="5" s="1"/>
  <c r="I313" i="5"/>
  <c r="J313" i="5" s="1"/>
  <c r="K313" i="5"/>
  <c r="I881" i="5"/>
  <c r="J881" i="5" s="1"/>
  <c r="K881" i="5"/>
</calcChain>
</file>

<file path=xl/sharedStrings.xml><?xml version="1.0" encoding="utf-8"?>
<sst xmlns="http://schemas.openxmlformats.org/spreadsheetml/2006/main" count="13060" uniqueCount="291">
  <si>
    <t>ID_N</t>
  </si>
  <si>
    <t xml:space="preserve"> CLIENT_ID</t>
  </si>
  <si>
    <t xml:space="preserve">  SEQ_N</t>
  </si>
  <si>
    <t xml:space="preserve"> VEHICLE_TYPE</t>
  </si>
  <si>
    <t xml:space="preserve"> WC_MAX</t>
  </si>
  <si>
    <t xml:space="preserve"> AM_CG_MAX</t>
  </si>
  <si>
    <t>CLIENT_ID</t>
  </si>
  <si>
    <t>NAME_SURNAME</t>
  </si>
  <si>
    <t>POSTAL_CODE</t>
  </si>
  <si>
    <t>WC_N</t>
  </si>
  <si>
    <t>AM_CG</t>
  </si>
  <si>
    <t>TIME_REQUEST_ID</t>
  </si>
  <si>
    <t>CENTRE_N</t>
  </si>
  <si>
    <t>TO_FROM_CENTRE_I</t>
  </si>
  <si>
    <t>CENTRE_WEEK_DAY</t>
  </si>
  <si>
    <t>CENTRE_TIME_RANGE</t>
  </si>
  <si>
    <t>Goh Joo Sua</t>
  </si>
  <si>
    <t>AMK</t>
  </si>
  <si>
    <t>(1) To Centre</t>
  </si>
  <si>
    <t>(1) Mon</t>
  </si>
  <si>
    <t>0800-0900</t>
  </si>
  <si>
    <t>Goh Kwee Hiong</t>
  </si>
  <si>
    <t>Ng Hong Meng</t>
  </si>
  <si>
    <t>Ibrahim bin Osman</t>
  </si>
  <si>
    <t>Ling Khai Eng</t>
  </si>
  <si>
    <t>Chin Fon Lin Joyce</t>
  </si>
  <si>
    <t>Kon Chee Yak</t>
  </si>
  <si>
    <t>Koh Puay Huang</t>
  </si>
  <si>
    <t>Tan Choon Moh</t>
  </si>
  <si>
    <t>Quay Peng Leng</t>
  </si>
  <si>
    <t>Teo Guan Lan</t>
  </si>
  <si>
    <t>Tan Cheng Geok</t>
  </si>
  <si>
    <t>Hoi Lan</t>
  </si>
  <si>
    <t>Chua Ah Sai</t>
  </si>
  <si>
    <t>Lee Kwai Lin</t>
  </si>
  <si>
    <t>0900-1000</t>
  </si>
  <si>
    <t>Khong Bay Chan</t>
  </si>
  <si>
    <t>Lee Ai Peng</t>
  </si>
  <si>
    <t>Chua Geak Boey</t>
  </si>
  <si>
    <t>Ng Ah Poon</t>
  </si>
  <si>
    <t>Seow Nyuik Moy</t>
  </si>
  <si>
    <t>Wong Ah Chai</t>
  </si>
  <si>
    <t>Chee Fong Ngoh</t>
  </si>
  <si>
    <t>Sia Kiang</t>
  </si>
  <si>
    <t>Yeo Kiat Cheong</t>
  </si>
  <si>
    <t>Susan Wong Seet Peng</t>
  </si>
  <si>
    <t>Ong Soon Bueh</t>
  </si>
  <si>
    <t xml:space="preserve">Ong Hai Keat </t>
  </si>
  <si>
    <t>Amnah Binte Saini</t>
  </si>
  <si>
    <t>1000-1100</t>
  </si>
  <si>
    <t>Chan Moi</t>
  </si>
  <si>
    <t>Loong Hon Choong</t>
  </si>
  <si>
    <t>1300-1400</t>
  </si>
  <si>
    <t>Goh Kam Tee</t>
  </si>
  <si>
    <t>Seah Ngor Eng</t>
  </si>
  <si>
    <t>Wang Jong</t>
  </si>
  <si>
    <t>(2) Tue</t>
  </si>
  <si>
    <t>Lee Pegh Lian</t>
  </si>
  <si>
    <t>Liu Ting Ting</t>
  </si>
  <si>
    <t>Siti Azizah Binte Mastama</t>
  </si>
  <si>
    <t>P Sammuvel</t>
  </si>
  <si>
    <t>Pang Seow Kwee</t>
  </si>
  <si>
    <t>(3) Wed</t>
  </si>
  <si>
    <t>Rosalind Phoon</t>
  </si>
  <si>
    <t>(4) Thu</t>
  </si>
  <si>
    <t>(5) Fri</t>
  </si>
  <si>
    <t>(2) From Centre</t>
  </si>
  <si>
    <t>1100-1200</t>
  </si>
  <si>
    <t>1400-1500</t>
  </si>
  <si>
    <t>1500-1600</t>
  </si>
  <si>
    <t>1600-1700</t>
  </si>
  <si>
    <t>Tay Wee Kim</t>
  </si>
  <si>
    <t>APC</t>
  </si>
  <si>
    <t>Hoong Luang Gieu</t>
  </si>
  <si>
    <t>Ng Kim Eng</t>
  </si>
  <si>
    <t>Ng Soy Seng</t>
  </si>
  <si>
    <t>Low Yoke Heng</t>
  </si>
  <si>
    <t xml:space="preserve">Tan Thiam Huat </t>
  </si>
  <si>
    <t>Quek Gek Neng</t>
  </si>
  <si>
    <t>Tan Siang Ngoh</t>
  </si>
  <si>
    <t>Chan Ngot You</t>
  </si>
  <si>
    <t>Loh Siok Lan</t>
  </si>
  <si>
    <t>Wee Ah Tow</t>
  </si>
  <si>
    <t>Devandran S/o Ramasamy Govindasamy</t>
  </si>
  <si>
    <t>Chia Sian Kiow</t>
  </si>
  <si>
    <t>Wong Sow Wang</t>
  </si>
  <si>
    <t>Ong Teow Chan</t>
  </si>
  <si>
    <t>Sarip Bin Ahmad</t>
  </si>
  <si>
    <t>Lee Kim Eng</t>
  </si>
  <si>
    <t>Lee Chee Meng</t>
  </si>
  <si>
    <t>Tan Ah Hoon</t>
  </si>
  <si>
    <t>Lee Swee Keok</t>
  </si>
  <si>
    <t>1700-1800</t>
  </si>
  <si>
    <t xml:space="preserve">Long Foo Tien </t>
  </si>
  <si>
    <t>KBC</t>
  </si>
  <si>
    <t>Soh Siu Tuan</t>
  </si>
  <si>
    <t>Lim Kim Hoo</t>
  </si>
  <si>
    <t>Lee Ah Huat</t>
  </si>
  <si>
    <t>Chin Nghee Siak</t>
  </si>
  <si>
    <t xml:space="preserve">Coreen Florence </t>
  </si>
  <si>
    <t>Tan Pauline</t>
  </si>
  <si>
    <t>Lee Choek</t>
  </si>
  <si>
    <t>Tan Yuk Nga</t>
  </si>
  <si>
    <t>Tay Poh Hiang</t>
  </si>
  <si>
    <t>Goh Ah Ter</t>
  </si>
  <si>
    <t>Long Jee Eng</t>
  </si>
  <si>
    <t>Philip Sellammah Nee Ratham</t>
  </si>
  <si>
    <t>Mdm Lim Kek Huay</t>
  </si>
  <si>
    <t>Tay Sai Ngor</t>
  </si>
  <si>
    <t>Leong Lan</t>
  </si>
  <si>
    <t>Tan Phai Hau</t>
  </si>
  <si>
    <t>Chong Siew Ying</t>
  </si>
  <si>
    <t xml:space="preserve">Tan Kiam Pin </t>
  </si>
  <si>
    <t>Low Ah Jong</t>
  </si>
  <si>
    <t>Kok Kwee Hiong</t>
  </si>
  <si>
    <t>Wang Tung Ying</t>
  </si>
  <si>
    <t>Shee Sa Ba</t>
  </si>
  <si>
    <t>Tan Lee</t>
  </si>
  <si>
    <t>Cheong Nee</t>
  </si>
  <si>
    <t xml:space="preserve">Wong Kwee Siang </t>
  </si>
  <si>
    <t>Lee Kheng Hua</t>
  </si>
  <si>
    <t>Tan Suan Chau</t>
  </si>
  <si>
    <t>1200-1300</t>
  </si>
  <si>
    <t xml:space="preserve">Wong Ing Ting </t>
  </si>
  <si>
    <t>Wong Seow Jong</t>
  </si>
  <si>
    <t>HENG CHIANG HONG</t>
  </si>
  <si>
    <t>Mdm Lim Hwee Heang</t>
  </si>
  <si>
    <t>Peh Ah Boon</t>
  </si>
  <si>
    <t>Yap Yian Seng (1)</t>
  </si>
  <si>
    <t>Phua Cheng Wah</t>
  </si>
  <si>
    <t>Chng Chok Keng</t>
  </si>
  <si>
    <t>Tan Siew Eng Nellie</t>
  </si>
  <si>
    <t>Lim Yeok Wah</t>
  </si>
  <si>
    <t>Leong Wing Tuck</t>
  </si>
  <si>
    <t>Pang Poh Khian</t>
  </si>
  <si>
    <t>Izamzamah Binte Kusmon</t>
  </si>
  <si>
    <t>Yap Yian Seng (2)</t>
  </si>
  <si>
    <t>Tan Tow Suan</t>
  </si>
  <si>
    <t>Than Sen Wu</t>
  </si>
  <si>
    <t xml:space="preserve">Lee Kee Mong </t>
  </si>
  <si>
    <t>Oh Boon Yong</t>
  </si>
  <si>
    <t xml:space="preserve">Ong Sim Huat </t>
  </si>
  <si>
    <t xml:space="preserve">Fong Keng Yew </t>
  </si>
  <si>
    <t>CENTRE-AMK</t>
  </si>
  <si>
    <t>CENTRE-APC</t>
  </si>
  <si>
    <t>CENTRE-KBC</t>
  </si>
  <si>
    <t>TRIP_N</t>
  </si>
  <si>
    <t xml:space="preserve"> TIME_DUR_TO_NEXT_STOP_SEC</t>
  </si>
  <si>
    <t>Row Labels</t>
  </si>
  <si>
    <t>Grand Total</t>
  </si>
  <si>
    <t>NRowId</t>
  </si>
  <si>
    <t>RowId</t>
  </si>
  <si>
    <t>VOYAGE_N</t>
  </si>
  <si>
    <t>OUTSOURCE_I</t>
  </si>
  <si>
    <t>VEHICLE_PLATE</t>
  </si>
  <si>
    <t>PLATE_TYPE</t>
  </si>
  <si>
    <t>from_to Centre</t>
  </si>
  <si>
    <t>from_to Home</t>
  </si>
  <si>
    <t>WHEELCHAIR</t>
  </si>
  <si>
    <t xml:space="preserve">PC 4375L </t>
  </si>
  <si>
    <t>'0825</t>
  </si>
  <si>
    <t>'0730</t>
  </si>
  <si>
    <t>'0735</t>
  </si>
  <si>
    <t>'0745</t>
  </si>
  <si>
    <t>'0750</t>
  </si>
  <si>
    <t>'0755</t>
  </si>
  <si>
    <t>'0805</t>
  </si>
  <si>
    <t>'0815</t>
  </si>
  <si>
    <t>'0820</t>
  </si>
  <si>
    <t>'0940</t>
  </si>
  <si>
    <t>'0845</t>
  </si>
  <si>
    <t>'0900</t>
  </si>
  <si>
    <t>'0905</t>
  </si>
  <si>
    <t>'0915</t>
  </si>
  <si>
    <t>'0925</t>
  </si>
  <si>
    <t>'0930</t>
  </si>
  <si>
    <t>'0935</t>
  </si>
  <si>
    <t>'1030</t>
  </si>
  <si>
    <t>'0950</t>
  </si>
  <si>
    <t>'1000</t>
  </si>
  <si>
    <t>'1010</t>
  </si>
  <si>
    <t>'1330</t>
  </si>
  <si>
    <t>'1230</t>
  </si>
  <si>
    <t>'1245</t>
  </si>
  <si>
    <t>'1250</t>
  </si>
  <si>
    <t>'1300</t>
  </si>
  <si>
    <t>'1315</t>
  </si>
  <si>
    <t>'1310</t>
  </si>
  <si>
    <t>PC 1707</t>
  </si>
  <si>
    <t>'0715</t>
  </si>
  <si>
    <t>'0720</t>
  </si>
  <si>
    <t>'0800</t>
  </si>
  <si>
    <t>'0830</t>
  </si>
  <si>
    <t>'0840</t>
  </si>
  <si>
    <t>'0850</t>
  </si>
  <si>
    <t>'0910</t>
  </si>
  <si>
    <t>PC 2847E</t>
  </si>
  <si>
    <t>'0725</t>
  </si>
  <si>
    <t>'0810</t>
  </si>
  <si>
    <t>'0835</t>
  </si>
  <si>
    <t>'0945</t>
  </si>
  <si>
    <t>'0955</t>
  </si>
  <si>
    <t>PA9980S</t>
  </si>
  <si>
    <t>'0740</t>
  </si>
  <si>
    <t>'1320</t>
  </si>
  <si>
    <t xml:space="preserve">SKF3857M </t>
  </si>
  <si>
    <t>'1130</t>
  </si>
  <si>
    <t>'1135</t>
  </si>
  <si>
    <t>'1145</t>
  </si>
  <si>
    <t>'1140</t>
  </si>
  <si>
    <t>'1430</t>
  </si>
  <si>
    <t>'1440</t>
  </si>
  <si>
    <t>'1455</t>
  </si>
  <si>
    <t>'1510</t>
  </si>
  <si>
    <t>'1450</t>
  </si>
  <si>
    <t>'1445</t>
  </si>
  <si>
    <t>'1500</t>
  </si>
  <si>
    <t>'1545</t>
  </si>
  <si>
    <t>'1550</t>
  </si>
  <si>
    <t>'1600</t>
  </si>
  <si>
    <t>'1605</t>
  </si>
  <si>
    <t>'1610</t>
  </si>
  <si>
    <t>'1615</t>
  </si>
  <si>
    <t>'1620</t>
  </si>
  <si>
    <t>'1630</t>
  </si>
  <si>
    <t>'1635</t>
  </si>
  <si>
    <t>'1655</t>
  </si>
  <si>
    <t>'1705</t>
  </si>
  <si>
    <t>'1715</t>
  </si>
  <si>
    <t>'1720</t>
  </si>
  <si>
    <t>'1725</t>
  </si>
  <si>
    <t>'1735</t>
  </si>
  <si>
    <t>'1745</t>
  </si>
  <si>
    <t>'1800</t>
  </si>
  <si>
    <t>'1525</t>
  </si>
  <si>
    <t>'1555</t>
  </si>
  <si>
    <t>'1640</t>
  </si>
  <si>
    <t>'1645</t>
  </si>
  <si>
    <t>'1530</t>
  </si>
  <si>
    <t>'1650</t>
  </si>
  <si>
    <t>'1700</t>
  </si>
  <si>
    <t>'1710</t>
  </si>
  <si>
    <t>'1730</t>
  </si>
  <si>
    <t>'1740</t>
  </si>
  <si>
    <t>'1750</t>
  </si>
  <si>
    <t>'1815</t>
  </si>
  <si>
    <t>PC7002T</t>
  </si>
  <si>
    <t>'na</t>
  </si>
  <si>
    <t>'1540</t>
  </si>
  <si>
    <t>'1215</t>
  </si>
  <si>
    <t>'1155</t>
  </si>
  <si>
    <t>'1150</t>
  </si>
  <si>
    <t>'1400</t>
  </si>
  <si>
    <t>Van Type (1)</t>
  </si>
  <si>
    <t>Van Type (3)</t>
  </si>
  <si>
    <t>Van Type (Unkown)</t>
  </si>
  <si>
    <t>Van Type (2)</t>
  </si>
  <si>
    <t xml:space="preserve"> SRC_POSTAL_CODE</t>
  </si>
  <si>
    <t xml:space="preserve"> DES_POSTAL_CODE</t>
  </si>
  <si>
    <t xml:space="preserve"> DISTANCE_MT</t>
  </si>
  <si>
    <t xml:space="preserve"> SEC_N</t>
  </si>
  <si>
    <t xml:space="preserve"> DISTANCE_KM</t>
  </si>
  <si>
    <t xml:space="preserve"> MIN_N</t>
  </si>
  <si>
    <t>CENTRE_POSTAL</t>
  </si>
  <si>
    <t>OO</t>
  </si>
  <si>
    <t>FROM_TO</t>
  </si>
  <si>
    <t>VH_N</t>
  </si>
  <si>
    <t>SEC</t>
  </si>
  <si>
    <t>MIN</t>
  </si>
  <si>
    <t>Sum of MIN</t>
  </si>
  <si>
    <t>DISTANCE_M</t>
  </si>
  <si>
    <t>KM</t>
  </si>
  <si>
    <t>Sum of KM</t>
  </si>
  <si>
    <t>Count of KM</t>
  </si>
  <si>
    <t>OLD</t>
  </si>
  <si>
    <t>NEW</t>
  </si>
  <si>
    <t>DIFF</t>
  </si>
  <si>
    <t>Distance (min)</t>
  </si>
  <si>
    <t>Distance (km)</t>
  </si>
  <si>
    <t>Num of trips</t>
  </si>
  <si>
    <t>OCP</t>
  </si>
  <si>
    <t>Sum of OCP</t>
  </si>
  <si>
    <t>OCP_RATE</t>
  </si>
  <si>
    <t>Average of OCP_RATE</t>
  </si>
  <si>
    <t>OCC</t>
  </si>
  <si>
    <t>(Multiple Items)</t>
  </si>
  <si>
    <t>Sum of AM_CG</t>
  </si>
  <si>
    <t>Sum of WC_N</t>
  </si>
  <si>
    <t>Sum of WHEELCHAIR</t>
  </si>
  <si>
    <t>Type1</t>
  </si>
  <si>
    <t>Type3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</si>
</sst>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  <xf numFmtId="0" fontId="18" fillId="0" borderId="0"/>
  </cellStyleXfs>
  <cellXfs count="2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18" fillId="0" borderId="0" xfId="43"/>
    <xf numFmtId="0" fontId="16" fillId="33" borderId="0" xfId="0" applyFont="1" applyFill="1"/>
    <xf numFmtId="0" fontId="16" fillId="33" borderId="0" xfId="0" applyFont="1" applyFill="1" applyAlignment="1"/>
    <xf numFmtId="0" fontId="16" fillId="33" borderId="0" xfId="0" applyFont="1" applyFill="1" applyAlignment="1">
      <alignment horizontal="center" vertical="center"/>
    </xf>
    <xf numFmtId="0" fontId="16" fillId="33" borderId="0" xfId="0" applyFont="1" applyFill="1" applyBorder="1" applyAlignment="1">
      <alignment horizontal="left" vertical="center" wrapText="1"/>
    </xf>
    <xf numFmtId="0" fontId="16" fillId="33" borderId="0" xfId="0" applyFont="1" applyFill="1" applyBorder="1" applyAlignment="1">
      <alignment horizontal="center" vertical="center" wrapText="1"/>
    </xf>
    <xf numFmtId="0" fontId="16" fillId="34" borderId="0" xfId="0" applyFont="1" applyFill="1" applyBorder="1" applyAlignment="1">
      <alignment horizontal="center" vertical="center" wrapText="1"/>
    </xf>
    <xf numFmtId="0" fontId="19" fillId="34" borderId="0" xfId="43" applyFont="1" applyFill="1"/>
    <xf numFmtId="0" fontId="20" fillId="0" borderId="0" xfId="0" applyFont="1"/>
    <xf numFmtId="0" fontId="18" fillId="0" borderId="0" xfId="43" applyFill="1"/>
    <xf numFmtId="0" fontId="0" fillId="0" borderId="0" xfId="0" applyNumberFormat="1"/>
    <xf numFmtId="0" fontId="0" fillId="0" borderId="0" xfId="0" applyAlignment="1">
      <alignment horizontal="center" vertical="center"/>
    </xf>
    <xf numFmtId="9" fontId="0" fillId="0" borderId="0" xfId="42" applyFont="1" applyAlignment="1">
      <alignment horizontal="center" vertical="center"/>
    </xf>
    <xf numFmtId="0" fontId="0" fillId="0" borderId="10" xfId="0" applyBorder="1" applyAlignment="1">
      <alignment horizontal="center" vertical="center"/>
    </xf>
    <xf numFmtId="9" fontId="0" fillId="0" borderId="10" xfId="42" applyFont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0" fontId="0" fillId="35" borderId="10" xfId="0" applyFill="1" applyBorder="1"/>
    <xf numFmtId="0" fontId="0" fillId="35" borderId="10" xfId="0" applyFill="1" applyBorder="1" applyAlignment="1">
      <alignment horizontal="center" vertical="center"/>
    </xf>
    <xf numFmtId="9" fontId="0" fillId="35" borderId="10" xfId="42" applyFont="1" applyFill="1" applyBorder="1" applyAlignment="1">
      <alignment horizontal="center" vertical="center"/>
    </xf>
    <xf numFmtId="0" fontId="0" fillId="36" borderId="0" xfId="0" applyFill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 xr:uid="{51A1AA88-67B7-4042-A12E-805CD2B6C25A}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0"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pivotCacheDefinition" Target="pivotCache/pivotCacheDefinition5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4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entre_p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ntre_p"/>
    </sheetNames>
    <sheetDataSet>
      <sheetData sheetId="0">
        <row r="1">
          <cell r="B1" t="str">
            <v>CENTRE_N</v>
          </cell>
          <cell r="C1" t="str">
            <v>CENTRE_LN</v>
          </cell>
          <cell r="D1" t="str">
            <v>POSTAL_CODE</v>
          </cell>
        </row>
        <row r="2">
          <cell r="B2" t="str">
            <v>AMK</v>
          </cell>
          <cell r="C2" t="str">
            <v>Ang Mo Kio Centre</v>
          </cell>
          <cell r="D2">
            <v>569341</v>
          </cell>
        </row>
        <row r="3">
          <cell r="B3" t="str">
            <v>APC</v>
          </cell>
          <cell r="C3" t="str">
            <v>Ang Mo Kio Polyclinic Centre</v>
          </cell>
          <cell r="D3">
            <v>569666</v>
          </cell>
        </row>
        <row r="4">
          <cell r="B4" t="str">
            <v>KBC</v>
          </cell>
          <cell r="C4" t="str">
            <v>Kebun Baru Centre</v>
          </cell>
          <cell r="D4">
            <v>569897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2" Type="http://schemas.microsoft.com/office/2006/relationships/xlExternalLinkPath/xlPathMissing" Target="Book1" TargetMode="External"/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dows User" refreshedDate="44456.947704398146" createdVersion="6" refreshedVersion="6" minRefreshableVersion="3" recordCount="159" xr:uid="{4C41EF9B-9CD8-4C36-A498-F7574E8318D3}">
  <cacheSource type="worksheet">
    <worksheetSource ref="Z3:AD162" sheet="Occupancy"/>
  </cacheSource>
  <cacheFields count="5">
    <cacheField name="TRIP_N" numFmtId="0">
      <sharedItems containsSemiMixedTypes="0" containsString="0" containsNumber="1" containsInteger="1" minValue="1" maxValue="159"/>
    </cacheField>
    <cacheField name=" VEHICLE_TYPE" numFmtId="0">
      <sharedItems containsSemiMixedTypes="0" containsString="0" containsNumber="1" containsInteger="1" minValue="1" maxValue="3" count="3">
        <n v="3"/>
        <n v="2"/>
        <n v="1"/>
      </sharedItems>
    </cacheField>
    <cacheField name="Sum of OCP" numFmtId="0">
      <sharedItems containsSemiMixedTypes="0" containsString="0" containsNumber="1" containsInteger="1" minValue="1" maxValue="12"/>
    </cacheField>
    <cacheField name="OCC" numFmtId="0">
      <sharedItems containsSemiMixedTypes="0" containsString="0" containsNumber="1" containsInteger="1" minValue="8" maxValue="12"/>
    </cacheField>
    <cacheField name="OCP_RATE" numFmtId="0">
      <sharedItems containsSemiMixedTypes="0" containsString="0" containsNumber="1" minValue="0.125" maxValue="1.222222222222222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dows User" refreshedDate="44456.947704398146" createdVersion="6" refreshedVersion="6" minRefreshableVersion="3" recordCount="167" xr:uid="{73F47CB5-3582-4388-8708-F363157E05E9}">
  <cacheSource type="worksheet">
    <worksheetSource ref="S3:W170" sheet="Occupancy"/>
  </cacheSource>
  <cacheFields count="5">
    <cacheField name="TRIP_N" numFmtId="0">
      <sharedItems containsSemiMixedTypes="0" containsString="0" containsNumber="1" containsInteger="1" minValue="1" maxValue="167"/>
    </cacheField>
    <cacheField name="PLATE_TYPE" numFmtId="0">
      <sharedItems count="4">
        <s v="Van Type (3)"/>
        <s v="Van Type (1)"/>
        <s v="Van Type (Unkown)"/>
        <s v="Van Type (2)"/>
      </sharedItems>
    </cacheField>
    <cacheField name="Sum of OCP" numFmtId="0">
      <sharedItems containsSemiMixedTypes="0" containsString="0" containsNumber="1" containsInteger="1" minValue="1" maxValue="12"/>
    </cacheField>
    <cacheField name="OCC" numFmtId="0">
      <sharedItems containsSemiMixedTypes="0" containsString="0" containsNumber="1" containsInteger="1" minValue="0" maxValue="12"/>
    </cacheField>
    <cacheField name="OCP_RATE" numFmtId="0">
      <sharedItems containsMixedTypes="1" containsNumber="1" minValue="0.111111111111111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dows User" refreshedDate="44456.947704629631" createdVersion="6" refreshedVersion="6" minRefreshableVersion="3" recordCount="921" xr:uid="{16DC7A1E-8012-4181-B4C5-E33029C68B29}">
  <cacheSource type="worksheet">
    <worksheetSource ref="A1:AC922" sheet="currentRoutes"/>
  </cacheSource>
  <cacheFields count="29">
    <cacheField name="NRowId" numFmtId="0">
      <sharedItems containsString="0" containsBlank="1" containsNumber="1" containsInteger="1" minValue="1" maxValue="1005"/>
    </cacheField>
    <cacheField name="RowId" numFmtId="0">
      <sharedItems containsString="0" containsBlank="1" containsNumber="1" containsInteger="1" minValue="1" maxValue="201"/>
    </cacheField>
    <cacheField name="ID_N" numFmtId="0">
      <sharedItems containsSemiMixedTypes="0" containsString="0" containsNumber="1" containsInteger="1" minValue="1" maxValue="921"/>
    </cacheField>
    <cacheField name="VH_N" numFmtId="0">
      <sharedItems containsSemiMixedTypes="0" containsString="0" containsNumber="1" containsInteger="1" minValue="1" maxValue="2"/>
    </cacheField>
    <cacheField name="  SEQ_N" numFmtId="0">
      <sharedItems containsSemiMixedTypes="0" containsString="0" containsNumber="1" containsInteger="1" minValue="0" maxValue="12"/>
    </cacheField>
    <cacheField name="TRIP_N" numFmtId="0">
      <sharedItems containsSemiMixedTypes="0" containsString="0" containsNumber="1" containsInteger="1" minValue="1" maxValue="167" count="167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</sharedItems>
    </cacheField>
    <cacheField name="OO" numFmtId="0">
      <sharedItems containsSemiMixedTypes="0" containsString="0" containsNumber="1" containsInteger="1" minValue="1" maxValue="12"/>
    </cacheField>
    <cacheField name="FROM_TO" numFmtId="0">
      <sharedItems/>
    </cacheField>
    <cacheField name="SEC" numFmtId="0">
      <sharedItems containsSemiMixedTypes="0" containsString="0" containsNumber="1" containsInteger="1" minValue="105" maxValue="983"/>
    </cacheField>
    <cacheField name="MIN" numFmtId="0">
      <sharedItems containsSemiMixedTypes="0" containsString="0" containsNumber="1" minValue="1.75" maxValue="16.383333333333333"/>
    </cacheField>
    <cacheField name="KM" numFmtId="0">
      <sharedItems containsSemiMixedTypes="0" containsString="0" containsNumber="1" minValue="0.2" maxValue="6.5"/>
    </cacheField>
    <cacheField name="CLIENT_ID" numFmtId="0">
      <sharedItems containsSemiMixedTypes="0" containsString="0" containsNumber="1" containsInteger="1" minValue="0" maxValue="108"/>
    </cacheField>
    <cacheField name="NAME_SURNAME" numFmtId="0">
      <sharedItems/>
    </cacheField>
    <cacheField name="POSTAL_CODE" numFmtId="0">
      <sharedItems containsSemiMixedTypes="0" containsString="0" containsNumber="1" containsInteger="1" minValue="560108" maxValue="789452"/>
    </cacheField>
    <cacheField name="WHEELCHAIR" numFmtId="0">
      <sharedItems containsSemiMixedTypes="0" containsString="0" containsNumber="1" containsInteger="1" minValue="0" maxValue="1"/>
    </cacheField>
    <cacheField name="AM_CG" numFmtId="0">
      <sharedItems containsSemiMixedTypes="0" containsString="0" containsNumber="1" containsInteger="1" minValue="0" maxValue="1"/>
    </cacheField>
    <cacheField name="OCP" numFmtId="0">
      <sharedItems containsSemiMixedTypes="0" containsString="0" containsNumber="1" containsInteger="1" minValue="0" maxValue="3"/>
    </cacheField>
    <cacheField name="TIME_REQUEST_ID" numFmtId="0">
      <sharedItems containsSemiMixedTypes="0" containsString="0" containsNumber="1" containsInteger="1" minValue="1" maxValue="112"/>
    </cacheField>
    <cacheField name="CENTRE_N" numFmtId="0">
      <sharedItems/>
    </cacheField>
    <cacheField name="CENTRE_POSTAL" numFmtId="0">
      <sharedItems containsSemiMixedTypes="0" containsString="0" containsNumber="1" containsInteger="1" minValue="569341" maxValue="569897"/>
    </cacheField>
    <cacheField name="TO_FROM_CENTRE_I" numFmtId="0">
      <sharedItems/>
    </cacheField>
    <cacheField name="CENTRE_WEEK_DAY" numFmtId="0">
      <sharedItems/>
    </cacheField>
    <cacheField name="CENTRE_TIME_RANGE" numFmtId="0">
      <sharedItems/>
    </cacheField>
    <cacheField name="PLATE_TYPE" numFmtId="0">
      <sharedItems count="4">
        <s v="Van Type (3)"/>
        <s v="Van Type (1)"/>
        <s v="Van Type (Unkown)"/>
        <s v="Van Type (2)"/>
      </sharedItems>
    </cacheField>
    <cacheField name="VOYAGE_N" numFmtId="0">
      <sharedItems containsSemiMixedTypes="0" containsString="0" containsNumber="1" containsInteger="1" minValue="1" maxValue="35"/>
    </cacheField>
    <cacheField name="OUTSOURCE_I" numFmtId="0">
      <sharedItems containsSemiMixedTypes="0" containsString="0" containsNumber="1" containsInteger="1" minValue="0" maxValue="1"/>
    </cacheField>
    <cacheField name="VEHICLE_PLATE" numFmtId="0">
      <sharedItems count="6">
        <s v="PC 1707"/>
        <s v="PC 4375L "/>
        <s v="PA9980S"/>
        <s v="SKF3857M "/>
        <s v="PC 2847E"/>
        <s v="PC7002T"/>
      </sharedItems>
    </cacheField>
    <cacheField name="from_to Centre" numFmtId="0">
      <sharedItems containsBlank="1"/>
    </cacheField>
    <cacheField name="from_to Hom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dows User" refreshedDate="44456.947704745369" createdVersion="6" refreshedVersion="6" minRefreshableVersion="3" recordCount="913" xr:uid="{3AD35901-36FB-449F-8869-CC2EF1E93367}">
  <cacheSource type="worksheet">
    <worksheetSource ref="A1:W914" sheet="newRoutes"/>
  </cacheSource>
  <cacheFields count="23">
    <cacheField name="ID_N" numFmtId="0">
      <sharedItems containsSemiMixedTypes="0" containsString="0" containsNumber="1" containsInteger="1" minValue="1" maxValue="913"/>
    </cacheField>
    <cacheField name="TRIP_N" numFmtId="0">
      <sharedItems containsSemiMixedTypes="0" containsString="0" containsNumber="1" containsInteger="1" minValue="1" maxValue="159" count="159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</sharedItems>
    </cacheField>
    <cacheField name="  SEQ_N" numFmtId="0">
      <sharedItems containsSemiMixedTypes="0" containsString="0" containsNumber="1" containsInteger="1" minValue="0" maxValue="9"/>
    </cacheField>
    <cacheField name="DISTANCE_M" numFmtId="0">
      <sharedItems containsSemiMixedTypes="0" containsString="0" containsNumber="1" containsInteger="1" minValue="1" maxValue="9"/>
    </cacheField>
    <cacheField name="FROM_TO" numFmtId="0">
      <sharedItems/>
    </cacheField>
    <cacheField name="MIN" numFmtId="0">
      <sharedItems containsSemiMixedTypes="0" containsString="0" containsNumber="1" minValue="0" maxValue="15.6"/>
    </cacheField>
    <cacheField name="KM" numFmtId="0">
      <sharedItems containsSemiMixedTypes="0" containsString="0" containsNumber="1" minValue="0" maxValue="6"/>
    </cacheField>
    <cacheField name=" CLIENT_ID" numFmtId="0">
      <sharedItems containsSemiMixedTypes="0" containsString="0" containsNumber="1" containsInteger="1" minValue="0" maxValue="108"/>
    </cacheField>
    <cacheField name="NAME_SURNAME" numFmtId="0">
      <sharedItems/>
    </cacheField>
    <cacheField name="POSTAL_CODE" numFmtId="0">
      <sharedItems containsSemiMixedTypes="0" containsString="0" containsNumber="1" containsInteger="1" minValue="560108" maxValue="789452"/>
    </cacheField>
    <cacheField name="WC_N" numFmtId="0">
      <sharedItems containsSemiMixedTypes="0" containsString="0" containsNumber="1" containsInteger="1" minValue="0" maxValue="1"/>
    </cacheField>
    <cacheField name="AM_CG" numFmtId="0">
      <sharedItems containsSemiMixedTypes="0" containsString="0" containsNumber="1" containsInteger="1" minValue="0" maxValue="1"/>
    </cacheField>
    <cacheField name="OCP" numFmtId="0">
      <sharedItems containsSemiMixedTypes="0" containsString="0" containsNumber="1" containsInteger="1" minValue="0" maxValue="3"/>
    </cacheField>
    <cacheField name="TIME_REQUEST_ID" numFmtId="0">
      <sharedItems containsSemiMixedTypes="0" containsString="0" containsNumber="1" containsInteger="1" minValue="1" maxValue="112"/>
    </cacheField>
    <cacheField name="CENTRE_N" numFmtId="0">
      <sharedItems/>
    </cacheField>
    <cacheField name="POSTAL_CODE2" numFmtId="0">
      <sharedItems containsSemiMixedTypes="0" containsString="0" containsNumber="1" containsInteger="1" minValue="569341" maxValue="569897"/>
    </cacheField>
    <cacheField name="TO_FROM_CENTRE_I" numFmtId="0">
      <sharedItems/>
    </cacheField>
    <cacheField name="CENTRE_WEEK_DAY" numFmtId="0">
      <sharedItems/>
    </cacheField>
    <cacheField name="CENTRE_TIME_RANGE" numFmtId="0">
      <sharedItems/>
    </cacheField>
    <cacheField name=" VEHICLE_TYPE" numFmtId="0">
      <sharedItems containsSemiMixedTypes="0" containsString="0" containsNumber="1" containsInteger="1" minValue="1" maxValue="3" count="3">
        <n v="3"/>
        <n v="2"/>
        <n v="1"/>
      </sharedItems>
    </cacheField>
    <cacheField name=" WC_MAX" numFmtId="0">
      <sharedItems containsSemiMixedTypes="0" containsString="0" containsNumber="1" containsInteger="1" minValue="0" maxValue="5"/>
    </cacheField>
    <cacheField name=" AM_CG_MAX" numFmtId="0">
      <sharedItems containsSemiMixedTypes="0" containsString="0" containsNumber="1" containsInteger="1" minValue="2" maxValue="8"/>
    </cacheField>
    <cacheField name=" TIME_DUR_TO_NEXT_STOP_SEC" numFmtId="0">
      <sharedItems containsSemiMixedTypes="0" containsString="0" containsNumber="1" containsInteger="1" minValue="0" maxValue="87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dows User" refreshedDate="44457.476824537036" createdVersion="6" refreshedVersion="6" minRefreshableVersion="3" recordCount="159" xr:uid="{D8D35A3F-3FC1-45CE-AF8F-20568AC64E74}">
  <cacheSource type="worksheet">
    <worksheetSource ref="H3:K162" sheet="Distance and Travel Time" r:id="rId2"/>
  </cacheSource>
  <cacheFields count="4">
    <cacheField name="TRIP_N" numFmtId="0">
      <sharedItems containsSemiMixedTypes="0" containsString="0" containsNumber="1" containsInteger="1" minValue="1" maxValue="159"/>
    </cacheField>
    <cacheField name=" VEHICLE_TYPE" numFmtId="0">
      <sharedItems containsSemiMixedTypes="0" containsString="0" containsNumber="1" containsInteger="1" minValue="1" maxValue="3" count="3">
        <n v="3"/>
        <n v="2"/>
        <n v="1"/>
      </sharedItems>
    </cacheField>
    <cacheField name="Sum of AM_CG" numFmtId="0">
      <sharedItems containsSemiMixedTypes="0" containsString="0" containsNumber="1" containsInteger="1" minValue="0" maxValue="7" count="8">
        <n v="7"/>
        <n v="6"/>
        <n v="1"/>
        <n v="2"/>
        <n v="4"/>
        <n v="3"/>
        <n v="5"/>
        <n v="0"/>
      </sharedItems>
    </cacheField>
    <cacheField name="Sum of WC_N" numFmtId="0">
      <sharedItems containsSemiMixedTypes="0" containsString="0" containsNumber="1" containsInteger="1" minValue="0" maxValue="5" count="6">
        <n v="0"/>
        <n v="1"/>
        <n v="2"/>
        <n v="4"/>
        <n v="3"/>
        <n v="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9">
  <r>
    <n v="1"/>
    <x v="0"/>
    <n v="7"/>
    <n v="8"/>
    <n v="0.875"/>
  </r>
  <r>
    <n v="2"/>
    <x v="0"/>
    <n v="7"/>
    <n v="8"/>
    <n v="0.875"/>
  </r>
  <r>
    <n v="3"/>
    <x v="1"/>
    <n v="8"/>
    <n v="9"/>
    <n v="0.88888888888888884"/>
  </r>
  <r>
    <n v="4"/>
    <x v="0"/>
    <n v="6"/>
    <n v="8"/>
    <n v="0.75"/>
  </r>
  <r>
    <n v="5"/>
    <x v="1"/>
    <n v="5"/>
    <n v="9"/>
    <n v="0.55555555555555558"/>
  </r>
  <r>
    <n v="6"/>
    <x v="2"/>
    <n v="10"/>
    <n v="12"/>
    <n v="0.83333333333333337"/>
  </r>
  <r>
    <n v="7"/>
    <x v="0"/>
    <n v="7"/>
    <n v="8"/>
    <n v="0.875"/>
  </r>
  <r>
    <n v="8"/>
    <x v="0"/>
    <n v="7"/>
    <n v="8"/>
    <n v="0.875"/>
  </r>
  <r>
    <n v="9"/>
    <x v="1"/>
    <n v="9"/>
    <n v="9"/>
    <n v="1"/>
  </r>
  <r>
    <n v="10"/>
    <x v="0"/>
    <n v="4"/>
    <n v="8"/>
    <n v="0.5"/>
  </r>
  <r>
    <n v="11"/>
    <x v="1"/>
    <n v="3"/>
    <n v="9"/>
    <n v="0.33333333333333331"/>
  </r>
  <r>
    <n v="12"/>
    <x v="2"/>
    <n v="11"/>
    <n v="12"/>
    <n v="0.91666666666666663"/>
  </r>
  <r>
    <n v="13"/>
    <x v="0"/>
    <n v="7"/>
    <n v="8"/>
    <n v="0.875"/>
  </r>
  <r>
    <n v="14"/>
    <x v="0"/>
    <n v="7"/>
    <n v="8"/>
    <n v="0.875"/>
  </r>
  <r>
    <n v="15"/>
    <x v="1"/>
    <n v="8"/>
    <n v="9"/>
    <n v="0.88888888888888884"/>
  </r>
  <r>
    <n v="16"/>
    <x v="0"/>
    <n v="6"/>
    <n v="8"/>
    <n v="0.75"/>
  </r>
  <r>
    <n v="17"/>
    <x v="2"/>
    <n v="8"/>
    <n v="12"/>
    <n v="0.66666666666666663"/>
  </r>
  <r>
    <n v="18"/>
    <x v="1"/>
    <n v="6"/>
    <n v="9"/>
    <n v="0.66666666666666663"/>
  </r>
  <r>
    <n v="19"/>
    <x v="0"/>
    <n v="7"/>
    <n v="8"/>
    <n v="0.875"/>
  </r>
  <r>
    <n v="20"/>
    <x v="0"/>
    <n v="7"/>
    <n v="8"/>
    <n v="0.875"/>
  </r>
  <r>
    <n v="21"/>
    <x v="1"/>
    <n v="8"/>
    <n v="9"/>
    <n v="0.88888888888888884"/>
  </r>
  <r>
    <n v="22"/>
    <x v="0"/>
    <n v="6"/>
    <n v="8"/>
    <n v="0.75"/>
  </r>
  <r>
    <n v="23"/>
    <x v="1"/>
    <n v="5"/>
    <n v="9"/>
    <n v="0.55555555555555558"/>
  </r>
  <r>
    <n v="24"/>
    <x v="0"/>
    <n v="7"/>
    <n v="8"/>
    <n v="0.875"/>
  </r>
  <r>
    <n v="25"/>
    <x v="0"/>
    <n v="7"/>
    <n v="8"/>
    <n v="0.875"/>
  </r>
  <r>
    <n v="26"/>
    <x v="1"/>
    <n v="8"/>
    <n v="9"/>
    <n v="0.88888888888888884"/>
  </r>
  <r>
    <n v="27"/>
    <x v="0"/>
    <n v="6"/>
    <n v="8"/>
    <n v="0.75"/>
  </r>
  <r>
    <n v="28"/>
    <x v="2"/>
    <n v="8"/>
    <n v="12"/>
    <n v="0.66666666666666663"/>
  </r>
  <r>
    <n v="29"/>
    <x v="2"/>
    <n v="8"/>
    <n v="12"/>
    <n v="0.66666666666666663"/>
  </r>
  <r>
    <n v="30"/>
    <x v="1"/>
    <n v="5"/>
    <n v="9"/>
    <n v="0.55555555555555558"/>
  </r>
  <r>
    <n v="31"/>
    <x v="2"/>
    <n v="10"/>
    <n v="12"/>
    <n v="0.83333333333333337"/>
  </r>
  <r>
    <n v="32"/>
    <x v="0"/>
    <n v="7"/>
    <n v="8"/>
    <n v="0.875"/>
  </r>
  <r>
    <n v="33"/>
    <x v="0"/>
    <n v="7"/>
    <n v="8"/>
    <n v="0.875"/>
  </r>
  <r>
    <n v="34"/>
    <x v="1"/>
    <n v="8"/>
    <n v="9"/>
    <n v="0.88888888888888884"/>
  </r>
  <r>
    <n v="35"/>
    <x v="0"/>
    <n v="6"/>
    <n v="8"/>
    <n v="0.75"/>
  </r>
  <r>
    <n v="36"/>
    <x v="1"/>
    <n v="3"/>
    <n v="9"/>
    <n v="0.33333333333333331"/>
  </r>
  <r>
    <n v="37"/>
    <x v="2"/>
    <n v="12"/>
    <n v="12"/>
    <n v="1"/>
  </r>
  <r>
    <n v="38"/>
    <x v="0"/>
    <n v="7"/>
    <n v="8"/>
    <n v="0.875"/>
  </r>
  <r>
    <n v="39"/>
    <x v="0"/>
    <n v="7"/>
    <n v="8"/>
    <n v="0.875"/>
  </r>
  <r>
    <n v="40"/>
    <x v="1"/>
    <n v="9"/>
    <n v="9"/>
    <n v="1"/>
  </r>
  <r>
    <n v="41"/>
    <x v="0"/>
    <n v="4"/>
    <n v="8"/>
    <n v="0.5"/>
  </r>
  <r>
    <n v="42"/>
    <x v="2"/>
    <n v="9"/>
    <n v="12"/>
    <n v="0.75"/>
  </r>
  <r>
    <n v="43"/>
    <x v="1"/>
    <n v="6"/>
    <n v="9"/>
    <n v="0.66666666666666663"/>
  </r>
  <r>
    <n v="44"/>
    <x v="0"/>
    <n v="7"/>
    <n v="8"/>
    <n v="0.875"/>
  </r>
  <r>
    <n v="45"/>
    <x v="0"/>
    <n v="7"/>
    <n v="8"/>
    <n v="0.875"/>
  </r>
  <r>
    <n v="46"/>
    <x v="1"/>
    <n v="8"/>
    <n v="9"/>
    <n v="0.88888888888888884"/>
  </r>
  <r>
    <n v="47"/>
    <x v="0"/>
    <n v="6"/>
    <n v="8"/>
    <n v="0.75"/>
  </r>
  <r>
    <n v="48"/>
    <x v="1"/>
    <n v="5"/>
    <n v="9"/>
    <n v="0.55555555555555558"/>
  </r>
  <r>
    <n v="49"/>
    <x v="0"/>
    <n v="7"/>
    <n v="8"/>
    <n v="0.875"/>
  </r>
  <r>
    <n v="50"/>
    <x v="0"/>
    <n v="7"/>
    <n v="8"/>
    <n v="0.875"/>
  </r>
  <r>
    <n v="51"/>
    <x v="1"/>
    <n v="8"/>
    <n v="9"/>
    <n v="0.88888888888888884"/>
  </r>
  <r>
    <n v="52"/>
    <x v="0"/>
    <n v="6"/>
    <n v="8"/>
    <n v="0.75"/>
  </r>
  <r>
    <n v="53"/>
    <x v="2"/>
    <n v="9"/>
    <n v="12"/>
    <n v="0.75"/>
  </r>
  <r>
    <n v="54"/>
    <x v="2"/>
    <n v="8"/>
    <n v="12"/>
    <n v="0.66666666666666663"/>
  </r>
  <r>
    <n v="55"/>
    <x v="0"/>
    <n v="7"/>
    <n v="8"/>
    <n v="0.875"/>
  </r>
  <r>
    <n v="56"/>
    <x v="0"/>
    <n v="7"/>
    <n v="8"/>
    <n v="0.875"/>
  </r>
  <r>
    <n v="57"/>
    <x v="1"/>
    <n v="8"/>
    <n v="9"/>
    <n v="0.88888888888888884"/>
  </r>
  <r>
    <n v="58"/>
    <x v="0"/>
    <n v="6"/>
    <n v="8"/>
    <n v="0.75"/>
  </r>
  <r>
    <n v="59"/>
    <x v="1"/>
    <n v="7"/>
    <n v="9"/>
    <n v="0.77777777777777779"/>
  </r>
  <r>
    <n v="60"/>
    <x v="0"/>
    <n v="3"/>
    <n v="8"/>
    <n v="0.375"/>
  </r>
  <r>
    <n v="61"/>
    <x v="2"/>
    <n v="6"/>
    <n v="12"/>
    <n v="0.5"/>
  </r>
  <r>
    <n v="62"/>
    <x v="1"/>
    <n v="6"/>
    <n v="9"/>
    <n v="0.66666666666666663"/>
  </r>
  <r>
    <n v="63"/>
    <x v="1"/>
    <n v="7"/>
    <n v="9"/>
    <n v="0.77777777777777779"/>
  </r>
  <r>
    <n v="64"/>
    <x v="0"/>
    <n v="3"/>
    <n v="8"/>
    <n v="0.375"/>
  </r>
  <r>
    <n v="65"/>
    <x v="2"/>
    <n v="6"/>
    <n v="12"/>
    <n v="0.5"/>
  </r>
  <r>
    <n v="66"/>
    <x v="2"/>
    <n v="10"/>
    <n v="12"/>
    <n v="0.83333333333333337"/>
  </r>
  <r>
    <n v="67"/>
    <x v="1"/>
    <n v="7"/>
    <n v="9"/>
    <n v="0.77777777777777779"/>
  </r>
  <r>
    <n v="68"/>
    <x v="0"/>
    <n v="3"/>
    <n v="8"/>
    <n v="0.375"/>
  </r>
  <r>
    <n v="69"/>
    <x v="2"/>
    <n v="6"/>
    <n v="12"/>
    <n v="0.5"/>
  </r>
  <r>
    <n v="70"/>
    <x v="1"/>
    <n v="6"/>
    <n v="9"/>
    <n v="0.66666666666666663"/>
  </r>
  <r>
    <n v="71"/>
    <x v="1"/>
    <n v="7"/>
    <n v="9"/>
    <n v="0.77777777777777779"/>
  </r>
  <r>
    <n v="72"/>
    <x v="0"/>
    <n v="3"/>
    <n v="8"/>
    <n v="0.375"/>
  </r>
  <r>
    <n v="73"/>
    <x v="2"/>
    <n v="6"/>
    <n v="12"/>
    <n v="0.5"/>
  </r>
  <r>
    <n v="74"/>
    <x v="1"/>
    <n v="7"/>
    <n v="9"/>
    <n v="0.77777777777777779"/>
  </r>
  <r>
    <n v="75"/>
    <x v="1"/>
    <n v="7"/>
    <n v="9"/>
    <n v="0.77777777777777779"/>
  </r>
  <r>
    <n v="76"/>
    <x v="0"/>
    <n v="3"/>
    <n v="8"/>
    <n v="0.375"/>
  </r>
  <r>
    <n v="77"/>
    <x v="2"/>
    <n v="6"/>
    <n v="12"/>
    <n v="0.5"/>
  </r>
  <r>
    <n v="78"/>
    <x v="1"/>
    <n v="4"/>
    <n v="9"/>
    <n v="0.44444444444444442"/>
  </r>
  <r>
    <n v="79"/>
    <x v="1"/>
    <n v="6"/>
    <n v="9"/>
    <n v="0.66666666666666663"/>
  </r>
  <r>
    <n v="80"/>
    <x v="1"/>
    <n v="6"/>
    <n v="9"/>
    <n v="0.66666666666666663"/>
  </r>
  <r>
    <n v="81"/>
    <x v="2"/>
    <n v="6"/>
    <n v="12"/>
    <n v="0.5"/>
  </r>
  <r>
    <n v="82"/>
    <x v="0"/>
    <n v="4"/>
    <n v="8"/>
    <n v="0.5"/>
  </r>
  <r>
    <n v="83"/>
    <x v="2"/>
    <n v="10"/>
    <n v="12"/>
    <n v="0.83333333333333337"/>
  </r>
  <r>
    <n v="84"/>
    <x v="1"/>
    <n v="6"/>
    <n v="9"/>
    <n v="0.66666666666666663"/>
  </r>
  <r>
    <n v="85"/>
    <x v="2"/>
    <n v="6"/>
    <n v="12"/>
    <n v="0.5"/>
  </r>
  <r>
    <n v="86"/>
    <x v="0"/>
    <n v="4"/>
    <n v="8"/>
    <n v="0.5"/>
  </r>
  <r>
    <n v="87"/>
    <x v="1"/>
    <n v="6"/>
    <n v="9"/>
    <n v="0.66666666666666663"/>
  </r>
  <r>
    <n v="88"/>
    <x v="1"/>
    <n v="6"/>
    <n v="9"/>
    <n v="0.66666666666666663"/>
  </r>
  <r>
    <n v="89"/>
    <x v="2"/>
    <n v="6"/>
    <n v="12"/>
    <n v="0.5"/>
  </r>
  <r>
    <n v="90"/>
    <x v="0"/>
    <n v="4"/>
    <n v="8"/>
    <n v="0.5"/>
  </r>
  <r>
    <n v="91"/>
    <x v="1"/>
    <n v="7"/>
    <n v="9"/>
    <n v="0.77777777777777779"/>
  </r>
  <r>
    <n v="92"/>
    <x v="1"/>
    <n v="6"/>
    <n v="9"/>
    <n v="0.66666666666666663"/>
  </r>
  <r>
    <n v="93"/>
    <x v="2"/>
    <n v="6"/>
    <n v="12"/>
    <n v="0.5"/>
  </r>
  <r>
    <n v="94"/>
    <x v="0"/>
    <n v="4"/>
    <n v="8"/>
    <n v="0.5"/>
  </r>
  <r>
    <n v="95"/>
    <x v="1"/>
    <n v="4"/>
    <n v="9"/>
    <n v="0.44444444444444442"/>
  </r>
  <r>
    <n v="96"/>
    <x v="1"/>
    <n v="6"/>
    <n v="9"/>
    <n v="0.66666666666666663"/>
  </r>
  <r>
    <n v="97"/>
    <x v="2"/>
    <n v="6"/>
    <n v="12"/>
    <n v="0.5"/>
  </r>
  <r>
    <n v="98"/>
    <x v="0"/>
    <n v="4"/>
    <n v="8"/>
    <n v="0.5"/>
  </r>
  <r>
    <n v="99"/>
    <x v="1"/>
    <n v="11"/>
    <n v="9"/>
    <n v="1.2222222222222223"/>
  </r>
  <r>
    <n v="100"/>
    <x v="2"/>
    <n v="7"/>
    <n v="12"/>
    <n v="0.58333333333333337"/>
  </r>
  <r>
    <n v="101"/>
    <x v="1"/>
    <n v="8"/>
    <n v="9"/>
    <n v="0.88888888888888884"/>
  </r>
  <r>
    <n v="102"/>
    <x v="2"/>
    <n v="10"/>
    <n v="12"/>
    <n v="0.83333333333333337"/>
  </r>
  <r>
    <n v="103"/>
    <x v="1"/>
    <n v="3"/>
    <n v="9"/>
    <n v="0.33333333333333331"/>
  </r>
  <r>
    <n v="104"/>
    <x v="1"/>
    <n v="3"/>
    <n v="9"/>
    <n v="0.33333333333333331"/>
  </r>
  <r>
    <n v="105"/>
    <x v="1"/>
    <n v="4"/>
    <n v="9"/>
    <n v="0.44444444444444442"/>
  </r>
  <r>
    <n v="106"/>
    <x v="1"/>
    <n v="11"/>
    <n v="9"/>
    <n v="1.2222222222222223"/>
  </r>
  <r>
    <n v="107"/>
    <x v="2"/>
    <n v="7"/>
    <n v="12"/>
    <n v="0.58333333333333337"/>
  </r>
  <r>
    <n v="108"/>
    <x v="1"/>
    <n v="8"/>
    <n v="9"/>
    <n v="0.88888888888888884"/>
  </r>
  <r>
    <n v="109"/>
    <x v="2"/>
    <n v="11"/>
    <n v="12"/>
    <n v="0.91666666666666663"/>
  </r>
  <r>
    <n v="110"/>
    <x v="1"/>
    <n v="3"/>
    <n v="9"/>
    <n v="0.33333333333333331"/>
  </r>
  <r>
    <n v="111"/>
    <x v="1"/>
    <n v="3"/>
    <n v="9"/>
    <n v="0.33333333333333331"/>
  </r>
  <r>
    <n v="112"/>
    <x v="1"/>
    <n v="11"/>
    <n v="9"/>
    <n v="1.2222222222222223"/>
  </r>
  <r>
    <n v="113"/>
    <x v="2"/>
    <n v="8"/>
    <n v="12"/>
    <n v="0.66666666666666663"/>
  </r>
  <r>
    <n v="114"/>
    <x v="1"/>
    <n v="5"/>
    <n v="9"/>
    <n v="0.55555555555555558"/>
  </r>
  <r>
    <n v="115"/>
    <x v="2"/>
    <n v="10"/>
    <n v="12"/>
    <n v="0.83333333333333337"/>
  </r>
  <r>
    <n v="116"/>
    <x v="1"/>
    <n v="3"/>
    <n v="9"/>
    <n v="0.33333333333333331"/>
  </r>
  <r>
    <n v="117"/>
    <x v="1"/>
    <n v="3"/>
    <n v="9"/>
    <n v="0.33333333333333331"/>
  </r>
  <r>
    <n v="118"/>
    <x v="1"/>
    <n v="4"/>
    <n v="9"/>
    <n v="0.44444444444444442"/>
  </r>
  <r>
    <n v="119"/>
    <x v="1"/>
    <n v="11"/>
    <n v="9"/>
    <n v="1.2222222222222223"/>
  </r>
  <r>
    <n v="120"/>
    <x v="2"/>
    <n v="7"/>
    <n v="12"/>
    <n v="0.58333333333333337"/>
  </r>
  <r>
    <n v="121"/>
    <x v="1"/>
    <n v="8"/>
    <n v="9"/>
    <n v="0.88888888888888884"/>
  </r>
  <r>
    <n v="122"/>
    <x v="2"/>
    <n v="11"/>
    <n v="12"/>
    <n v="0.91666666666666663"/>
  </r>
  <r>
    <n v="123"/>
    <x v="1"/>
    <n v="4"/>
    <n v="9"/>
    <n v="0.44444444444444442"/>
  </r>
  <r>
    <n v="124"/>
    <x v="1"/>
    <n v="11"/>
    <n v="9"/>
    <n v="1.2222222222222223"/>
  </r>
  <r>
    <n v="125"/>
    <x v="2"/>
    <n v="8"/>
    <n v="12"/>
    <n v="0.66666666666666663"/>
  </r>
  <r>
    <n v="126"/>
    <x v="1"/>
    <n v="5"/>
    <n v="9"/>
    <n v="0.55555555555555558"/>
  </r>
  <r>
    <n v="127"/>
    <x v="2"/>
    <n v="10"/>
    <n v="12"/>
    <n v="0.83333333333333337"/>
  </r>
  <r>
    <n v="128"/>
    <x v="1"/>
    <n v="3"/>
    <n v="9"/>
    <n v="0.33333333333333331"/>
  </r>
  <r>
    <n v="129"/>
    <x v="1"/>
    <n v="3"/>
    <n v="9"/>
    <n v="0.33333333333333331"/>
  </r>
  <r>
    <n v="130"/>
    <x v="0"/>
    <n v="1"/>
    <n v="8"/>
    <n v="0.125"/>
  </r>
  <r>
    <n v="131"/>
    <x v="2"/>
    <n v="12"/>
    <n v="12"/>
    <n v="1"/>
  </r>
  <r>
    <n v="132"/>
    <x v="0"/>
    <n v="3"/>
    <n v="8"/>
    <n v="0.375"/>
  </r>
  <r>
    <n v="133"/>
    <x v="2"/>
    <n v="12"/>
    <n v="12"/>
    <n v="1"/>
  </r>
  <r>
    <n v="134"/>
    <x v="0"/>
    <n v="1"/>
    <n v="8"/>
    <n v="0.125"/>
  </r>
  <r>
    <n v="135"/>
    <x v="2"/>
    <n v="9"/>
    <n v="12"/>
    <n v="0.75"/>
  </r>
  <r>
    <n v="136"/>
    <x v="1"/>
    <n v="6"/>
    <n v="9"/>
    <n v="0.66666666666666663"/>
  </r>
  <r>
    <n v="137"/>
    <x v="2"/>
    <n v="12"/>
    <n v="12"/>
    <n v="1"/>
  </r>
  <r>
    <n v="138"/>
    <x v="0"/>
    <n v="3"/>
    <n v="8"/>
    <n v="0.375"/>
  </r>
  <r>
    <n v="139"/>
    <x v="1"/>
    <n v="9"/>
    <n v="9"/>
    <n v="1"/>
  </r>
  <r>
    <n v="140"/>
    <x v="0"/>
    <n v="3"/>
    <n v="8"/>
    <n v="0.375"/>
  </r>
  <r>
    <n v="141"/>
    <x v="2"/>
    <n v="12"/>
    <n v="12"/>
    <n v="1"/>
  </r>
  <r>
    <n v="142"/>
    <x v="1"/>
    <n v="2"/>
    <n v="9"/>
    <n v="0.22222222222222221"/>
  </r>
  <r>
    <n v="143"/>
    <x v="1"/>
    <n v="9"/>
    <n v="9"/>
    <n v="1"/>
  </r>
  <r>
    <n v="144"/>
    <x v="0"/>
    <n v="4"/>
    <n v="8"/>
    <n v="0.5"/>
  </r>
  <r>
    <n v="145"/>
    <x v="2"/>
    <n v="12"/>
    <n v="12"/>
    <n v="1"/>
  </r>
  <r>
    <n v="146"/>
    <x v="0"/>
    <n v="1"/>
    <n v="8"/>
    <n v="0.125"/>
  </r>
  <r>
    <n v="147"/>
    <x v="2"/>
    <n v="7"/>
    <n v="12"/>
    <n v="0.58333333333333337"/>
  </r>
  <r>
    <n v="148"/>
    <x v="1"/>
    <n v="6"/>
    <n v="9"/>
    <n v="0.66666666666666663"/>
  </r>
  <r>
    <n v="149"/>
    <x v="2"/>
    <n v="12"/>
    <n v="12"/>
    <n v="1"/>
  </r>
  <r>
    <n v="150"/>
    <x v="0"/>
    <n v="3"/>
    <n v="8"/>
    <n v="0.375"/>
  </r>
  <r>
    <n v="151"/>
    <x v="1"/>
    <n v="9"/>
    <n v="9"/>
    <n v="1"/>
  </r>
  <r>
    <n v="152"/>
    <x v="0"/>
    <n v="3"/>
    <n v="8"/>
    <n v="0.375"/>
  </r>
  <r>
    <n v="153"/>
    <x v="2"/>
    <n v="12"/>
    <n v="12"/>
    <n v="1"/>
  </r>
  <r>
    <n v="154"/>
    <x v="1"/>
    <n v="2"/>
    <n v="9"/>
    <n v="0.22222222222222221"/>
  </r>
  <r>
    <n v="155"/>
    <x v="1"/>
    <n v="9"/>
    <n v="9"/>
    <n v="1"/>
  </r>
  <r>
    <n v="156"/>
    <x v="0"/>
    <n v="4"/>
    <n v="8"/>
    <n v="0.5"/>
  </r>
  <r>
    <n v="157"/>
    <x v="2"/>
    <n v="12"/>
    <n v="12"/>
    <n v="1"/>
  </r>
  <r>
    <n v="158"/>
    <x v="0"/>
    <n v="1"/>
    <n v="8"/>
    <n v="0.125"/>
  </r>
  <r>
    <n v="159"/>
    <x v="2"/>
    <n v="11"/>
    <n v="12"/>
    <n v="0.9166666666666666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7">
  <r>
    <n v="1"/>
    <x v="0"/>
    <n v="6"/>
    <n v="8"/>
    <n v="0.75"/>
  </r>
  <r>
    <n v="2"/>
    <x v="1"/>
    <n v="8"/>
    <n v="12"/>
    <n v="0.66666666666666663"/>
  </r>
  <r>
    <n v="3"/>
    <x v="0"/>
    <n v="6"/>
    <n v="8"/>
    <n v="0.75"/>
  </r>
  <r>
    <n v="4"/>
    <x v="1"/>
    <n v="8"/>
    <n v="12"/>
    <n v="0.66666666666666663"/>
  </r>
  <r>
    <n v="5"/>
    <x v="1"/>
    <n v="5"/>
    <n v="12"/>
    <n v="0.41666666666666669"/>
  </r>
  <r>
    <n v="6"/>
    <x v="1"/>
    <n v="10"/>
    <n v="12"/>
    <n v="0.83333333333333337"/>
  </r>
  <r>
    <n v="7"/>
    <x v="0"/>
    <n v="6"/>
    <n v="8"/>
    <n v="0.75"/>
  </r>
  <r>
    <n v="8"/>
    <x v="1"/>
    <n v="8"/>
    <n v="12"/>
    <n v="0.66666666666666663"/>
  </r>
  <r>
    <n v="9"/>
    <x v="0"/>
    <n v="6"/>
    <n v="8"/>
    <n v="0.75"/>
  </r>
  <r>
    <n v="10"/>
    <x v="1"/>
    <n v="7"/>
    <n v="12"/>
    <n v="0.58333333333333337"/>
  </r>
  <r>
    <n v="11"/>
    <x v="1"/>
    <n v="3"/>
    <n v="12"/>
    <n v="0.25"/>
  </r>
  <r>
    <n v="12"/>
    <x v="1"/>
    <n v="11"/>
    <n v="12"/>
    <n v="0.91666666666666663"/>
  </r>
  <r>
    <n v="13"/>
    <x v="0"/>
    <n v="6"/>
    <n v="8"/>
    <n v="0.75"/>
  </r>
  <r>
    <n v="14"/>
    <x v="1"/>
    <n v="8"/>
    <n v="12"/>
    <n v="0.66666666666666663"/>
  </r>
  <r>
    <n v="15"/>
    <x v="0"/>
    <n v="6"/>
    <n v="8"/>
    <n v="0.75"/>
  </r>
  <r>
    <n v="16"/>
    <x v="1"/>
    <n v="8"/>
    <n v="12"/>
    <n v="0.66666666666666663"/>
  </r>
  <r>
    <n v="17"/>
    <x v="1"/>
    <n v="8"/>
    <n v="12"/>
    <n v="0.66666666666666663"/>
  </r>
  <r>
    <n v="18"/>
    <x v="1"/>
    <n v="6"/>
    <n v="12"/>
    <n v="0.5"/>
  </r>
  <r>
    <n v="19"/>
    <x v="0"/>
    <n v="6"/>
    <n v="8"/>
    <n v="0.75"/>
  </r>
  <r>
    <n v="20"/>
    <x v="1"/>
    <n v="8"/>
    <n v="12"/>
    <n v="0.66666666666666663"/>
  </r>
  <r>
    <n v="21"/>
    <x v="0"/>
    <n v="6"/>
    <n v="8"/>
    <n v="0.75"/>
  </r>
  <r>
    <n v="22"/>
    <x v="1"/>
    <n v="8"/>
    <n v="12"/>
    <n v="0.66666666666666663"/>
  </r>
  <r>
    <n v="23"/>
    <x v="1"/>
    <n v="5"/>
    <n v="12"/>
    <n v="0.41666666666666669"/>
  </r>
  <r>
    <n v="24"/>
    <x v="0"/>
    <n v="6"/>
    <n v="8"/>
    <n v="0.75"/>
  </r>
  <r>
    <n v="25"/>
    <x v="1"/>
    <n v="8"/>
    <n v="12"/>
    <n v="0.66666666666666663"/>
  </r>
  <r>
    <n v="26"/>
    <x v="0"/>
    <n v="6"/>
    <n v="8"/>
    <n v="0.75"/>
  </r>
  <r>
    <n v="27"/>
    <x v="1"/>
    <n v="8"/>
    <n v="12"/>
    <n v="0.66666666666666663"/>
  </r>
  <r>
    <n v="28"/>
    <x v="1"/>
    <n v="8"/>
    <n v="12"/>
    <n v="0.66666666666666663"/>
  </r>
  <r>
    <n v="29"/>
    <x v="1"/>
    <n v="8"/>
    <n v="12"/>
    <n v="0.66666666666666663"/>
  </r>
  <r>
    <n v="30"/>
    <x v="1"/>
    <n v="5"/>
    <n v="12"/>
    <n v="0.41666666666666669"/>
  </r>
  <r>
    <n v="31"/>
    <x v="1"/>
    <n v="10"/>
    <n v="12"/>
    <n v="0.83333333333333337"/>
  </r>
  <r>
    <n v="32"/>
    <x v="0"/>
    <n v="6"/>
    <n v="8"/>
    <n v="0.75"/>
  </r>
  <r>
    <n v="33"/>
    <x v="1"/>
    <n v="8"/>
    <n v="12"/>
    <n v="0.66666666666666663"/>
  </r>
  <r>
    <n v="34"/>
    <x v="0"/>
    <n v="6"/>
    <n v="8"/>
    <n v="0.75"/>
  </r>
  <r>
    <n v="35"/>
    <x v="1"/>
    <n v="8"/>
    <n v="12"/>
    <n v="0.66666666666666663"/>
  </r>
  <r>
    <n v="36"/>
    <x v="1"/>
    <n v="3"/>
    <n v="12"/>
    <n v="0.25"/>
  </r>
  <r>
    <n v="37"/>
    <x v="1"/>
    <n v="12"/>
    <n v="12"/>
    <n v="1"/>
  </r>
  <r>
    <n v="38"/>
    <x v="0"/>
    <n v="6"/>
    <n v="8"/>
    <n v="0.75"/>
  </r>
  <r>
    <n v="39"/>
    <x v="1"/>
    <n v="8"/>
    <n v="12"/>
    <n v="0.66666666666666663"/>
  </r>
  <r>
    <n v="40"/>
    <x v="0"/>
    <n v="6"/>
    <n v="8"/>
    <n v="0.75"/>
  </r>
  <r>
    <n v="41"/>
    <x v="1"/>
    <n v="7"/>
    <n v="12"/>
    <n v="0.58333333333333337"/>
  </r>
  <r>
    <n v="42"/>
    <x v="1"/>
    <n v="9"/>
    <n v="12"/>
    <n v="0.75"/>
  </r>
  <r>
    <n v="43"/>
    <x v="1"/>
    <n v="6"/>
    <n v="12"/>
    <n v="0.5"/>
  </r>
  <r>
    <n v="44"/>
    <x v="0"/>
    <n v="6"/>
    <n v="8"/>
    <n v="0.75"/>
  </r>
  <r>
    <n v="45"/>
    <x v="1"/>
    <n v="8"/>
    <n v="12"/>
    <n v="0.66666666666666663"/>
  </r>
  <r>
    <n v="46"/>
    <x v="0"/>
    <n v="6"/>
    <n v="8"/>
    <n v="0.75"/>
  </r>
  <r>
    <n v="47"/>
    <x v="1"/>
    <n v="8"/>
    <n v="12"/>
    <n v="0.66666666666666663"/>
  </r>
  <r>
    <n v="48"/>
    <x v="1"/>
    <n v="5"/>
    <n v="12"/>
    <n v="0.41666666666666669"/>
  </r>
  <r>
    <n v="49"/>
    <x v="0"/>
    <n v="6"/>
    <n v="8"/>
    <n v="0.75"/>
  </r>
  <r>
    <n v="50"/>
    <x v="1"/>
    <n v="8"/>
    <n v="12"/>
    <n v="0.66666666666666663"/>
  </r>
  <r>
    <n v="51"/>
    <x v="0"/>
    <n v="6"/>
    <n v="8"/>
    <n v="0.75"/>
  </r>
  <r>
    <n v="52"/>
    <x v="1"/>
    <n v="8"/>
    <n v="12"/>
    <n v="0.66666666666666663"/>
  </r>
  <r>
    <n v="53"/>
    <x v="1"/>
    <n v="9"/>
    <n v="12"/>
    <n v="0.75"/>
  </r>
  <r>
    <n v="54"/>
    <x v="1"/>
    <n v="8"/>
    <n v="12"/>
    <n v="0.66666666666666663"/>
  </r>
  <r>
    <n v="55"/>
    <x v="0"/>
    <n v="6"/>
    <n v="8"/>
    <n v="0.75"/>
  </r>
  <r>
    <n v="56"/>
    <x v="1"/>
    <n v="8"/>
    <n v="12"/>
    <n v="0.66666666666666663"/>
  </r>
  <r>
    <n v="57"/>
    <x v="0"/>
    <n v="6"/>
    <n v="8"/>
    <n v="0.75"/>
  </r>
  <r>
    <n v="58"/>
    <x v="1"/>
    <n v="8"/>
    <n v="12"/>
    <n v="0.66666666666666663"/>
  </r>
  <r>
    <n v="59"/>
    <x v="2"/>
    <n v="6"/>
    <n v="0"/>
    <e v="#DIV/0!"/>
  </r>
  <r>
    <n v="60"/>
    <x v="2"/>
    <n v="4"/>
    <n v="0"/>
    <e v="#DIV/0!"/>
  </r>
  <r>
    <n v="61"/>
    <x v="2"/>
    <n v="6"/>
    <n v="0"/>
    <e v="#DIV/0!"/>
  </r>
  <r>
    <n v="62"/>
    <x v="2"/>
    <n v="6"/>
    <n v="0"/>
    <e v="#DIV/0!"/>
  </r>
  <r>
    <n v="63"/>
    <x v="2"/>
    <n v="6"/>
    <n v="0"/>
    <e v="#DIV/0!"/>
  </r>
  <r>
    <n v="64"/>
    <x v="2"/>
    <n v="4"/>
    <n v="0"/>
    <e v="#DIV/0!"/>
  </r>
  <r>
    <n v="65"/>
    <x v="2"/>
    <n v="6"/>
    <n v="0"/>
    <e v="#DIV/0!"/>
  </r>
  <r>
    <n v="66"/>
    <x v="2"/>
    <n v="10"/>
    <n v="0"/>
    <e v="#DIV/0!"/>
  </r>
  <r>
    <n v="67"/>
    <x v="2"/>
    <n v="6"/>
    <n v="0"/>
    <e v="#DIV/0!"/>
  </r>
  <r>
    <n v="68"/>
    <x v="2"/>
    <n v="4"/>
    <n v="0"/>
    <e v="#DIV/0!"/>
  </r>
  <r>
    <n v="69"/>
    <x v="2"/>
    <n v="6"/>
    <n v="0"/>
    <e v="#DIV/0!"/>
  </r>
  <r>
    <n v="70"/>
    <x v="2"/>
    <n v="6"/>
    <n v="0"/>
    <e v="#DIV/0!"/>
  </r>
  <r>
    <n v="71"/>
    <x v="2"/>
    <n v="6"/>
    <n v="0"/>
    <e v="#DIV/0!"/>
  </r>
  <r>
    <n v="72"/>
    <x v="2"/>
    <n v="4"/>
    <n v="0"/>
    <e v="#DIV/0!"/>
  </r>
  <r>
    <n v="73"/>
    <x v="2"/>
    <n v="6"/>
    <n v="0"/>
    <e v="#DIV/0!"/>
  </r>
  <r>
    <n v="74"/>
    <x v="2"/>
    <n v="7"/>
    <n v="0"/>
    <e v="#DIV/0!"/>
  </r>
  <r>
    <n v="75"/>
    <x v="2"/>
    <n v="6"/>
    <n v="0"/>
    <e v="#DIV/0!"/>
  </r>
  <r>
    <n v="76"/>
    <x v="2"/>
    <n v="4"/>
    <n v="0"/>
    <e v="#DIV/0!"/>
  </r>
  <r>
    <n v="77"/>
    <x v="2"/>
    <n v="6"/>
    <n v="0"/>
    <e v="#DIV/0!"/>
  </r>
  <r>
    <n v="78"/>
    <x v="2"/>
    <n v="4"/>
    <n v="0"/>
    <e v="#DIV/0!"/>
  </r>
  <r>
    <n v="79"/>
    <x v="2"/>
    <n v="6"/>
    <n v="0"/>
    <e v="#DIV/0!"/>
  </r>
  <r>
    <n v="80"/>
    <x v="2"/>
    <n v="6"/>
    <n v="0"/>
    <e v="#DIV/0!"/>
  </r>
  <r>
    <n v="81"/>
    <x v="2"/>
    <n v="6"/>
    <n v="0"/>
    <e v="#DIV/0!"/>
  </r>
  <r>
    <n v="82"/>
    <x v="2"/>
    <n v="4"/>
    <n v="0"/>
    <e v="#DIV/0!"/>
  </r>
  <r>
    <n v="83"/>
    <x v="2"/>
    <n v="10"/>
    <n v="0"/>
    <e v="#DIV/0!"/>
  </r>
  <r>
    <n v="84"/>
    <x v="2"/>
    <n v="6"/>
    <n v="0"/>
    <e v="#DIV/0!"/>
  </r>
  <r>
    <n v="85"/>
    <x v="2"/>
    <n v="6"/>
    <n v="0"/>
    <e v="#DIV/0!"/>
  </r>
  <r>
    <n v="86"/>
    <x v="2"/>
    <n v="4"/>
    <n v="0"/>
    <e v="#DIV/0!"/>
  </r>
  <r>
    <n v="87"/>
    <x v="2"/>
    <n v="6"/>
    <n v="0"/>
    <e v="#DIV/0!"/>
  </r>
  <r>
    <n v="88"/>
    <x v="2"/>
    <n v="6"/>
    <n v="0"/>
    <e v="#DIV/0!"/>
  </r>
  <r>
    <n v="89"/>
    <x v="2"/>
    <n v="6"/>
    <n v="0"/>
    <e v="#DIV/0!"/>
  </r>
  <r>
    <n v="90"/>
    <x v="2"/>
    <n v="4"/>
    <n v="0"/>
    <e v="#DIV/0!"/>
  </r>
  <r>
    <n v="91"/>
    <x v="2"/>
    <n v="7"/>
    <n v="0"/>
    <e v="#DIV/0!"/>
  </r>
  <r>
    <n v="92"/>
    <x v="2"/>
    <n v="6"/>
    <n v="0"/>
    <e v="#DIV/0!"/>
  </r>
  <r>
    <n v="93"/>
    <x v="2"/>
    <n v="6"/>
    <n v="0"/>
    <e v="#DIV/0!"/>
  </r>
  <r>
    <n v="94"/>
    <x v="2"/>
    <n v="4"/>
    <n v="0"/>
    <e v="#DIV/0!"/>
  </r>
  <r>
    <n v="95"/>
    <x v="2"/>
    <n v="4"/>
    <n v="0"/>
    <e v="#DIV/0!"/>
  </r>
  <r>
    <n v="96"/>
    <x v="2"/>
    <n v="6"/>
    <n v="0"/>
    <e v="#DIV/0!"/>
  </r>
  <r>
    <n v="97"/>
    <x v="2"/>
    <n v="6"/>
    <n v="0"/>
    <e v="#DIV/0!"/>
  </r>
  <r>
    <n v="98"/>
    <x v="2"/>
    <n v="4"/>
    <n v="0"/>
    <e v="#DIV/0!"/>
  </r>
  <r>
    <n v="99"/>
    <x v="1"/>
    <n v="6"/>
    <n v="12"/>
    <n v="0.5"/>
  </r>
  <r>
    <n v="100"/>
    <x v="3"/>
    <n v="5"/>
    <n v="9"/>
    <n v="0.55555555555555558"/>
  </r>
  <r>
    <n v="101"/>
    <x v="1"/>
    <n v="9"/>
    <n v="12"/>
    <n v="0.75"/>
  </r>
  <r>
    <n v="102"/>
    <x v="3"/>
    <n v="6"/>
    <n v="9"/>
    <n v="0.66666666666666663"/>
  </r>
  <r>
    <n v="103"/>
    <x v="1"/>
    <n v="12"/>
    <n v="12"/>
    <n v="1"/>
  </r>
  <r>
    <n v="104"/>
    <x v="3"/>
    <n v="1"/>
    <n v="9"/>
    <n v="0.1111111111111111"/>
  </r>
  <r>
    <n v="105"/>
    <x v="3"/>
    <n v="3"/>
    <n v="9"/>
    <n v="0.33333333333333331"/>
  </r>
  <r>
    <n v="106"/>
    <x v="3"/>
    <n v="4"/>
    <n v="9"/>
    <n v="0.44444444444444442"/>
  </r>
  <r>
    <n v="107"/>
    <x v="1"/>
    <n v="6"/>
    <n v="12"/>
    <n v="0.5"/>
  </r>
  <r>
    <n v="108"/>
    <x v="3"/>
    <n v="5"/>
    <n v="9"/>
    <n v="0.55555555555555558"/>
  </r>
  <r>
    <n v="109"/>
    <x v="1"/>
    <n v="9"/>
    <n v="12"/>
    <n v="0.75"/>
  </r>
  <r>
    <n v="110"/>
    <x v="3"/>
    <n v="6"/>
    <n v="9"/>
    <n v="0.66666666666666663"/>
  </r>
  <r>
    <n v="111"/>
    <x v="1"/>
    <n v="9"/>
    <n v="12"/>
    <n v="0.75"/>
  </r>
  <r>
    <n v="112"/>
    <x v="3"/>
    <n v="2"/>
    <n v="9"/>
    <n v="0.22222222222222221"/>
  </r>
  <r>
    <n v="113"/>
    <x v="3"/>
    <n v="3"/>
    <n v="9"/>
    <n v="0.33333333333333331"/>
  </r>
  <r>
    <n v="114"/>
    <x v="3"/>
    <n v="3"/>
    <n v="9"/>
    <n v="0.33333333333333331"/>
  </r>
  <r>
    <n v="115"/>
    <x v="1"/>
    <n v="6"/>
    <n v="12"/>
    <n v="0.5"/>
  </r>
  <r>
    <n v="116"/>
    <x v="3"/>
    <n v="5"/>
    <n v="9"/>
    <n v="0.55555555555555558"/>
  </r>
  <r>
    <n v="117"/>
    <x v="1"/>
    <n v="9"/>
    <n v="12"/>
    <n v="0.75"/>
  </r>
  <r>
    <n v="118"/>
    <x v="3"/>
    <n v="4"/>
    <n v="9"/>
    <n v="0.44444444444444442"/>
  </r>
  <r>
    <n v="119"/>
    <x v="1"/>
    <n v="12"/>
    <n v="12"/>
    <n v="1"/>
  </r>
  <r>
    <n v="120"/>
    <x v="3"/>
    <n v="1"/>
    <n v="9"/>
    <n v="0.1111111111111111"/>
  </r>
  <r>
    <n v="121"/>
    <x v="3"/>
    <n v="3"/>
    <n v="9"/>
    <n v="0.33333333333333331"/>
  </r>
  <r>
    <n v="122"/>
    <x v="3"/>
    <n v="4"/>
    <n v="9"/>
    <n v="0.44444444444444442"/>
  </r>
  <r>
    <n v="123"/>
    <x v="1"/>
    <n v="6"/>
    <n v="12"/>
    <n v="0.5"/>
  </r>
  <r>
    <n v="124"/>
    <x v="3"/>
    <n v="5"/>
    <n v="9"/>
    <n v="0.55555555555555558"/>
  </r>
  <r>
    <n v="125"/>
    <x v="1"/>
    <n v="9"/>
    <n v="12"/>
    <n v="0.75"/>
  </r>
  <r>
    <n v="126"/>
    <x v="3"/>
    <n v="6"/>
    <n v="9"/>
    <n v="0.66666666666666663"/>
  </r>
  <r>
    <n v="127"/>
    <x v="1"/>
    <n v="9"/>
    <n v="12"/>
    <n v="0.75"/>
  </r>
  <r>
    <n v="128"/>
    <x v="3"/>
    <n v="2"/>
    <n v="9"/>
    <n v="0.22222222222222221"/>
  </r>
  <r>
    <n v="129"/>
    <x v="3"/>
    <n v="4"/>
    <n v="9"/>
    <n v="0.44444444444444442"/>
  </r>
  <r>
    <n v="130"/>
    <x v="1"/>
    <n v="6"/>
    <n v="12"/>
    <n v="0.5"/>
  </r>
  <r>
    <n v="131"/>
    <x v="3"/>
    <n v="5"/>
    <n v="9"/>
    <n v="0.55555555555555558"/>
  </r>
  <r>
    <n v="132"/>
    <x v="1"/>
    <n v="9"/>
    <n v="12"/>
    <n v="0.75"/>
  </r>
  <r>
    <n v="133"/>
    <x v="3"/>
    <n v="4"/>
    <n v="9"/>
    <n v="0.44444444444444442"/>
  </r>
  <r>
    <n v="134"/>
    <x v="1"/>
    <n v="12"/>
    <n v="12"/>
    <n v="1"/>
  </r>
  <r>
    <n v="135"/>
    <x v="3"/>
    <n v="1"/>
    <n v="9"/>
    <n v="0.1111111111111111"/>
  </r>
  <r>
    <n v="136"/>
    <x v="3"/>
    <n v="3"/>
    <n v="9"/>
    <n v="0.33333333333333331"/>
  </r>
  <r>
    <n v="137"/>
    <x v="3"/>
    <n v="1"/>
    <n v="9"/>
    <n v="0.1111111111111111"/>
  </r>
  <r>
    <n v="138"/>
    <x v="1"/>
    <n v="7"/>
    <n v="12"/>
    <n v="0.58333333333333337"/>
  </r>
  <r>
    <n v="139"/>
    <x v="3"/>
    <n v="8"/>
    <n v="9"/>
    <n v="0.88888888888888884"/>
  </r>
  <r>
    <n v="140"/>
    <x v="1"/>
    <n v="9"/>
    <n v="12"/>
    <n v="0.75"/>
  </r>
  <r>
    <n v="141"/>
    <x v="3"/>
    <n v="4"/>
    <n v="9"/>
    <n v="0.44444444444444442"/>
  </r>
  <r>
    <n v="142"/>
    <x v="1"/>
    <n v="11"/>
    <n v="12"/>
    <n v="0.91666666666666663"/>
  </r>
  <r>
    <n v="143"/>
    <x v="3"/>
    <n v="4"/>
    <n v="9"/>
    <n v="0.44444444444444442"/>
  </r>
  <r>
    <n v="144"/>
    <x v="1"/>
    <n v="7"/>
    <n v="12"/>
    <n v="0.58333333333333337"/>
  </r>
  <r>
    <n v="145"/>
    <x v="3"/>
    <n v="8"/>
    <n v="9"/>
    <n v="0.88888888888888884"/>
  </r>
  <r>
    <n v="146"/>
    <x v="1"/>
    <n v="7"/>
    <n v="12"/>
    <n v="0.58333333333333337"/>
  </r>
  <r>
    <n v="147"/>
    <x v="3"/>
    <n v="5"/>
    <n v="9"/>
    <n v="0.55555555555555558"/>
  </r>
  <r>
    <n v="148"/>
    <x v="1"/>
    <n v="10"/>
    <n v="12"/>
    <n v="0.83333333333333337"/>
  </r>
  <r>
    <n v="149"/>
    <x v="3"/>
    <n v="4"/>
    <n v="9"/>
    <n v="0.44444444444444442"/>
  </r>
  <r>
    <n v="150"/>
    <x v="1"/>
    <n v="7"/>
    <n v="12"/>
    <n v="0.58333333333333337"/>
  </r>
  <r>
    <n v="151"/>
    <x v="3"/>
    <n v="6"/>
    <n v="9"/>
    <n v="0.66666666666666663"/>
  </r>
  <r>
    <n v="152"/>
    <x v="1"/>
    <n v="9"/>
    <n v="12"/>
    <n v="0.75"/>
  </r>
  <r>
    <n v="153"/>
    <x v="3"/>
    <n v="4"/>
    <n v="9"/>
    <n v="0.44444444444444442"/>
  </r>
  <r>
    <n v="154"/>
    <x v="1"/>
    <n v="9"/>
    <n v="12"/>
    <n v="0.75"/>
  </r>
  <r>
    <n v="155"/>
    <x v="3"/>
    <n v="4"/>
    <n v="9"/>
    <n v="0.44444444444444442"/>
  </r>
  <r>
    <n v="156"/>
    <x v="1"/>
    <n v="7"/>
    <n v="12"/>
    <n v="0.58333333333333337"/>
  </r>
  <r>
    <n v="157"/>
    <x v="3"/>
    <n v="8"/>
    <n v="9"/>
    <n v="0.88888888888888884"/>
  </r>
  <r>
    <n v="158"/>
    <x v="1"/>
    <n v="7"/>
    <n v="12"/>
    <n v="0.58333333333333337"/>
  </r>
  <r>
    <n v="159"/>
    <x v="3"/>
    <n v="5"/>
    <n v="9"/>
    <n v="0.55555555555555558"/>
  </r>
  <r>
    <n v="160"/>
    <x v="1"/>
    <n v="10"/>
    <n v="12"/>
    <n v="0.83333333333333337"/>
  </r>
  <r>
    <n v="161"/>
    <x v="3"/>
    <n v="4"/>
    <n v="9"/>
    <n v="0.44444444444444442"/>
  </r>
  <r>
    <n v="162"/>
    <x v="1"/>
    <n v="7"/>
    <n v="12"/>
    <n v="0.58333333333333337"/>
  </r>
  <r>
    <n v="163"/>
    <x v="3"/>
    <n v="6"/>
    <n v="9"/>
    <n v="0.66666666666666663"/>
  </r>
  <r>
    <n v="164"/>
    <x v="1"/>
    <n v="9"/>
    <n v="12"/>
    <n v="0.75"/>
  </r>
  <r>
    <n v="165"/>
    <x v="3"/>
    <n v="4"/>
    <n v="9"/>
    <n v="0.44444444444444442"/>
  </r>
  <r>
    <n v="166"/>
    <x v="1"/>
    <n v="7"/>
    <n v="12"/>
    <n v="0.58333333333333337"/>
  </r>
  <r>
    <n v="167"/>
    <x v="3"/>
    <n v="4"/>
    <n v="9"/>
    <n v="0.4444444444444444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21">
  <r>
    <m/>
    <m/>
    <n v="1"/>
    <n v="1"/>
    <n v="0"/>
    <x v="0"/>
    <n v="6"/>
    <s v="569341-575921"/>
    <n v="361"/>
    <n v="6.0166666666666666"/>
    <n v="1.9"/>
    <n v="0"/>
    <s v="CENTRE-AMK"/>
    <n v="569341"/>
    <n v="0"/>
    <n v="0"/>
    <n v="0"/>
    <n v="1"/>
    <s v="AMK"/>
    <n v="569341"/>
    <s v="(1) To Centre"/>
    <s v="(1) Mon"/>
    <s v="0800-0900"/>
    <x v="0"/>
    <n v="5"/>
    <n v="1"/>
    <x v="0"/>
    <m/>
    <m/>
  </r>
  <r>
    <n v="141"/>
    <n v="29"/>
    <n v="2"/>
    <n v="1"/>
    <n v="1"/>
    <x v="0"/>
    <n v="6"/>
    <s v="575921-789452"/>
    <n v="250"/>
    <n v="4.166666666666667"/>
    <n v="1"/>
    <n v="28"/>
    <s v="Tan Choon Moh"/>
    <n v="575921"/>
    <n v="0"/>
    <n v="1"/>
    <n v="1"/>
    <n v="1"/>
    <s v="AMK"/>
    <n v="569341"/>
    <s v="(1) To Centre"/>
    <s v="(1) Mon"/>
    <s v="0800-0900"/>
    <x v="0"/>
    <n v="5"/>
    <n v="1"/>
    <x v="0"/>
    <s v="'0805"/>
    <s v="'0715"/>
  </r>
  <r>
    <n v="146"/>
    <n v="30"/>
    <n v="3"/>
    <n v="1"/>
    <n v="2"/>
    <x v="0"/>
    <n v="6"/>
    <s v="789452-560350"/>
    <n v="613"/>
    <n v="10.216666666666667"/>
    <n v="4.3"/>
    <n v="29"/>
    <s v="Quay Peng Leng"/>
    <n v="789452"/>
    <n v="0"/>
    <n v="1"/>
    <n v="1"/>
    <n v="1"/>
    <s v="AMK"/>
    <n v="569341"/>
    <s v="(1) To Centre"/>
    <s v="(1) Mon"/>
    <s v="0800-0900"/>
    <x v="0"/>
    <n v="5"/>
    <n v="1"/>
    <x v="0"/>
    <s v="'0805"/>
    <s v="'0720"/>
  </r>
  <r>
    <n v="151"/>
    <n v="31"/>
    <n v="4"/>
    <n v="1"/>
    <n v="3"/>
    <x v="0"/>
    <n v="6"/>
    <s v="560350-560336"/>
    <n v="186"/>
    <n v="3.1"/>
    <n v="0.4"/>
    <n v="30"/>
    <s v="Teo Guan Lan"/>
    <n v="560350"/>
    <n v="0"/>
    <n v="1"/>
    <n v="1"/>
    <n v="1"/>
    <s v="AMK"/>
    <n v="569341"/>
    <s v="(1) To Centre"/>
    <s v="(1) Mon"/>
    <s v="0800-0900"/>
    <x v="0"/>
    <n v="5"/>
    <n v="1"/>
    <x v="0"/>
    <s v="'0805"/>
    <s v="'0745"/>
  </r>
  <r>
    <n v="156"/>
    <n v="32"/>
    <n v="5"/>
    <n v="1"/>
    <n v="4"/>
    <x v="0"/>
    <n v="6"/>
    <s v="560336-560533"/>
    <n v="617"/>
    <n v="10.283333333333333"/>
    <n v="2.1"/>
    <n v="31"/>
    <s v="Tan Cheng Geok"/>
    <n v="560336"/>
    <n v="0"/>
    <n v="1"/>
    <n v="1"/>
    <n v="1"/>
    <s v="AMK"/>
    <n v="569341"/>
    <s v="(1) To Centre"/>
    <s v="(1) Mon"/>
    <s v="0800-0900"/>
    <x v="0"/>
    <n v="5"/>
    <n v="1"/>
    <x v="0"/>
    <s v="'0805"/>
    <s v="'0755"/>
  </r>
  <r>
    <n v="161"/>
    <n v="33"/>
    <n v="6"/>
    <n v="1"/>
    <n v="5"/>
    <x v="0"/>
    <n v="6"/>
    <s v="560533-560561"/>
    <n v="419"/>
    <n v="6.9833333333333334"/>
    <n v="1.3"/>
    <n v="32"/>
    <s v="Hoi Lan"/>
    <n v="560533"/>
    <n v="0"/>
    <n v="1"/>
    <n v="1"/>
    <n v="1"/>
    <s v="AMK"/>
    <n v="569341"/>
    <s v="(1) To Centre"/>
    <s v="(1) Mon"/>
    <s v="0800-0900"/>
    <x v="0"/>
    <n v="5"/>
    <n v="1"/>
    <x v="0"/>
    <s v="'0805"/>
    <s v="'0800"/>
  </r>
  <r>
    <n v="166"/>
    <n v="34"/>
    <n v="7"/>
    <n v="1"/>
    <n v="6"/>
    <x v="0"/>
    <n v="6"/>
    <s v="560561-569341"/>
    <n v="627"/>
    <n v="10.45"/>
    <n v="2.7"/>
    <n v="33"/>
    <s v="Chua Ah Sai"/>
    <n v="560561"/>
    <n v="0"/>
    <n v="1"/>
    <n v="1"/>
    <n v="1"/>
    <s v="AMK"/>
    <n v="569341"/>
    <s v="(1) To Centre"/>
    <s v="(1) Mon"/>
    <s v="0800-0900"/>
    <x v="0"/>
    <n v="5"/>
    <n v="1"/>
    <x v="0"/>
    <s v="'0805"/>
    <s v="'0800"/>
  </r>
  <r>
    <m/>
    <m/>
    <n v="8"/>
    <n v="2"/>
    <n v="0"/>
    <x v="1"/>
    <n v="8"/>
    <s v="569341-560576"/>
    <n v="456"/>
    <n v="7.6"/>
    <n v="1.9"/>
    <n v="0"/>
    <s v="CENTRE-AMK"/>
    <n v="569341"/>
    <n v="0"/>
    <n v="0"/>
    <n v="0"/>
    <n v="1"/>
    <s v="AMK"/>
    <n v="569341"/>
    <s v="(1) To Centre"/>
    <s v="(1) Mon"/>
    <s v="0800-0900"/>
    <x v="1"/>
    <n v="1"/>
    <n v="1"/>
    <x v="1"/>
    <m/>
    <m/>
  </r>
  <r>
    <n v="1"/>
    <n v="1"/>
    <n v="9"/>
    <n v="2"/>
    <n v="1"/>
    <x v="1"/>
    <n v="8"/>
    <s v="560576-560573"/>
    <n v="124"/>
    <n v="2.0666666666666669"/>
    <n v="0.2"/>
    <n v="1"/>
    <s v="Goh Joo Sua"/>
    <n v="560576"/>
    <n v="0"/>
    <n v="1"/>
    <n v="1"/>
    <n v="1"/>
    <s v="AMK"/>
    <n v="569341"/>
    <s v="(1) To Centre"/>
    <s v="(1) Mon"/>
    <s v="0800-0900"/>
    <x v="1"/>
    <n v="1"/>
    <n v="1"/>
    <x v="1"/>
    <s v="'0825"/>
    <s v="'0730"/>
  </r>
  <r>
    <n v="6"/>
    <n v="2"/>
    <n v="10"/>
    <n v="2"/>
    <n v="2"/>
    <x v="1"/>
    <n v="8"/>
    <s v="560573-560311"/>
    <n v="456"/>
    <n v="7.6"/>
    <n v="1.7"/>
    <n v="2"/>
    <s v="Goh Kwee Hiong"/>
    <n v="560573"/>
    <n v="0"/>
    <n v="1"/>
    <n v="1"/>
    <n v="1"/>
    <s v="AMK"/>
    <n v="569341"/>
    <s v="(1) To Centre"/>
    <s v="(1) Mon"/>
    <s v="0800-0900"/>
    <x v="1"/>
    <n v="1"/>
    <n v="1"/>
    <x v="1"/>
    <s v="'0825"/>
    <s v="'0735"/>
  </r>
  <r>
    <n v="11"/>
    <n v="3"/>
    <n v="11"/>
    <n v="2"/>
    <n v="3"/>
    <x v="1"/>
    <n v="8"/>
    <s v="560311-560323"/>
    <n v="151"/>
    <n v="2.5166666666666666"/>
    <n v="0.2"/>
    <n v="3"/>
    <s v="Ng Hong Meng"/>
    <n v="560311"/>
    <n v="0"/>
    <n v="1"/>
    <n v="1"/>
    <n v="1"/>
    <s v="AMK"/>
    <n v="569341"/>
    <s v="(1) To Centre"/>
    <s v="(1) Mon"/>
    <s v="0800-0900"/>
    <x v="1"/>
    <n v="1"/>
    <n v="1"/>
    <x v="1"/>
    <s v="'0825"/>
    <s v="'0745"/>
  </r>
  <r>
    <n v="16"/>
    <n v="4"/>
    <n v="12"/>
    <n v="2"/>
    <n v="4"/>
    <x v="1"/>
    <n v="8"/>
    <s v="560323-560301"/>
    <n v="208"/>
    <n v="3.4666666666666668"/>
    <n v="0.3"/>
    <n v="4"/>
    <s v="Ibrahim bin Osman"/>
    <n v="560323"/>
    <n v="0"/>
    <n v="1"/>
    <n v="1"/>
    <n v="1"/>
    <s v="AMK"/>
    <n v="569341"/>
    <s v="(1) To Centre"/>
    <s v="(1) Mon"/>
    <s v="0800-0900"/>
    <x v="1"/>
    <n v="1"/>
    <n v="1"/>
    <x v="1"/>
    <s v="'0825"/>
    <s v="'0750"/>
  </r>
  <r>
    <n v="21"/>
    <n v="5"/>
    <n v="13"/>
    <n v="2"/>
    <n v="5"/>
    <x v="1"/>
    <n v="8"/>
    <s v="560301-560244"/>
    <n v="412"/>
    <n v="6.8666666666666663"/>
    <n v="2.5"/>
    <n v="5"/>
    <s v="Ling Khai Eng"/>
    <n v="560301"/>
    <n v="0"/>
    <n v="1"/>
    <n v="1"/>
    <n v="1"/>
    <s v="AMK"/>
    <n v="569341"/>
    <s v="(1) To Centre"/>
    <s v="(1) Mon"/>
    <s v="0800-0900"/>
    <x v="1"/>
    <n v="1"/>
    <n v="1"/>
    <x v="1"/>
    <s v="'0825"/>
    <s v="'0755"/>
  </r>
  <r>
    <n v="26"/>
    <n v="6"/>
    <n v="14"/>
    <n v="2"/>
    <n v="6"/>
    <x v="1"/>
    <n v="8"/>
    <s v="560244-560219"/>
    <n v="210"/>
    <n v="3.5"/>
    <n v="0.9"/>
    <n v="6"/>
    <s v="Chin Fon Lin Joyce"/>
    <n v="560244"/>
    <n v="0"/>
    <n v="1"/>
    <n v="1"/>
    <n v="1"/>
    <s v="AMK"/>
    <n v="569341"/>
    <s v="(1) To Centre"/>
    <s v="(1) Mon"/>
    <s v="0800-0900"/>
    <x v="1"/>
    <n v="1"/>
    <n v="1"/>
    <x v="1"/>
    <s v="'0825"/>
    <s v="'0805"/>
  </r>
  <r>
    <n v="31"/>
    <n v="7"/>
    <n v="15"/>
    <n v="2"/>
    <n v="7"/>
    <x v="1"/>
    <n v="8"/>
    <s v="560219-560214"/>
    <n v="367"/>
    <n v="6.1166666666666663"/>
    <n v="1.3"/>
    <n v="7"/>
    <s v="Kon Chee Yak"/>
    <n v="560219"/>
    <n v="0"/>
    <n v="1"/>
    <n v="1"/>
    <n v="1"/>
    <s v="AMK"/>
    <n v="569341"/>
    <s v="(1) To Centre"/>
    <s v="(1) Mon"/>
    <s v="0800-0900"/>
    <x v="1"/>
    <n v="1"/>
    <n v="1"/>
    <x v="1"/>
    <s v="'0825"/>
    <s v="'0815"/>
  </r>
  <r>
    <n v="36"/>
    <n v="8"/>
    <n v="16"/>
    <n v="2"/>
    <n v="8"/>
    <x v="1"/>
    <n v="8"/>
    <s v="560214-569341"/>
    <n v="109"/>
    <n v="1.8166666666666667"/>
    <n v="0.2"/>
    <n v="8"/>
    <s v="Koh Puay Huang"/>
    <n v="560214"/>
    <n v="0"/>
    <n v="1"/>
    <n v="1"/>
    <n v="1"/>
    <s v="AMK"/>
    <n v="569341"/>
    <s v="(1) To Centre"/>
    <s v="(1) Mon"/>
    <s v="0800-0900"/>
    <x v="1"/>
    <n v="1"/>
    <n v="1"/>
    <x v="1"/>
    <s v="'0825"/>
    <s v="'0820"/>
  </r>
  <r>
    <m/>
    <m/>
    <n v="17"/>
    <n v="1"/>
    <n v="0"/>
    <x v="2"/>
    <n v="6"/>
    <s v="569341-570025"/>
    <n v="571"/>
    <n v="9.5166666666666675"/>
    <n v="3.1"/>
    <n v="0"/>
    <s v="CENTRE-AMK"/>
    <n v="569341"/>
    <n v="0"/>
    <n v="0"/>
    <n v="0"/>
    <n v="2"/>
    <s v="AMK"/>
    <n v="569341"/>
    <s v="(1) To Centre"/>
    <s v="(1) Mon"/>
    <s v="0900-1000"/>
    <x v="0"/>
    <n v="6"/>
    <n v="1"/>
    <x v="0"/>
    <m/>
    <m/>
  </r>
  <r>
    <n v="171"/>
    <n v="35"/>
    <n v="18"/>
    <n v="1"/>
    <n v="1"/>
    <x v="2"/>
    <n v="6"/>
    <s v="570025-570105"/>
    <n v="612"/>
    <n v="10.199999999999999"/>
    <n v="2.8"/>
    <n v="34"/>
    <s v="Chee Fong Ngoh"/>
    <n v="570025"/>
    <n v="0"/>
    <n v="1"/>
    <n v="1"/>
    <n v="2"/>
    <s v="AMK"/>
    <n v="569341"/>
    <s v="(1) To Centre"/>
    <s v="(1) Mon"/>
    <s v="0900-1000"/>
    <x v="0"/>
    <n v="6"/>
    <n v="1"/>
    <x v="0"/>
    <s v="'0915"/>
    <s v="'0830"/>
  </r>
  <r>
    <n v="176"/>
    <n v="36"/>
    <n v="19"/>
    <n v="1"/>
    <n v="2"/>
    <x v="2"/>
    <n v="6"/>
    <s v="570105-570124"/>
    <n v="278"/>
    <n v="4.6333333333333337"/>
    <n v="0.6"/>
    <n v="35"/>
    <s v="Sia Kiang"/>
    <n v="570105"/>
    <n v="0"/>
    <n v="1"/>
    <n v="1"/>
    <n v="2"/>
    <s v="AMK"/>
    <n v="569341"/>
    <s v="(1) To Centre"/>
    <s v="(1) Mon"/>
    <s v="0900-1000"/>
    <x v="0"/>
    <n v="6"/>
    <n v="1"/>
    <x v="0"/>
    <s v="'0915"/>
    <s v="'0840"/>
  </r>
  <r>
    <n v="181"/>
    <n v="37"/>
    <n v="20"/>
    <n v="1"/>
    <n v="3"/>
    <x v="2"/>
    <n v="6"/>
    <s v="570124-570249"/>
    <n v="611"/>
    <n v="10.183333333333334"/>
    <n v="2.5"/>
    <n v="36"/>
    <s v="Yeo Kiat Cheong"/>
    <n v="570124"/>
    <n v="0"/>
    <n v="1"/>
    <n v="1"/>
    <n v="2"/>
    <s v="AMK"/>
    <n v="569341"/>
    <s v="(1) To Centre"/>
    <s v="(1) Mon"/>
    <s v="0900-1000"/>
    <x v="0"/>
    <n v="6"/>
    <n v="1"/>
    <x v="0"/>
    <s v="'0915"/>
    <s v="'0850"/>
  </r>
  <r>
    <n v="186"/>
    <n v="38"/>
    <n v="21"/>
    <n v="1"/>
    <n v="4"/>
    <x v="2"/>
    <n v="6"/>
    <s v="570249-562310"/>
    <n v="284"/>
    <n v="4.7333333333333334"/>
    <n v="0.8"/>
    <n v="37"/>
    <s v="Susan Wong Seet Peng"/>
    <n v="570249"/>
    <n v="0"/>
    <n v="1"/>
    <n v="1"/>
    <n v="2"/>
    <s v="AMK"/>
    <n v="569341"/>
    <s v="(1) To Centre"/>
    <s v="(1) Mon"/>
    <s v="0900-1000"/>
    <x v="0"/>
    <n v="6"/>
    <n v="1"/>
    <x v="0"/>
    <s v="'0915"/>
    <s v="'0905"/>
  </r>
  <r>
    <n v="191"/>
    <n v="39"/>
    <n v="22"/>
    <n v="1"/>
    <n v="5"/>
    <x v="2"/>
    <n v="6"/>
    <s v="562310-560207"/>
    <n v="417"/>
    <n v="6.95"/>
    <n v="1.2"/>
    <n v="38"/>
    <s v="Ong Soon Bueh"/>
    <n v="562310"/>
    <n v="0"/>
    <n v="1"/>
    <n v="1"/>
    <n v="2"/>
    <s v="AMK"/>
    <n v="569341"/>
    <s v="(1) To Centre"/>
    <s v="(1) Mon"/>
    <s v="0900-1000"/>
    <x v="0"/>
    <n v="6"/>
    <n v="1"/>
    <x v="0"/>
    <s v="'0915"/>
    <s v="'0910"/>
  </r>
  <r>
    <n v="196"/>
    <n v="40"/>
    <n v="23"/>
    <n v="1"/>
    <n v="6"/>
    <x v="2"/>
    <n v="6"/>
    <s v="560207-569341"/>
    <n v="177"/>
    <n v="2.95"/>
    <n v="0.5"/>
    <n v="39"/>
    <s v="Ong Hai Keat "/>
    <n v="560207"/>
    <n v="0"/>
    <n v="1"/>
    <n v="1"/>
    <n v="2"/>
    <s v="AMK"/>
    <n v="569341"/>
    <s v="(1) To Centre"/>
    <s v="(1) Mon"/>
    <s v="0900-1000"/>
    <x v="0"/>
    <n v="6"/>
    <n v="1"/>
    <x v="0"/>
    <s v="'0915"/>
    <s v="'0915"/>
  </r>
  <r>
    <m/>
    <m/>
    <n v="24"/>
    <n v="2"/>
    <n v="0"/>
    <x v="3"/>
    <n v="7"/>
    <s v="569341-560610"/>
    <n v="573"/>
    <n v="9.5500000000000007"/>
    <n v="3.1"/>
    <n v="0"/>
    <s v="CENTRE-AMK"/>
    <n v="569341"/>
    <n v="0"/>
    <n v="0"/>
    <n v="0"/>
    <n v="2"/>
    <s v="AMK"/>
    <n v="569341"/>
    <s v="(1) To Centre"/>
    <s v="(1) Mon"/>
    <s v="0900-1000"/>
    <x v="1"/>
    <n v="2"/>
    <n v="1"/>
    <x v="1"/>
    <m/>
    <m/>
  </r>
  <r>
    <n v="41"/>
    <n v="9"/>
    <n v="25"/>
    <n v="2"/>
    <n v="1"/>
    <x v="3"/>
    <n v="7"/>
    <s v="560610-560457"/>
    <n v="849"/>
    <n v="14.15"/>
    <n v="4"/>
    <n v="9"/>
    <s v="Lee Kwai Lin"/>
    <n v="560610"/>
    <n v="0"/>
    <n v="1"/>
    <n v="1"/>
    <n v="2"/>
    <s v="AMK"/>
    <n v="569341"/>
    <s v="(1) To Centre"/>
    <s v="(1) Mon"/>
    <s v="0900-1000"/>
    <x v="1"/>
    <n v="2"/>
    <n v="1"/>
    <x v="1"/>
    <s v="'0940"/>
    <s v="'0845"/>
  </r>
  <r>
    <n v="46"/>
    <n v="10"/>
    <n v="26"/>
    <n v="2"/>
    <n v="2"/>
    <x v="3"/>
    <n v="7"/>
    <s v="560457-560462"/>
    <n v="124"/>
    <n v="2.0666666666666669"/>
    <n v="0.2"/>
    <n v="10"/>
    <s v="Khong Bay Chan"/>
    <n v="560457"/>
    <n v="0"/>
    <n v="1"/>
    <n v="1"/>
    <n v="2"/>
    <s v="AMK"/>
    <n v="569341"/>
    <s v="(1) To Centre"/>
    <s v="(1) Mon"/>
    <s v="0900-1000"/>
    <x v="1"/>
    <n v="2"/>
    <n v="1"/>
    <x v="1"/>
    <s v="'0940"/>
    <s v="'0900"/>
  </r>
  <r>
    <n v="51"/>
    <n v="11"/>
    <n v="27"/>
    <n v="2"/>
    <n v="3"/>
    <x v="3"/>
    <n v="7"/>
    <s v="560462-560472"/>
    <n v="175"/>
    <n v="2.9166666666666665"/>
    <n v="0.4"/>
    <n v="11"/>
    <s v="Lee Ai Peng"/>
    <n v="560462"/>
    <n v="0"/>
    <n v="1"/>
    <n v="1"/>
    <n v="2"/>
    <s v="AMK"/>
    <n v="569341"/>
    <s v="(1) To Centre"/>
    <s v="(1) Mon"/>
    <s v="0900-1000"/>
    <x v="1"/>
    <n v="2"/>
    <n v="1"/>
    <x v="1"/>
    <s v="'0940"/>
    <s v="'0905"/>
  </r>
  <r>
    <n v="56"/>
    <n v="12"/>
    <n v="28"/>
    <n v="2"/>
    <n v="4"/>
    <x v="3"/>
    <n v="7"/>
    <s v="560472-560416"/>
    <n v="268"/>
    <n v="4.4666666666666668"/>
    <n v="0.7"/>
    <n v="12"/>
    <s v="Chua Geak Boey"/>
    <n v="560472"/>
    <n v="0"/>
    <n v="1"/>
    <n v="1"/>
    <n v="2"/>
    <s v="AMK"/>
    <n v="569341"/>
    <s v="(1) To Centre"/>
    <s v="(1) Mon"/>
    <s v="0900-1000"/>
    <x v="1"/>
    <n v="2"/>
    <n v="1"/>
    <x v="1"/>
    <s v="'0940"/>
    <s v="'0915"/>
  </r>
  <r>
    <n v="61"/>
    <n v="13"/>
    <n v="29"/>
    <n v="2"/>
    <n v="5"/>
    <x v="3"/>
    <n v="7"/>
    <s v="560416-560440"/>
    <n v="283"/>
    <n v="4.7166666666666668"/>
    <n v="0.9"/>
    <n v="13"/>
    <s v="Ng Ah Poon"/>
    <n v="560416"/>
    <n v="0"/>
    <n v="1"/>
    <n v="1"/>
    <n v="2"/>
    <s v="AMK"/>
    <n v="569341"/>
    <s v="(1) To Centre"/>
    <s v="(1) Mon"/>
    <s v="0900-1000"/>
    <x v="1"/>
    <n v="2"/>
    <n v="1"/>
    <x v="1"/>
    <s v="'0940"/>
    <s v="'0925"/>
  </r>
  <r>
    <n v="66"/>
    <n v="14"/>
    <n v="30"/>
    <n v="2"/>
    <n v="6"/>
    <x v="3"/>
    <n v="7"/>
    <s v="560440-560337"/>
    <n v="261"/>
    <n v="4.3499999999999996"/>
    <n v="0.9"/>
    <n v="14"/>
    <s v="Seow Nyuik Moy"/>
    <n v="560440"/>
    <n v="0"/>
    <n v="1"/>
    <n v="1"/>
    <n v="2"/>
    <s v="AMK"/>
    <n v="569341"/>
    <s v="(1) To Centre"/>
    <s v="(1) Mon"/>
    <s v="0900-1000"/>
    <x v="1"/>
    <n v="2"/>
    <n v="1"/>
    <x v="1"/>
    <s v="'0940"/>
    <s v="'0930"/>
  </r>
  <r>
    <n v="71"/>
    <n v="15"/>
    <n v="31"/>
    <n v="2"/>
    <n v="7"/>
    <x v="3"/>
    <n v="7"/>
    <s v="560337-569341"/>
    <n v="459"/>
    <n v="7.65"/>
    <n v="2.2000000000000002"/>
    <n v="15"/>
    <s v="Wong Ah Chai"/>
    <n v="560337"/>
    <n v="1"/>
    <n v="0"/>
    <n v="2"/>
    <n v="2"/>
    <s v="AMK"/>
    <n v="569341"/>
    <s v="(1) To Centre"/>
    <s v="(1) Mon"/>
    <s v="0900-1000"/>
    <x v="1"/>
    <n v="2"/>
    <n v="1"/>
    <x v="1"/>
    <s v="'0940"/>
    <s v="'0935"/>
  </r>
  <r>
    <m/>
    <m/>
    <n v="32"/>
    <n v="1"/>
    <n v="0"/>
    <x v="4"/>
    <n v="2"/>
    <s v="569341-570229"/>
    <n v="570"/>
    <n v="9.5"/>
    <n v="2.8"/>
    <n v="0"/>
    <s v="CENTRE-AMK"/>
    <n v="569341"/>
    <n v="0"/>
    <n v="0"/>
    <n v="0"/>
    <n v="3"/>
    <s v="AMK"/>
    <n v="569341"/>
    <s v="(1) To Centre"/>
    <s v="(1) Mon"/>
    <s v="1000-1100"/>
    <x v="1"/>
    <n v="3"/>
    <n v="1"/>
    <x v="1"/>
    <m/>
    <m/>
  </r>
  <r>
    <n v="76"/>
    <n v="16"/>
    <n v="33"/>
    <n v="1"/>
    <n v="1"/>
    <x v="4"/>
    <n v="2"/>
    <s v="570229-560470"/>
    <n v="503"/>
    <n v="8.3833333333333329"/>
    <n v="2.7"/>
    <n v="16"/>
    <s v="Amnah Binte Saini"/>
    <n v="570229"/>
    <n v="1"/>
    <n v="1"/>
    <n v="3"/>
    <n v="3"/>
    <s v="AMK"/>
    <n v="569341"/>
    <s v="(1) To Centre"/>
    <s v="(1) Mon"/>
    <s v="1000-1100"/>
    <x v="1"/>
    <n v="3"/>
    <n v="1"/>
    <x v="1"/>
    <s v="'1030"/>
    <s v="'0950"/>
  </r>
  <r>
    <n v="81"/>
    <n v="17"/>
    <n v="34"/>
    <n v="1"/>
    <n v="2"/>
    <x v="4"/>
    <n v="2"/>
    <s v="560470-569341"/>
    <n v="498"/>
    <n v="8.3000000000000007"/>
    <n v="2.5"/>
    <n v="17"/>
    <s v="Chan Moi"/>
    <n v="560470"/>
    <n v="1"/>
    <n v="0"/>
    <n v="2"/>
    <n v="3"/>
    <s v="AMK"/>
    <n v="569341"/>
    <s v="(1) To Centre"/>
    <s v="(1) Mon"/>
    <s v="1000-1100"/>
    <x v="1"/>
    <n v="3"/>
    <n v="1"/>
    <x v="1"/>
    <s v="'1030"/>
    <s v="'1000"/>
  </r>
  <r>
    <m/>
    <m/>
    <n v="35"/>
    <n v="1"/>
    <n v="0"/>
    <x v="5"/>
    <n v="6"/>
    <s v="569341-570153"/>
    <n v="777"/>
    <n v="12.95"/>
    <n v="4.4000000000000004"/>
    <n v="0"/>
    <s v="CENTRE-AMK"/>
    <n v="569341"/>
    <n v="0"/>
    <n v="0"/>
    <n v="0"/>
    <n v="4"/>
    <s v="AMK"/>
    <n v="569341"/>
    <s v="(1) To Centre"/>
    <s v="(1) Mon"/>
    <s v="1300-1400"/>
    <x v="1"/>
    <n v="4"/>
    <n v="1"/>
    <x v="1"/>
    <m/>
    <m/>
  </r>
  <r>
    <n v="111"/>
    <n v="23"/>
    <n v="36"/>
    <n v="1"/>
    <n v="3"/>
    <x v="5"/>
    <n v="6"/>
    <s v="570153-560336"/>
    <n v="777"/>
    <n v="12.95"/>
    <n v="3.7"/>
    <n v="23"/>
    <s v="Loong Hon Choong"/>
    <n v="570153"/>
    <n v="1"/>
    <n v="0"/>
    <n v="2"/>
    <n v="4"/>
    <s v="AMK"/>
    <n v="569341"/>
    <s v="(1) To Centre"/>
    <s v="(1) Mon"/>
    <s v="1300-1400"/>
    <x v="1"/>
    <n v="4"/>
    <n v="1"/>
    <x v="1"/>
    <s v="'1330"/>
    <s v="'1250"/>
  </r>
  <r>
    <n v="116"/>
    <n v="24"/>
    <n v="37"/>
    <n v="1"/>
    <n v="4"/>
    <x v="5"/>
    <n v="6"/>
    <s v="560336-560222"/>
    <n v="605"/>
    <n v="10.083333333333334"/>
    <n v="2.7"/>
    <n v="24"/>
    <s v="Goh Kam Tee"/>
    <n v="560336"/>
    <n v="1"/>
    <n v="1"/>
    <n v="3"/>
    <n v="4"/>
    <s v="AMK"/>
    <n v="569341"/>
    <s v="(1) To Centre"/>
    <s v="(1) Mon"/>
    <s v="1300-1400"/>
    <x v="1"/>
    <n v="4"/>
    <n v="1"/>
    <x v="1"/>
    <s v="'1330"/>
    <s v="'1300"/>
  </r>
  <r>
    <n v="131"/>
    <n v="27"/>
    <n v="38"/>
    <n v="1"/>
    <n v="5"/>
    <x v="5"/>
    <n v="6"/>
    <s v="560222-560306"/>
    <n v="434"/>
    <n v="7.2333333333333334"/>
    <n v="1.1000000000000001"/>
    <n v="27"/>
    <s v="Wang Jong"/>
    <n v="560222"/>
    <n v="1"/>
    <n v="1"/>
    <n v="3"/>
    <n v="4"/>
    <s v="AMK"/>
    <n v="569341"/>
    <s v="(1) To Centre"/>
    <s v="(1) Mon"/>
    <s v="1300-1400"/>
    <x v="1"/>
    <n v="4"/>
    <n v="1"/>
    <x v="1"/>
    <s v="'1330"/>
    <s v="'1310"/>
  </r>
  <r>
    <n v="121"/>
    <n v="25"/>
    <n v="39"/>
    <n v="1"/>
    <n v="6"/>
    <x v="5"/>
    <n v="6"/>
    <s v="560306-569341"/>
    <n v="346"/>
    <n v="5.7666666666666666"/>
    <n v="1.4"/>
    <n v="25"/>
    <s v="Seah Ngor Eng"/>
    <n v="560306"/>
    <n v="1"/>
    <n v="0"/>
    <n v="2"/>
    <n v="4"/>
    <s v="AMK"/>
    <n v="569341"/>
    <s v="(1) To Centre"/>
    <s v="(1) Mon"/>
    <s v="1300-1400"/>
    <x v="1"/>
    <n v="4"/>
    <n v="1"/>
    <x v="1"/>
    <s v="'1330"/>
    <s v="'1315"/>
  </r>
  <r>
    <m/>
    <m/>
    <n v="40"/>
    <n v="1"/>
    <n v="0"/>
    <x v="6"/>
    <n v="6"/>
    <s v="569341-575921"/>
    <n v="361"/>
    <n v="6.0166666666666666"/>
    <n v="1.9"/>
    <n v="0"/>
    <s v="CENTRE-AMK"/>
    <n v="569341"/>
    <n v="0"/>
    <n v="0"/>
    <n v="0"/>
    <n v="5"/>
    <s v="AMK"/>
    <n v="569341"/>
    <s v="(1) To Centre"/>
    <s v="(2) Tue"/>
    <s v="0800-0900"/>
    <x v="0"/>
    <n v="5"/>
    <n v="1"/>
    <x v="0"/>
    <m/>
    <m/>
  </r>
  <r>
    <n v="142"/>
    <n v="29"/>
    <n v="41"/>
    <n v="1"/>
    <n v="1"/>
    <x v="6"/>
    <n v="6"/>
    <s v="575921-789452"/>
    <n v="250"/>
    <n v="4.166666666666667"/>
    <n v="1"/>
    <n v="28"/>
    <s v="Tan Choon Moh"/>
    <n v="575921"/>
    <n v="0"/>
    <n v="1"/>
    <n v="1"/>
    <n v="5"/>
    <s v="AMK"/>
    <n v="569341"/>
    <s v="(1) To Centre"/>
    <s v="(2) Tue"/>
    <s v="0800-0900"/>
    <x v="0"/>
    <n v="5"/>
    <n v="1"/>
    <x v="0"/>
    <s v="'0805"/>
    <s v="'0715"/>
  </r>
  <r>
    <n v="147"/>
    <n v="30"/>
    <n v="42"/>
    <n v="1"/>
    <n v="2"/>
    <x v="6"/>
    <n v="6"/>
    <s v="789452-560350"/>
    <n v="613"/>
    <n v="10.216666666666667"/>
    <n v="4.3"/>
    <n v="29"/>
    <s v="Quay Peng Leng"/>
    <n v="789452"/>
    <n v="0"/>
    <n v="1"/>
    <n v="1"/>
    <n v="5"/>
    <s v="AMK"/>
    <n v="569341"/>
    <s v="(1) To Centre"/>
    <s v="(2) Tue"/>
    <s v="0800-0900"/>
    <x v="0"/>
    <n v="5"/>
    <n v="1"/>
    <x v="0"/>
    <s v="'0805"/>
    <s v="'0720"/>
  </r>
  <r>
    <n v="152"/>
    <n v="31"/>
    <n v="43"/>
    <n v="1"/>
    <n v="3"/>
    <x v="6"/>
    <n v="6"/>
    <s v="560350-560336"/>
    <n v="186"/>
    <n v="3.1"/>
    <n v="0.4"/>
    <n v="30"/>
    <s v="Teo Guan Lan"/>
    <n v="560350"/>
    <n v="0"/>
    <n v="1"/>
    <n v="1"/>
    <n v="5"/>
    <s v="AMK"/>
    <n v="569341"/>
    <s v="(1) To Centre"/>
    <s v="(2) Tue"/>
    <s v="0800-0900"/>
    <x v="0"/>
    <n v="5"/>
    <n v="1"/>
    <x v="0"/>
    <s v="'0805"/>
    <s v="'0745"/>
  </r>
  <r>
    <n v="157"/>
    <n v="32"/>
    <n v="44"/>
    <n v="1"/>
    <n v="4"/>
    <x v="6"/>
    <n v="6"/>
    <s v="560336-560533"/>
    <n v="617"/>
    <n v="10.283333333333333"/>
    <n v="2.1"/>
    <n v="31"/>
    <s v="Tan Cheng Geok"/>
    <n v="560336"/>
    <n v="0"/>
    <n v="1"/>
    <n v="1"/>
    <n v="5"/>
    <s v="AMK"/>
    <n v="569341"/>
    <s v="(1) To Centre"/>
    <s v="(2) Tue"/>
    <s v="0800-0900"/>
    <x v="0"/>
    <n v="5"/>
    <n v="1"/>
    <x v="0"/>
    <s v="'0805"/>
    <s v="'0755"/>
  </r>
  <r>
    <n v="162"/>
    <n v="33"/>
    <n v="45"/>
    <n v="1"/>
    <n v="5"/>
    <x v="6"/>
    <n v="6"/>
    <s v="560533-560561"/>
    <n v="419"/>
    <n v="6.9833333333333334"/>
    <n v="1.3"/>
    <n v="32"/>
    <s v="Hoi Lan"/>
    <n v="560533"/>
    <n v="0"/>
    <n v="1"/>
    <n v="1"/>
    <n v="5"/>
    <s v="AMK"/>
    <n v="569341"/>
    <s v="(1) To Centre"/>
    <s v="(2) Tue"/>
    <s v="0800-0900"/>
    <x v="0"/>
    <n v="5"/>
    <n v="1"/>
    <x v="0"/>
    <s v="'0805"/>
    <s v="'0800"/>
  </r>
  <r>
    <n v="167"/>
    <n v="34"/>
    <n v="46"/>
    <n v="1"/>
    <n v="6"/>
    <x v="6"/>
    <n v="6"/>
    <s v="560561-569341"/>
    <n v="627"/>
    <n v="10.45"/>
    <n v="2.7"/>
    <n v="33"/>
    <s v="Chua Ah Sai"/>
    <n v="560561"/>
    <n v="0"/>
    <n v="1"/>
    <n v="1"/>
    <n v="5"/>
    <s v="AMK"/>
    <n v="569341"/>
    <s v="(1) To Centre"/>
    <s v="(2) Tue"/>
    <s v="0800-0900"/>
    <x v="0"/>
    <n v="5"/>
    <n v="1"/>
    <x v="0"/>
    <s v="'0805"/>
    <s v="'0800"/>
  </r>
  <r>
    <m/>
    <m/>
    <n v="47"/>
    <n v="2"/>
    <n v="0"/>
    <x v="7"/>
    <n v="8"/>
    <s v="569341-560576"/>
    <n v="456"/>
    <n v="7.6"/>
    <n v="1.9"/>
    <n v="0"/>
    <s v="CENTRE-AMK"/>
    <n v="569341"/>
    <n v="0"/>
    <n v="0"/>
    <n v="0"/>
    <n v="5"/>
    <s v="AMK"/>
    <n v="569341"/>
    <s v="(1) To Centre"/>
    <s v="(2) Tue"/>
    <s v="0800-0900"/>
    <x v="1"/>
    <n v="1"/>
    <n v="1"/>
    <x v="1"/>
    <m/>
    <m/>
  </r>
  <r>
    <n v="2"/>
    <n v="1"/>
    <n v="48"/>
    <n v="2"/>
    <n v="1"/>
    <x v="7"/>
    <n v="8"/>
    <s v="560576-560573"/>
    <n v="124"/>
    <n v="2.0666666666666669"/>
    <n v="0.2"/>
    <n v="1"/>
    <s v="Goh Joo Sua"/>
    <n v="560576"/>
    <n v="0"/>
    <n v="1"/>
    <n v="1"/>
    <n v="5"/>
    <s v="AMK"/>
    <n v="569341"/>
    <s v="(1) To Centre"/>
    <s v="(2) Tue"/>
    <s v="0800-0900"/>
    <x v="1"/>
    <n v="1"/>
    <n v="1"/>
    <x v="1"/>
    <s v="'0825"/>
    <s v="'0730"/>
  </r>
  <r>
    <n v="7"/>
    <n v="2"/>
    <n v="49"/>
    <n v="2"/>
    <n v="2"/>
    <x v="7"/>
    <n v="8"/>
    <s v="560573-560311"/>
    <n v="456"/>
    <n v="7.6"/>
    <n v="1.7"/>
    <n v="2"/>
    <s v="Goh Kwee Hiong"/>
    <n v="560573"/>
    <n v="0"/>
    <n v="1"/>
    <n v="1"/>
    <n v="5"/>
    <s v="AMK"/>
    <n v="569341"/>
    <s v="(1) To Centre"/>
    <s v="(2) Tue"/>
    <s v="0800-0900"/>
    <x v="1"/>
    <n v="1"/>
    <n v="1"/>
    <x v="1"/>
    <s v="'0825"/>
    <s v="'0735"/>
  </r>
  <r>
    <n v="12"/>
    <n v="3"/>
    <n v="50"/>
    <n v="2"/>
    <n v="3"/>
    <x v="7"/>
    <n v="8"/>
    <s v="560311-560323"/>
    <n v="151"/>
    <n v="2.5166666666666666"/>
    <n v="0.2"/>
    <n v="3"/>
    <s v="Ng Hong Meng"/>
    <n v="560311"/>
    <n v="0"/>
    <n v="1"/>
    <n v="1"/>
    <n v="5"/>
    <s v="AMK"/>
    <n v="569341"/>
    <s v="(1) To Centre"/>
    <s v="(2) Tue"/>
    <s v="0800-0900"/>
    <x v="1"/>
    <n v="1"/>
    <n v="1"/>
    <x v="1"/>
    <s v="'0825"/>
    <s v="'0745"/>
  </r>
  <r>
    <n v="17"/>
    <n v="4"/>
    <n v="51"/>
    <n v="2"/>
    <n v="4"/>
    <x v="7"/>
    <n v="8"/>
    <s v="560323-560301"/>
    <n v="208"/>
    <n v="3.4666666666666668"/>
    <n v="0.3"/>
    <n v="4"/>
    <s v="Ibrahim bin Osman"/>
    <n v="560323"/>
    <n v="0"/>
    <n v="1"/>
    <n v="1"/>
    <n v="5"/>
    <s v="AMK"/>
    <n v="569341"/>
    <s v="(1) To Centre"/>
    <s v="(2) Tue"/>
    <s v="0800-0900"/>
    <x v="1"/>
    <n v="1"/>
    <n v="1"/>
    <x v="1"/>
    <s v="'0825"/>
    <s v="'0750"/>
  </r>
  <r>
    <n v="22"/>
    <n v="5"/>
    <n v="52"/>
    <n v="2"/>
    <n v="5"/>
    <x v="7"/>
    <n v="8"/>
    <s v="560301-560244"/>
    <n v="412"/>
    <n v="6.8666666666666663"/>
    <n v="2.5"/>
    <n v="5"/>
    <s v="Ling Khai Eng"/>
    <n v="560301"/>
    <n v="0"/>
    <n v="1"/>
    <n v="1"/>
    <n v="5"/>
    <s v="AMK"/>
    <n v="569341"/>
    <s v="(1) To Centre"/>
    <s v="(2) Tue"/>
    <s v="0800-0900"/>
    <x v="1"/>
    <n v="1"/>
    <n v="1"/>
    <x v="1"/>
    <s v="'0825"/>
    <s v="'0755"/>
  </r>
  <r>
    <n v="27"/>
    <n v="6"/>
    <n v="53"/>
    <n v="2"/>
    <n v="6"/>
    <x v="7"/>
    <n v="8"/>
    <s v="560244-560219"/>
    <n v="210"/>
    <n v="3.5"/>
    <n v="0.9"/>
    <n v="6"/>
    <s v="Chin Fon Lin Joyce"/>
    <n v="560244"/>
    <n v="0"/>
    <n v="1"/>
    <n v="1"/>
    <n v="5"/>
    <s v="AMK"/>
    <n v="569341"/>
    <s v="(1) To Centre"/>
    <s v="(2) Tue"/>
    <s v="0800-0900"/>
    <x v="1"/>
    <n v="1"/>
    <n v="1"/>
    <x v="1"/>
    <s v="'0825"/>
    <s v="'0805"/>
  </r>
  <r>
    <n v="32"/>
    <n v="7"/>
    <n v="54"/>
    <n v="2"/>
    <n v="7"/>
    <x v="7"/>
    <n v="8"/>
    <s v="560219-560214"/>
    <n v="367"/>
    <n v="6.1166666666666663"/>
    <n v="1.3"/>
    <n v="7"/>
    <s v="Kon Chee Yak"/>
    <n v="560219"/>
    <n v="0"/>
    <n v="1"/>
    <n v="1"/>
    <n v="5"/>
    <s v="AMK"/>
    <n v="569341"/>
    <s v="(1) To Centre"/>
    <s v="(2) Tue"/>
    <s v="0800-0900"/>
    <x v="1"/>
    <n v="1"/>
    <n v="1"/>
    <x v="1"/>
    <s v="'0825"/>
    <s v="'0815"/>
  </r>
  <r>
    <n v="37"/>
    <n v="8"/>
    <n v="55"/>
    <n v="2"/>
    <n v="8"/>
    <x v="7"/>
    <n v="8"/>
    <s v="560214-569341"/>
    <n v="109"/>
    <n v="1.8166666666666667"/>
    <n v="0.2"/>
    <n v="8"/>
    <s v="Koh Puay Huang"/>
    <n v="560214"/>
    <n v="0"/>
    <n v="1"/>
    <n v="1"/>
    <n v="5"/>
    <s v="AMK"/>
    <n v="569341"/>
    <s v="(1) To Centre"/>
    <s v="(2) Tue"/>
    <s v="0800-0900"/>
    <x v="1"/>
    <n v="1"/>
    <n v="1"/>
    <x v="1"/>
    <s v="'0825"/>
    <s v="'0820"/>
  </r>
  <r>
    <m/>
    <m/>
    <n v="56"/>
    <n v="1"/>
    <n v="0"/>
    <x v="8"/>
    <n v="6"/>
    <s v="569341-570025"/>
    <n v="571"/>
    <n v="9.5166666666666675"/>
    <n v="3.1"/>
    <n v="0"/>
    <s v="CENTRE-AMK"/>
    <n v="569341"/>
    <n v="0"/>
    <n v="0"/>
    <n v="0"/>
    <n v="6"/>
    <s v="AMK"/>
    <n v="569341"/>
    <s v="(1) To Centre"/>
    <s v="(2) Tue"/>
    <s v="0900-1000"/>
    <x v="0"/>
    <n v="6"/>
    <n v="1"/>
    <x v="0"/>
    <m/>
    <m/>
  </r>
  <r>
    <n v="172"/>
    <n v="35"/>
    <n v="57"/>
    <n v="1"/>
    <n v="1"/>
    <x v="8"/>
    <n v="6"/>
    <s v="570025-570105"/>
    <n v="612"/>
    <n v="10.199999999999999"/>
    <n v="2.8"/>
    <n v="34"/>
    <s v="Chee Fong Ngoh"/>
    <n v="570025"/>
    <n v="0"/>
    <n v="1"/>
    <n v="1"/>
    <n v="6"/>
    <s v="AMK"/>
    <n v="569341"/>
    <s v="(1) To Centre"/>
    <s v="(2) Tue"/>
    <s v="0900-1000"/>
    <x v="0"/>
    <n v="6"/>
    <n v="1"/>
    <x v="0"/>
    <s v="'0915"/>
    <s v="'0830"/>
  </r>
  <r>
    <n v="177"/>
    <n v="36"/>
    <n v="58"/>
    <n v="1"/>
    <n v="2"/>
    <x v="8"/>
    <n v="6"/>
    <s v="570105-570124"/>
    <n v="278"/>
    <n v="4.6333333333333337"/>
    <n v="0.6"/>
    <n v="35"/>
    <s v="Sia Kiang"/>
    <n v="570105"/>
    <n v="0"/>
    <n v="1"/>
    <n v="1"/>
    <n v="6"/>
    <s v="AMK"/>
    <n v="569341"/>
    <s v="(1) To Centre"/>
    <s v="(2) Tue"/>
    <s v="0900-1000"/>
    <x v="0"/>
    <n v="6"/>
    <n v="1"/>
    <x v="0"/>
    <s v="'0915"/>
    <s v="'0840"/>
  </r>
  <r>
    <n v="182"/>
    <n v="37"/>
    <n v="59"/>
    <n v="1"/>
    <n v="3"/>
    <x v="8"/>
    <n v="6"/>
    <s v="570124-570249"/>
    <n v="611"/>
    <n v="10.183333333333334"/>
    <n v="2.5"/>
    <n v="36"/>
    <s v="Yeo Kiat Cheong"/>
    <n v="570124"/>
    <n v="0"/>
    <n v="1"/>
    <n v="1"/>
    <n v="6"/>
    <s v="AMK"/>
    <n v="569341"/>
    <s v="(1) To Centre"/>
    <s v="(2) Tue"/>
    <s v="0900-1000"/>
    <x v="0"/>
    <n v="6"/>
    <n v="1"/>
    <x v="0"/>
    <s v="'0915"/>
    <s v="'0850"/>
  </r>
  <r>
    <n v="187"/>
    <n v="38"/>
    <n v="60"/>
    <n v="1"/>
    <n v="4"/>
    <x v="8"/>
    <n v="6"/>
    <s v="570249-562310"/>
    <n v="284"/>
    <n v="4.7333333333333334"/>
    <n v="0.8"/>
    <n v="37"/>
    <s v="Susan Wong Seet Peng"/>
    <n v="570249"/>
    <n v="0"/>
    <n v="1"/>
    <n v="1"/>
    <n v="6"/>
    <s v="AMK"/>
    <n v="569341"/>
    <s v="(1) To Centre"/>
    <s v="(2) Tue"/>
    <s v="0900-1000"/>
    <x v="0"/>
    <n v="6"/>
    <n v="1"/>
    <x v="0"/>
    <s v="'0915"/>
    <s v="'0905"/>
  </r>
  <r>
    <n v="192"/>
    <n v="39"/>
    <n v="61"/>
    <n v="1"/>
    <n v="5"/>
    <x v="8"/>
    <n v="6"/>
    <s v="562310-560207"/>
    <n v="417"/>
    <n v="6.95"/>
    <n v="1.2"/>
    <n v="38"/>
    <s v="Ong Soon Bueh"/>
    <n v="562310"/>
    <n v="0"/>
    <n v="1"/>
    <n v="1"/>
    <n v="6"/>
    <s v="AMK"/>
    <n v="569341"/>
    <s v="(1) To Centre"/>
    <s v="(2) Tue"/>
    <s v="0900-1000"/>
    <x v="0"/>
    <n v="6"/>
    <n v="1"/>
    <x v="0"/>
    <s v="'0915"/>
    <s v="'0910"/>
  </r>
  <r>
    <n v="197"/>
    <n v="40"/>
    <n v="62"/>
    <n v="1"/>
    <n v="6"/>
    <x v="8"/>
    <n v="6"/>
    <s v="560207-569341"/>
    <n v="177"/>
    <n v="2.95"/>
    <n v="0.5"/>
    <n v="39"/>
    <s v="Ong Hai Keat "/>
    <n v="560207"/>
    <n v="0"/>
    <n v="1"/>
    <n v="1"/>
    <n v="6"/>
    <s v="AMK"/>
    <n v="569341"/>
    <s v="(1) To Centre"/>
    <s v="(2) Tue"/>
    <s v="0900-1000"/>
    <x v="0"/>
    <n v="6"/>
    <n v="1"/>
    <x v="0"/>
    <s v="'0915"/>
    <s v="'0915"/>
  </r>
  <r>
    <m/>
    <m/>
    <n v="63"/>
    <n v="2"/>
    <n v="0"/>
    <x v="9"/>
    <n v="6"/>
    <s v="569341-560610"/>
    <n v="573"/>
    <n v="9.5500000000000007"/>
    <n v="3.1"/>
    <n v="0"/>
    <s v="CENTRE-AMK"/>
    <n v="569341"/>
    <n v="0"/>
    <n v="0"/>
    <n v="0"/>
    <n v="6"/>
    <s v="AMK"/>
    <n v="569341"/>
    <s v="(1) To Centre"/>
    <s v="(2) Tue"/>
    <s v="0900-1000"/>
    <x v="1"/>
    <n v="2"/>
    <n v="1"/>
    <x v="1"/>
    <m/>
    <m/>
  </r>
  <r>
    <n v="42"/>
    <n v="9"/>
    <n v="64"/>
    <n v="2"/>
    <n v="1"/>
    <x v="9"/>
    <n v="6"/>
    <s v="560610-560462"/>
    <n v="778"/>
    <n v="12.966666666666667"/>
    <n v="3.8"/>
    <n v="9"/>
    <s v="Lee Kwai Lin"/>
    <n v="560610"/>
    <n v="0"/>
    <n v="1"/>
    <n v="1"/>
    <n v="6"/>
    <s v="AMK"/>
    <n v="569341"/>
    <s v="(1) To Centre"/>
    <s v="(2) Tue"/>
    <s v="0900-1000"/>
    <x v="1"/>
    <n v="2"/>
    <n v="1"/>
    <x v="1"/>
    <s v="'0940"/>
    <s v="'0845"/>
  </r>
  <r>
    <n v="52"/>
    <n v="11"/>
    <n v="65"/>
    <n v="2"/>
    <n v="2"/>
    <x v="9"/>
    <n v="6"/>
    <s v="560462-560472"/>
    <n v="175"/>
    <n v="2.9166666666666665"/>
    <n v="0.4"/>
    <n v="11"/>
    <s v="Lee Ai Peng"/>
    <n v="560462"/>
    <n v="0"/>
    <n v="1"/>
    <n v="1"/>
    <n v="6"/>
    <s v="AMK"/>
    <n v="569341"/>
    <s v="(1) To Centre"/>
    <s v="(2) Tue"/>
    <s v="0900-1000"/>
    <x v="1"/>
    <n v="2"/>
    <n v="1"/>
    <x v="1"/>
    <s v="'0940"/>
    <s v="'0905"/>
  </r>
  <r>
    <n v="57"/>
    <n v="12"/>
    <n v="66"/>
    <n v="2"/>
    <n v="3"/>
    <x v="9"/>
    <n v="6"/>
    <s v="560472-560416"/>
    <n v="268"/>
    <n v="4.4666666666666668"/>
    <n v="0.7"/>
    <n v="12"/>
    <s v="Chua Geak Boey"/>
    <n v="560472"/>
    <n v="0"/>
    <n v="1"/>
    <n v="1"/>
    <n v="6"/>
    <s v="AMK"/>
    <n v="569341"/>
    <s v="(1) To Centre"/>
    <s v="(2) Tue"/>
    <s v="0900-1000"/>
    <x v="1"/>
    <n v="2"/>
    <n v="1"/>
    <x v="1"/>
    <s v="'0940"/>
    <s v="'0915"/>
  </r>
  <r>
    <n v="62"/>
    <n v="13"/>
    <n v="67"/>
    <n v="2"/>
    <n v="4"/>
    <x v="9"/>
    <n v="6"/>
    <s v="560416-560440"/>
    <n v="283"/>
    <n v="4.7166666666666668"/>
    <n v="0.9"/>
    <n v="13"/>
    <s v="Ng Ah Poon"/>
    <n v="560416"/>
    <n v="0"/>
    <n v="1"/>
    <n v="1"/>
    <n v="6"/>
    <s v="AMK"/>
    <n v="569341"/>
    <s v="(1) To Centre"/>
    <s v="(2) Tue"/>
    <s v="0900-1000"/>
    <x v="1"/>
    <n v="2"/>
    <n v="1"/>
    <x v="1"/>
    <s v="'0940"/>
    <s v="'0925"/>
  </r>
  <r>
    <n v="67"/>
    <n v="14"/>
    <n v="68"/>
    <n v="2"/>
    <n v="5"/>
    <x v="9"/>
    <n v="6"/>
    <s v="560440-560337"/>
    <n v="261"/>
    <n v="4.3499999999999996"/>
    <n v="0.9"/>
    <n v="14"/>
    <s v="Seow Nyuik Moy"/>
    <n v="560440"/>
    <n v="0"/>
    <n v="1"/>
    <n v="1"/>
    <n v="6"/>
    <s v="AMK"/>
    <n v="569341"/>
    <s v="(1) To Centre"/>
    <s v="(2) Tue"/>
    <s v="0900-1000"/>
    <x v="1"/>
    <n v="2"/>
    <n v="1"/>
    <x v="1"/>
    <s v="'0940"/>
    <s v="'0930"/>
  </r>
  <r>
    <n v="72"/>
    <n v="15"/>
    <n v="69"/>
    <n v="2"/>
    <n v="6"/>
    <x v="9"/>
    <n v="6"/>
    <s v="560337-569341"/>
    <n v="459"/>
    <n v="7.65"/>
    <n v="2.2000000000000002"/>
    <n v="15"/>
    <s v="Wong Ah Chai"/>
    <n v="560337"/>
    <n v="1"/>
    <n v="0"/>
    <n v="2"/>
    <n v="6"/>
    <s v="AMK"/>
    <n v="569341"/>
    <s v="(1) To Centre"/>
    <s v="(2) Tue"/>
    <s v="0900-1000"/>
    <x v="1"/>
    <n v="2"/>
    <n v="1"/>
    <x v="1"/>
    <s v="'0940"/>
    <s v="'0935"/>
  </r>
  <r>
    <m/>
    <m/>
    <n v="70"/>
    <n v="1"/>
    <n v="0"/>
    <x v="10"/>
    <n v="1"/>
    <s v="569341-560573"/>
    <n v="464"/>
    <n v="7.7333333333333334"/>
    <n v="1.8"/>
    <n v="0"/>
    <s v="CENTRE-AMK"/>
    <n v="569341"/>
    <n v="0"/>
    <n v="0"/>
    <n v="0"/>
    <n v="7"/>
    <s v="AMK"/>
    <n v="569341"/>
    <s v="(1) To Centre"/>
    <s v="(2) Tue"/>
    <s v="1000-1100"/>
    <x v="1"/>
    <n v="3"/>
    <n v="1"/>
    <x v="1"/>
    <m/>
    <m/>
  </r>
  <r>
    <n v="87"/>
    <n v="18"/>
    <n v="71"/>
    <n v="1"/>
    <n v="1"/>
    <x v="10"/>
    <n v="1"/>
    <s v="560573-569341"/>
    <n v="542"/>
    <n v="9.0333333333333332"/>
    <n v="2.4"/>
    <n v="18"/>
    <s v="Lee Pegh Lian"/>
    <n v="560573"/>
    <n v="1"/>
    <n v="1"/>
    <n v="3"/>
    <n v="7"/>
    <s v="AMK"/>
    <n v="569341"/>
    <s v="(1) To Centre"/>
    <s v="(2) Tue"/>
    <s v="1000-1100"/>
    <x v="1"/>
    <n v="3"/>
    <n v="1"/>
    <x v="1"/>
    <s v="'1030"/>
    <s v="'1000"/>
  </r>
  <r>
    <m/>
    <m/>
    <n v="72"/>
    <n v="1"/>
    <n v="0"/>
    <x v="11"/>
    <n v="5"/>
    <s v="569341-575574"/>
    <n v="661"/>
    <n v="11.016666666666667"/>
    <n v="3.9"/>
    <n v="0"/>
    <s v="CENTRE-AMK"/>
    <n v="569341"/>
    <n v="0"/>
    <n v="0"/>
    <n v="0"/>
    <n v="8"/>
    <s v="AMK"/>
    <n v="569341"/>
    <s v="(1) To Centre"/>
    <s v="(2) Tue"/>
    <s v="1300-1400"/>
    <x v="1"/>
    <n v="4"/>
    <n v="1"/>
    <x v="1"/>
    <m/>
    <m/>
  </r>
  <r>
    <n v="102"/>
    <n v="21"/>
    <n v="73"/>
    <n v="1"/>
    <n v="2"/>
    <x v="11"/>
    <n v="5"/>
    <s v="575574-570170"/>
    <n v="852"/>
    <n v="14.2"/>
    <n v="4.0999999999999996"/>
    <n v="21"/>
    <s v="Liu Ting Ting"/>
    <n v="575574"/>
    <n v="1"/>
    <n v="1"/>
    <n v="3"/>
    <n v="8"/>
    <s v="AMK"/>
    <n v="569341"/>
    <s v="(1) To Centre"/>
    <s v="(2) Tue"/>
    <s v="1300-1400"/>
    <x v="1"/>
    <n v="4"/>
    <n v="1"/>
    <x v="1"/>
    <s v="'1330"/>
    <s v="'1230"/>
  </r>
  <r>
    <n v="107"/>
    <n v="22"/>
    <n v="74"/>
    <n v="1"/>
    <n v="3"/>
    <x v="11"/>
    <n v="5"/>
    <s v="570170-560542"/>
    <n v="708"/>
    <n v="11.8"/>
    <n v="5.3"/>
    <n v="22"/>
    <s v="Siti Azizah Binte Mastama"/>
    <n v="570170"/>
    <n v="1"/>
    <n v="0"/>
    <n v="2"/>
    <n v="8"/>
    <s v="AMK"/>
    <n v="569341"/>
    <s v="(1) To Centre"/>
    <s v="(2) Tue"/>
    <s v="1300-1400"/>
    <x v="1"/>
    <n v="4"/>
    <n v="1"/>
    <x v="1"/>
    <s v="'1330"/>
    <s v="'1245"/>
  </r>
  <r>
    <n v="127"/>
    <n v="26"/>
    <n v="75"/>
    <n v="1"/>
    <n v="4"/>
    <x v="11"/>
    <n v="5"/>
    <s v="560542-560222"/>
    <n v="830"/>
    <n v="13.833333333333334"/>
    <n v="3.9"/>
    <n v="26"/>
    <s v="P Sammuvel"/>
    <n v="560542"/>
    <n v="1"/>
    <n v="1"/>
    <n v="3"/>
    <n v="8"/>
    <s v="AMK"/>
    <n v="569341"/>
    <s v="(1) To Centre"/>
    <s v="(2) Tue"/>
    <s v="1300-1400"/>
    <x v="1"/>
    <n v="4"/>
    <n v="1"/>
    <x v="1"/>
    <s v="'1330"/>
    <s v="'1300"/>
  </r>
  <r>
    <n v="137"/>
    <n v="28"/>
    <n v="76"/>
    <n v="1"/>
    <n v="5"/>
    <x v="11"/>
    <n v="5"/>
    <s v="560222-569341"/>
    <n v="414"/>
    <n v="6.9"/>
    <n v="1.8"/>
    <n v="20"/>
    <s v="Pang Seow Kwee"/>
    <n v="560222"/>
    <n v="1"/>
    <n v="1"/>
    <n v="3"/>
    <n v="8"/>
    <s v="AMK"/>
    <n v="569341"/>
    <s v="(1) To Centre"/>
    <s v="(2) Tue"/>
    <s v="1300-1400"/>
    <x v="1"/>
    <n v="4"/>
    <n v="1"/>
    <x v="1"/>
    <s v="'1330"/>
    <s v="'1310"/>
  </r>
  <r>
    <m/>
    <m/>
    <n v="77"/>
    <n v="1"/>
    <n v="0"/>
    <x v="12"/>
    <n v="6"/>
    <s v="569341-575921"/>
    <n v="361"/>
    <n v="6.0166666666666666"/>
    <n v="1.9"/>
    <n v="0"/>
    <s v="CENTRE-AMK"/>
    <n v="569341"/>
    <n v="0"/>
    <n v="0"/>
    <n v="0"/>
    <n v="9"/>
    <s v="AMK"/>
    <n v="569341"/>
    <s v="(1) To Centre"/>
    <s v="(3) Wed"/>
    <s v="0800-0900"/>
    <x v="0"/>
    <n v="5"/>
    <n v="1"/>
    <x v="0"/>
    <m/>
    <m/>
  </r>
  <r>
    <n v="143"/>
    <n v="29"/>
    <n v="78"/>
    <n v="1"/>
    <n v="1"/>
    <x v="12"/>
    <n v="6"/>
    <s v="575921-789452"/>
    <n v="250"/>
    <n v="4.166666666666667"/>
    <n v="1"/>
    <n v="28"/>
    <s v="Tan Choon Moh"/>
    <n v="575921"/>
    <n v="0"/>
    <n v="1"/>
    <n v="1"/>
    <n v="9"/>
    <s v="AMK"/>
    <n v="569341"/>
    <s v="(1) To Centre"/>
    <s v="(3) Wed"/>
    <s v="0800-0900"/>
    <x v="0"/>
    <n v="5"/>
    <n v="1"/>
    <x v="0"/>
    <s v="'0805"/>
    <s v="'0715"/>
  </r>
  <r>
    <n v="148"/>
    <n v="30"/>
    <n v="79"/>
    <n v="1"/>
    <n v="2"/>
    <x v="12"/>
    <n v="6"/>
    <s v="789452-560350"/>
    <n v="613"/>
    <n v="10.216666666666667"/>
    <n v="4.3"/>
    <n v="29"/>
    <s v="Quay Peng Leng"/>
    <n v="789452"/>
    <n v="0"/>
    <n v="1"/>
    <n v="1"/>
    <n v="9"/>
    <s v="AMK"/>
    <n v="569341"/>
    <s v="(1) To Centre"/>
    <s v="(3) Wed"/>
    <s v="0800-0900"/>
    <x v="0"/>
    <n v="5"/>
    <n v="1"/>
    <x v="0"/>
    <s v="'0805"/>
    <s v="'0720"/>
  </r>
  <r>
    <n v="153"/>
    <n v="31"/>
    <n v="80"/>
    <n v="1"/>
    <n v="3"/>
    <x v="12"/>
    <n v="6"/>
    <s v="560350-560336"/>
    <n v="186"/>
    <n v="3.1"/>
    <n v="0.4"/>
    <n v="30"/>
    <s v="Teo Guan Lan"/>
    <n v="560350"/>
    <n v="0"/>
    <n v="1"/>
    <n v="1"/>
    <n v="9"/>
    <s v="AMK"/>
    <n v="569341"/>
    <s v="(1) To Centre"/>
    <s v="(3) Wed"/>
    <s v="0800-0900"/>
    <x v="0"/>
    <n v="5"/>
    <n v="1"/>
    <x v="0"/>
    <s v="'0805"/>
    <s v="'0745"/>
  </r>
  <r>
    <n v="158"/>
    <n v="32"/>
    <n v="81"/>
    <n v="1"/>
    <n v="4"/>
    <x v="12"/>
    <n v="6"/>
    <s v="560336-560533"/>
    <n v="617"/>
    <n v="10.283333333333333"/>
    <n v="2.1"/>
    <n v="31"/>
    <s v="Tan Cheng Geok"/>
    <n v="560336"/>
    <n v="0"/>
    <n v="1"/>
    <n v="1"/>
    <n v="9"/>
    <s v="AMK"/>
    <n v="569341"/>
    <s v="(1) To Centre"/>
    <s v="(3) Wed"/>
    <s v="0800-0900"/>
    <x v="0"/>
    <n v="5"/>
    <n v="1"/>
    <x v="0"/>
    <s v="'0805"/>
    <s v="'0755"/>
  </r>
  <r>
    <n v="163"/>
    <n v="33"/>
    <n v="82"/>
    <n v="1"/>
    <n v="5"/>
    <x v="12"/>
    <n v="6"/>
    <s v="560533-560561"/>
    <n v="419"/>
    <n v="6.9833333333333334"/>
    <n v="1.3"/>
    <n v="32"/>
    <s v="Hoi Lan"/>
    <n v="560533"/>
    <n v="0"/>
    <n v="1"/>
    <n v="1"/>
    <n v="9"/>
    <s v="AMK"/>
    <n v="569341"/>
    <s v="(1) To Centre"/>
    <s v="(3) Wed"/>
    <s v="0800-0900"/>
    <x v="0"/>
    <n v="5"/>
    <n v="1"/>
    <x v="0"/>
    <s v="'0805"/>
    <s v="'0800"/>
  </r>
  <r>
    <n v="168"/>
    <n v="34"/>
    <n v="83"/>
    <n v="1"/>
    <n v="6"/>
    <x v="12"/>
    <n v="6"/>
    <s v="560561-569341"/>
    <n v="627"/>
    <n v="10.45"/>
    <n v="2.7"/>
    <n v="33"/>
    <s v="Chua Ah Sai"/>
    <n v="560561"/>
    <n v="0"/>
    <n v="1"/>
    <n v="1"/>
    <n v="9"/>
    <s v="AMK"/>
    <n v="569341"/>
    <s v="(1) To Centre"/>
    <s v="(3) Wed"/>
    <s v="0800-0900"/>
    <x v="0"/>
    <n v="5"/>
    <n v="1"/>
    <x v="0"/>
    <s v="'0805"/>
    <s v="'0800"/>
  </r>
  <r>
    <m/>
    <m/>
    <n v="84"/>
    <n v="2"/>
    <n v="0"/>
    <x v="13"/>
    <n v="8"/>
    <s v="569341-560576"/>
    <n v="456"/>
    <n v="7.6"/>
    <n v="1.9"/>
    <n v="0"/>
    <s v="CENTRE-AMK"/>
    <n v="569341"/>
    <n v="0"/>
    <n v="0"/>
    <n v="0"/>
    <n v="9"/>
    <s v="AMK"/>
    <n v="569341"/>
    <s v="(1) To Centre"/>
    <s v="(3) Wed"/>
    <s v="0800-0900"/>
    <x v="1"/>
    <n v="1"/>
    <n v="1"/>
    <x v="1"/>
    <m/>
    <m/>
  </r>
  <r>
    <n v="3"/>
    <n v="1"/>
    <n v="85"/>
    <n v="2"/>
    <n v="1"/>
    <x v="13"/>
    <n v="8"/>
    <s v="560576-560573"/>
    <n v="124"/>
    <n v="2.0666666666666669"/>
    <n v="0.2"/>
    <n v="1"/>
    <s v="Goh Joo Sua"/>
    <n v="560576"/>
    <n v="0"/>
    <n v="1"/>
    <n v="1"/>
    <n v="9"/>
    <s v="AMK"/>
    <n v="569341"/>
    <s v="(1) To Centre"/>
    <s v="(3) Wed"/>
    <s v="0800-0900"/>
    <x v="1"/>
    <n v="1"/>
    <n v="1"/>
    <x v="1"/>
    <s v="'0825"/>
    <s v="'0730"/>
  </r>
  <r>
    <n v="8"/>
    <n v="2"/>
    <n v="86"/>
    <n v="2"/>
    <n v="2"/>
    <x v="13"/>
    <n v="8"/>
    <s v="560573-560311"/>
    <n v="456"/>
    <n v="7.6"/>
    <n v="1.7"/>
    <n v="2"/>
    <s v="Goh Kwee Hiong"/>
    <n v="560573"/>
    <n v="0"/>
    <n v="1"/>
    <n v="1"/>
    <n v="9"/>
    <s v="AMK"/>
    <n v="569341"/>
    <s v="(1) To Centre"/>
    <s v="(3) Wed"/>
    <s v="0800-0900"/>
    <x v="1"/>
    <n v="1"/>
    <n v="1"/>
    <x v="1"/>
    <s v="'0825"/>
    <s v="'0735"/>
  </r>
  <r>
    <n v="13"/>
    <n v="3"/>
    <n v="87"/>
    <n v="2"/>
    <n v="3"/>
    <x v="13"/>
    <n v="8"/>
    <s v="560311-560323"/>
    <n v="151"/>
    <n v="2.5166666666666666"/>
    <n v="0.2"/>
    <n v="3"/>
    <s v="Ng Hong Meng"/>
    <n v="560311"/>
    <n v="0"/>
    <n v="1"/>
    <n v="1"/>
    <n v="9"/>
    <s v="AMK"/>
    <n v="569341"/>
    <s v="(1) To Centre"/>
    <s v="(3) Wed"/>
    <s v="0800-0900"/>
    <x v="1"/>
    <n v="1"/>
    <n v="1"/>
    <x v="1"/>
    <s v="'0825"/>
    <s v="'0745"/>
  </r>
  <r>
    <n v="18"/>
    <n v="4"/>
    <n v="88"/>
    <n v="2"/>
    <n v="4"/>
    <x v="13"/>
    <n v="8"/>
    <s v="560323-560301"/>
    <n v="208"/>
    <n v="3.4666666666666668"/>
    <n v="0.3"/>
    <n v="4"/>
    <s v="Ibrahim bin Osman"/>
    <n v="560323"/>
    <n v="0"/>
    <n v="1"/>
    <n v="1"/>
    <n v="9"/>
    <s v="AMK"/>
    <n v="569341"/>
    <s v="(1) To Centre"/>
    <s v="(3) Wed"/>
    <s v="0800-0900"/>
    <x v="1"/>
    <n v="1"/>
    <n v="1"/>
    <x v="1"/>
    <s v="'0825"/>
    <s v="'0750"/>
  </r>
  <r>
    <n v="23"/>
    <n v="5"/>
    <n v="89"/>
    <n v="2"/>
    <n v="5"/>
    <x v="13"/>
    <n v="8"/>
    <s v="560301-560244"/>
    <n v="412"/>
    <n v="6.8666666666666663"/>
    <n v="2.5"/>
    <n v="5"/>
    <s v="Ling Khai Eng"/>
    <n v="560301"/>
    <n v="0"/>
    <n v="1"/>
    <n v="1"/>
    <n v="9"/>
    <s v="AMK"/>
    <n v="569341"/>
    <s v="(1) To Centre"/>
    <s v="(3) Wed"/>
    <s v="0800-0900"/>
    <x v="1"/>
    <n v="1"/>
    <n v="1"/>
    <x v="1"/>
    <s v="'0825"/>
    <s v="'0755"/>
  </r>
  <r>
    <n v="28"/>
    <n v="6"/>
    <n v="90"/>
    <n v="2"/>
    <n v="6"/>
    <x v="13"/>
    <n v="8"/>
    <s v="560244-560219"/>
    <n v="210"/>
    <n v="3.5"/>
    <n v="0.9"/>
    <n v="6"/>
    <s v="Chin Fon Lin Joyce"/>
    <n v="560244"/>
    <n v="0"/>
    <n v="1"/>
    <n v="1"/>
    <n v="9"/>
    <s v="AMK"/>
    <n v="569341"/>
    <s v="(1) To Centre"/>
    <s v="(3) Wed"/>
    <s v="0800-0900"/>
    <x v="1"/>
    <n v="1"/>
    <n v="1"/>
    <x v="1"/>
    <s v="'0825"/>
    <s v="'0805"/>
  </r>
  <r>
    <n v="33"/>
    <n v="7"/>
    <n v="91"/>
    <n v="2"/>
    <n v="7"/>
    <x v="13"/>
    <n v="8"/>
    <s v="560219-560214"/>
    <n v="367"/>
    <n v="6.1166666666666663"/>
    <n v="1.3"/>
    <n v="7"/>
    <s v="Kon Chee Yak"/>
    <n v="560219"/>
    <n v="0"/>
    <n v="1"/>
    <n v="1"/>
    <n v="9"/>
    <s v="AMK"/>
    <n v="569341"/>
    <s v="(1) To Centre"/>
    <s v="(3) Wed"/>
    <s v="0800-0900"/>
    <x v="1"/>
    <n v="1"/>
    <n v="1"/>
    <x v="1"/>
    <s v="'0825"/>
    <s v="'0815"/>
  </r>
  <r>
    <n v="38"/>
    <n v="8"/>
    <n v="92"/>
    <n v="2"/>
    <n v="8"/>
    <x v="13"/>
    <n v="8"/>
    <s v="560214-569341"/>
    <n v="109"/>
    <n v="1.8166666666666667"/>
    <n v="0.2"/>
    <n v="8"/>
    <s v="Koh Puay Huang"/>
    <n v="560214"/>
    <n v="0"/>
    <n v="1"/>
    <n v="1"/>
    <n v="9"/>
    <s v="AMK"/>
    <n v="569341"/>
    <s v="(1) To Centre"/>
    <s v="(3) Wed"/>
    <s v="0800-0900"/>
    <x v="1"/>
    <n v="1"/>
    <n v="1"/>
    <x v="1"/>
    <s v="'0825"/>
    <s v="'0820"/>
  </r>
  <r>
    <m/>
    <m/>
    <n v="93"/>
    <n v="1"/>
    <n v="0"/>
    <x v="14"/>
    <n v="6"/>
    <s v="569341-570025"/>
    <n v="571"/>
    <n v="9.5166666666666675"/>
    <n v="3.1"/>
    <n v="0"/>
    <s v="CENTRE-AMK"/>
    <n v="569341"/>
    <n v="0"/>
    <n v="0"/>
    <n v="0"/>
    <n v="10"/>
    <s v="AMK"/>
    <n v="569341"/>
    <s v="(1) To Centre"/>
    <s v="(3) Wed"/>
    <s v="0900-1000"/>
    <x v="0"/>
    <n v="6"/>
    <n v="1"/>
    <x v="0"/>
    <m/>
    <m/>
  </r>
  <r>
    <n v="173"/>
    <n v="35"/>
    <n v="94"/>
    <n v="1"/>
    <n v="1"/>
    <x v="14"/>
    <n v="6"/>
    <s v="570025-570105"/>
    <n v="612"/>
    <n v="10.199999999999999"/>
    <n v="2.8"/>
    <n v="34"/>
    <s v="Chee Fong Ngoh"/>
    <n v="570025"/>
    <n v="0"/>
    <n v="1"/>
    <n v="1"/>
    <n v="10"/>
    <s v="AMK"/>
    <n v="569341"/>
    <s v="(1) To Centre"/>
    <s v="(3) Wed"/>
    <s v="0900-1000"/>
    <x v="0"/>
    <n v="6"/>
    <n v="1"/>
    <x v="0"/>
    <s v="'0915"/>
    <s v="'0830"/>
  </r>
  <r>
    <n v="178"/>
    <n v="36"/>
    <n v="95"/>
    <n v="1"/>
    <n v="2"/>
    <x v="14"/>
    <n v="6"/>
    <s v="570105-570124"/>
    <n v="278"/>
    <n v="4.6333333333333337"/>
    <n v="0.6"/>
    <n v="35"/>
    <s v="Sia Kiang"/>
    <n v="570105"/>
    <n v="0"/>
    <n v="1"/>
    <n v="1"/>
    <n v="10"/>
    <s v="AMK"/>
    <n v="569341"/>
    <s v="(1) To Centre"/>
    <s v="(3) Wed"/>
    <s v="0900-1000"/>
    <x v="0"/>
    <n v="6"/>
    <n v="1"/>
    <x v="0"/>
    <s v="'0915"/>
    <s v="'0840"/>
  </r>
  <r>
    <n v="183"/>
    <n v="37"/>
    <n v="96"/>
    <n v="1"/>
    <n v="3"/>
    <x v="14"/>
    <n v="6"/>
    <s v="570124-570249"/>
    <n v="611"/>
    <n v="10.183333333333334"/>
    <n v="2.5"/>
    <n v="36"/>
    <s v="Yeo Kiat Cheong"/>
    <n v="570124"/>
    <n v="0"/>
    <n v="1"/>
    <n v="1"/>
    <n v="10"/>
    <s v="AMK"/>
    <n v="569341"/>
    <s v="(1) To Centre"/>
    <s v="(3) Wed"/>
    <s v="0900-1000"/>
    <x v="0"/>
    <n v="6"/>
    <n v="1"/>
    <x v="0"/>
    <s v="'0915"/>
    <s v="'0850"/>
  </r>
  <r>
    <n v="188"/>
    <n v="38"/>
    <n v="97"/>
    <n v="1"/>
    <n v="4"/>
    <x v="14"/>
    <n v="6"/>
    <s v="570249-562310"/>
    <n v="284"/>
    <n v="4.7333333333333334"/>
    <n v="0.8"/>
    <n v="37"/>
    <s v="Susan Wong Seet Peng"/>
    <n v="570249"/>
    <n v="0"/>
    <n v="1"/>
    <n v="1"/>
    <n v="10"/>
    <s v="AMK"/>
    <n v="569341"/>
    <s v="(1) To Centre"/>
    <s v="(3) Wed"/>
    <s v="0900-1000"/>
    <x v="0"/>
    <n v="6"/>
    <n v="1"/>
    <x v="0"/>
    <s v="'0915"/>
    <s v="'0905"/>
  </r>
  <r>
    <n v="193"/>
    <n v="39"/>
    <n v="98"/>
    <n v="1"/>
    <n v="5"/>
    <x v="14"/>
    <n v="6"/>
    <s v="562310-560207"/>
    <n v="417"/>
    <n v="6.95"/>
    <n v="1.2"/>
    <n v="38"/>
    <s v="Ong Soon Bueh"/>
    <n v="562310"/>
    <n v="0"/>
    <n v="1"/>
    <n v="1"/>
    <n v="10"/>
    <s v="AMK"/>
    <n v="569341"/>
    <s v="(1) To Centre"/>
    <s v="(3) Wed"/>
    <s v="0900-1000"/>
    <x v="0"/>
    <n v="6"/>
    <n v="1"/>
    <x v="0"/>
    <s v="'0915"/>
    <s v="'0910"/>
  </r>
  <r>
    <n v="198"/>
    <n v="40"/>
    <n v="99"/>
    <n v="1"/>
    <n v="6"/>
    <x v="14"/>
    <n v="6"/>
    <s v="560207-569341"/>
    <n v="177"/>
    <n v="2.95"/>
    <n v="0.5"/>
    <n v="39"/>
    <s v="Ong Hai Keat "/>
    <n v="560207"/>
    <n v="0"/>
    <n v="1"/>
    <n v="1"/>
    <n v="10"/>
    <s v="AMK"/>
    <n v="569341"/>
    <s v="(1) To Centre"/>
    <s v="(3) Wed"/>
    <s v="0900-1000"/>
    <x v="0"/>
    <n v="6"/>
    <n v="1"/>
    <x v="0"/>
    <s v="'0915"/>
    <s v="'0915"/>
  </r>
  <r>
    <m/>
    <m/>
    <n v="100"/>
    <n v="2"/>
    <n v="0"/>
    <x v="15"/>
    <n v="7"/>
    <s v="569341-560610"/>
    <n v="573"/>
    <n v="9.5500000000000007"/>
    <n v="3.1"/>
    <n v="0"/>
    <s v="CENTRE-AMK"/>
    <n v="569341"/>
    <n v="0"/>
    <n v="0"/>
    <n v="0"/>
    <n v="10"/>
    <s v="AMK"/>
    <n v="569341"/>
    <s v="(1) To Centre"/>
    <s v="(3) Wed"/>
    <s v="0900-1000"/>
    <x v="1"/>
    <n v="2"/>
    <n v="1"/>
    <x v="1"/>
    <m/>
    <m/>
  </r>
  <r>
    <n v="43"/>
    <n v="9"/>
    <n v="101"/>
    <n v="2"/>
    <n v="1"/>
    <x v="15"/>
    <n v="7"/>
    <s v="560610-560457"/>
    <n v="849"/>
    <n v="14.15"/>
    <n v="4"/>
    <n v="9"/>
    <s v="Lee Kwai Lin"/>
    <n v="560610"/>
    <n v="0"/>
    <n v="1"/>
    <n v="1"/>
    <n v="10"/>
    <s v="AMK"/>
    <n v="569341"/>
    <s v="(1) To Centre"/>
    <s v="(3) Wed"/>
    <s v="0900-1000"/>
    <x v="1"/>
    <n v="2"/>
    <n v="1"/>
    <x v="1"/>
    <s v="'0940"/>
    <s v="'0845"/>
  </r>
  <r>
    <n v="48"/>
    <n v="10"/>
    <n v="102"/>
    <n v="2"/>
    <n v="2"/>
    <x v="15"/>
    <n v="7"/>
    <s v="560457-560462"/>
    <n v="124"/>
    <n v="2.0666666666666669"/>
    <n v="0.2"/>
    <n v="10"/>
    <s v="Khong Bay Chan"/>
    <n v="560457"/>
    <n v="0"/>
    <n v="1"/>
    <n v="1"/>
    <n v="10"/>
    <s v="AMK"/>
    <n v="569341"/>
    <s v="(1) To Centre"/>
    <s v="(3) Wed"/>
    <s v="0900-1000"/>
    <x v="1"/>
    <n v="2"/>
    <n v="1"/>
    <x v="1"/>
    <s v="'0940"/>
    <s v="'0900"/>
  </r>
  <r>
    <n v="53"/>
    <n v="11"/>
    <n v="103"/>
    <n v="2"/>
    <n v="3"/>
    <x v="15"/>
    <n v="7"/>
    <s v="560462-560472"/>
    <n v="175"/>
    <n v="2.9166666666666665"/>
    <n v="0.4"/>
    <n v="11"/>
    <s v="Lee Ai Peng"/>
    <n v="560462"/>
    <n v="0"/>
    <n v="1"/>
    <n v="1"/>
    <n v="10"/>
    <s v="AMK"/>
    <n v="569341"/>
    <s v="(1) To Centre"/>
    <s v="(3) Wed"/>
    <s v="0900-1000"/>
    <x v="1"/>
    <n v="2"/>
    <n v="1"/>
    <x v="1"/>
    <s v="'0940"/>
    <s v="'0905"/>
  </r>
  <r>
    <n v="58"/>
    <n v="12"/>
    <n v="104"/>
    <n v="2"/>
    <n v="4"/>
    <x v="15"/>
    <n v="7"/>
    <s v="560472-560416"/>
    <n v="268"/>
    <n v="4.4666666666666668"/>
    <n v="0.7"/>
    <n v="12"/>
    <s v="Chua Geak Boey"/>
    <n v="560472"/>
    <n v="0"/>
    <n v="1"/>
    <n v="1"/>
    <n v="10"/>
    <s v="AMK"/>
    <n v="569341"/>
    <s v="(1) To Centre"/>
    <s v="(3) Wed"/>
    <s v="0900-1000"/>
    <x v="1"/>
    <n v="2"/>
    <n v="1"/>
    <x v="1"/>
    <s v="'0940"/>
    <s v="'0915"/>
  </r>
  <r>
    <n v="63"/>
    <n v="13"/>
    <n v="105"/>
    <n v="2"/>
    <n v="5"/>
    <x v="15"/>
    <n v="7"/>
    <s v="560416-560440"/>
    <n v="283"/>
    <n v="4.7166666666666668"/>
    <n v="0.9"/>
    <n v="13"/>
    <s v="Ng Ah Poon"/>
    <n v="560416"/>
    <n v="0"/>
    <n v="1"/>
    <n v="1"/>
    <n v="10"/>
    <s v="AMK"/>
    <n v="569341"/>
    <s v="(1) To Centre"/>
    <s v="(3) Wed"/>
    <s v="0900-1000"/>
    <x v="1"/>
    <n v="2"/>
    <n v="1"/>
    <x v="1"/>
    <s v="'0940"/>
    <s v="'0925"/>
  </r>
  <r>
    <n v="68"/>
    <n v="14"/>
    <n v="106"/>
    <n v="2"/>
    <n v="6"/>
    <x v="15"/>
    <n v="7"/>
    <s v="560440-560337"/>
    <n v="261"/>
    <n v="4.3499999999999996"/>
    <n v="0.9"/>
    <n v="14"/>
    <s v="Seow Nyuik Moy"/>
    <n v="560440"/>
    <n v="0"/>
    <n v="1"/>
    <n v="1"/>
    <n v="10"/>
    <s v="AMK"/>
    <n v="569341"/>
    <s v="(1) To Centre"/>
    <s v="(3) Wed"/>
    <s v="0900-1000"/>
    <x v="1"/>
    <n v="2"/>
    <n v="1"/>
    <x v="1"/>
    <s v="'0940"/>
    <s v="'0930"/>
  </r>
  <r>
    <n v="73"/>
    <n v="15"/>
    <n v="107"/>
    <n v="2"/>
    <n v="7"/>
    <x v="15"/>
    <n v="7"/>
    <s v="560337-569341"/>
    <n v="459"/>
    <n v="7.65"/>
    <n v="2.2000000000000002"/>
    <n v="15"/>
    <s v="Wong Ah Chai"/>
    <n v="560337"/>
    <n v="1"/>
    <n v="0"/>
    <n v="2"/>
    <n v="10"/>
    <s v="AMK"/>
    <n v="569341"/>
    <s v="(1) To Centre"/>
    <s v="(3) Wed"/>
    <s v="0900-1000"/>
    <x v="1"/>
    <n v="2"/>
    <n v="1"/>
    <x v="1"/>
    <s v="'0940"/>
    <s v="'0935"/>
  </r>
  <r>
    <m/>
    <m/>
    <n v="108"/>
    <n v="1"/>
    <n v="0"/>
    <x v="16"/>
    <n v="3"/>
    <s v="569341-570229"/>
    <n v="570"/>
    <n v="9.5"/>
    <n v="2.8"/>
    <n v="0"/>
    <s v="CENTRE-AMK"/>
    <n v="569341"/>
    <n v="0"/>
    <n v="0"/>
    <n v="0"/>
    <n v="11"/>
    <s v="AMK"/>
    <n v="569341"/>
    <s v="(1) To Centre"/>
    <s v="(3) Wed"/>
    <s v="1000-1100"/>
    <x v="1"/>
    <n v="3"/>
    <n v="1"/>
    <x v="1"/>
    <m/>
    <m/>
  </r>
  <r>
    <n v="78"/>
    <n v="16"/>
    <n v="109"/>
    <n v="1"/>
    <n v="1"/>
    <x v="16"/>
    <n v="3"/>
    <s v="570229-561590"/>
    <n v="610"/>
    <n v="10.166666666666666"/>
    <n v="3.2"/>
    <n v="16"/>
    <s v="Amnah Binte Saini"/>
    <n v="570229"/>
    <n v="1"/>
    <n v="1"/>
    <n v="3"/>
    <n v="11"/>
    <s v="AMK"/>
    <n v="569341"/>
    <s v="(1) To Centre"/>
    <s v="(3) Wed"/>
    <s v="1000-1100"/>
    <x v="1"/>
    <n v="3"/>
    <n v="1"/>
    <x v="1"/>
    <s v="'1030"/>
    <s v="'0950"/>
  </r>
  <r>
    <n v="93"/>
    <n v="19"/>
    <n v="110"/>
    <n v="1"/>
    <n v="2"/>
    <x v="16"/>
    <n v="3"/>
    <s v="561590-560222"/>
    <n v="705"/>
    <n v="11.75"/>
    <n v="4.5"/>
    <n v="19"/>
    <s v="Rosalind Phoon"/>
    <n v="561590"/>
    <n v="1"/>
    <n v="0"/>
    <n v="2"/>
    <n v="11"/>
    <s v="AMK"/>
    <n v="569341"/>
    <s v="(1) To Centre"/>
    <s v="(3) Wed"/>
    <s v="1000-1100"/>
    <x v="1"/>
    <n v="3"/>
    <n v="1"/>
    <x v="1"/>
    <s v="'1030"/>
    <s v="'1000"/>
  </r>
  <r>
    <n v="98"/>
    <n v="20"/>
    <n v="111"/>
    <n v="1"/>
    <n v="3"/>
    <x v="16"/>
    <n v="3"/>
    <s v="560222-569341"/>
    <n v="414"/>
    <n v="6.9"/>
    <n v="1.8"/>
    <n v="20"/>
    <s v="Pang Seow Kwee"/>
    <n v="560222"/>
    <n v="1"/>
    <n v="1"/>
    <n v="3"/>
    <n v="11"/>
    <s v="AMK"/>
    <n v="569341"/>
    <s v="(1) To Centre"/>
    <s v="(3) Wed"/>
    <s v="1000-1100"/>
    <x v="1"/>
    <n v="3"/>
    <n v="1"/>
    <x v="1"/>
    <s v="'1030"/>
    <s v="'1010"/>
  </r>
  <r>
    <m/>
    <m/>
    <n v="112"/>
    <n v="1"/>
    <n v="0"/>
    <x v="17"/>
    <n v="5"/>
    <s v="569341-560336"/>
    <n v="481"/>
    <n v="8.0166666666666675"/>
    <n v="2"/>
    <n v="0"/>
    <s v="CENTRE-AMK"/>
    <n v="569341"/>
    <n v="0"/>
    <n v="0"/>
    <n v="0"/>
    <n v="12"/>
    <s v="AMK"/>
    <n v="569341"/>
    <s v="(1) To Centre"/>
    <s v="(3) Wed"/>
    <s v="1300-1400"/>
    <x v="1"/>
    <n v="4"/>
    <n v="1"/>
    <x v="1"/>
    <m/>
    <m/>
  </r>
  <r>
    <n v="118"/>
    <n v="24"/>
    <n v="113"/>
    <n v="1"/>
    <n v="4"/>
    <x v="17"/>
    <n v="5"/>
    <s v="560336-560222"/>
    <n v="605"/>
    <n v="10.083333333333334"/>
    <n v="2.7"/>
    <n v="24"/>
    <s v="Goh Kam Tee"/>
    <n v="560336"/>
    <n v="1"/>
    <n v="1"/>
    <n v="3"/>
    <n v="12"/>
    <s v="AMK"/>
    <n v="569341"/>
    <s v="(1) To Centre"/>
    <s v="(3) Wed"/>
    <s v="1300-1400"/>
    <x v="1"/>
    <n v="4"/>
    <n v="1"/>
    <x v="1"/>
    <s v="'1330"/>
    <s v="'1300"/>
  </r>
  <r>
    <n v="133"/>
    <n v="27"/>
    <n v="114"/>
    <n v="1"/>
    <n v="5"/>
    <x v="17"/>
    <n v="5"/>
    <s v="560222-569341"/>
    <n v="414"/>
    <n v="6.9"/>
    <n v="1.8"/>
    <n v="27"/>
    <s v="Wang Jong"/>
    <n v="560222"/>
    <n v="1"/>
    <n v="1"/>
    <n v="3"/>
    <n v="12"/>
    <s v="AMK"/>
    <n v="569341"/>
    <s v="(1) To Centre"/>
    <s v="(3) Wed"/>
    <s v="1300-1400"/>
    <x v="1"/>
    <n v="4"/>
    <n v="1"/>
    <x v="1"/>
    <s v="'1330"/>
    <s v="'1310"/>
  </r>
  <r>
    <m/>
    <m/>
    <n v="115"/>
    <n v="1"/>
    <n v="0"/>
    <x v="18"/>
    <n v="6"/>
    <s v="569341-575921"/>
    <n v="361"/>
    <n v="6.0166666666666666"/>
    <n v="1.9"/>
    <n v="0"/>
    <s v="CENTRE-AMK"/>
    <n v="569341"/>
    <n v="0"/>
    <n v="0"/>
    <n v="0"/>
    <n v="13"/>
    <s v="AMK"/>
    <n v="569341"/>
    <s v="(1) To Centre"/>
    <s v="(4) Thu"/>
    <s v="0800-0900"/>
    <x v="0"/>
    <n v="5"/>
    <n v="1"/>
    <x v="0"/>
    <m/>
    <m/>
  </r>
  <r>
    <n v="144"/>
    <n v="29"/>
    <n v="116"/>
    <n v="1"/>
    <n v="1"/>
    <x v="18"/>
    <n v="6"/>
    <s v="575921-789452"/>
    <n v="250"/>
    <n v="4.166666666666667"/>
    <n v="1"/>
    <n v="28"/>
    <s v="Tan Choon Moh"/>
    <n v="575921"/>
    <n v="0"/>
    <n v="1"/>
    <n v="1"/>
    <n v="13"/>
    <s v="AMK"/>
    <n v="569341"/>
    <s v="(1) To Centre"/>
    <s v="(4) Thu"/>
    <s v="0800-0900"/>
    <x v="0"/>
    <n v="5"/>
    <n v="1"/>
    <x v="0"/>
    <s v="'0805"/>
    <s v="'0715"/>
  </r>
  <r>
    <n v="149"/>
    <n v="30"/>
    <n v="117"/>
    <n v="1"/>
    <n v="2"/>
    <x v="18"/>
    <n v="6"/>
    <s v="789452-560350"/>
    <n v="613"/>
    <n v="10.216666666666667"/>
    <n v="4.3"/>
    <n v="29"/>
    <s v="Quay Peng Leng"/>
    <n v="789452"/>
    <n v="0"/>
    <n v="1"/>
    <n v="1"/>
    <n v="13"/>
    <s v="AMK"/>
    <n v="569341"/>
    <s v="(1) To Centre"/>
    <s v="(4) Thu"/>
    <s v="0800-0900"/>
    <x v="0"/>
    <n v="5"/>
    <n v="1"/>
    <x v="0"/>
    <s v="'0805"/>
    <s v="'0720"/>
  </r>
  <r>
    <n v="154"/>
    <n v="31"/>
    <n v="118"/>
    <n v="1"/>
    <n v="3"/>
    <x v="18"/>
    <n v="6"/>
    <s v="560350-560336"/>
    <n v="186"/>
    <n v="3.1"/>
    <n v="0.4"/>
    <n v="30"/>
    <s v="Teo Guan Lan"/>
    <n v="560350"/>
    <n v="0"/>
    <n v="1"/>
    <n v="1"/>
    <n v="13"/>
    <s v="AMK"/>
    <n v="569341"/>
    <s v="(1) To Centre"/>
    <s v="(4) Thu"/>
    <s v="0800-0900"/>
    <x v="0"/>
    <n v="5"/>
    <n v="1"/>
    <x v="0"/>
    <s v="'0805"/>
    <s v="'0745"/>
  </r>
  <r>
    <n v="159"/>
    <n v="32"/>
    <n v="119"/>
    <n v="1"/>
    <n v="4"/>
    <x v="18"/>
    <n v="6"/>
    <s v="560336-560533"/>
    <n v="617"/>
    <n v="10.283333333333333"/>
    <n v="2.1"/>
    <n v="31"/>
    <s v="Tan Cheng Geok"/>
    <n v="560336"/>
    <n v="0"/>
    <n v="1"/>
    <n v="1"/>
    <n v="13"/>
    <s v="AMK"/>
    <n v="569341"/>
    <s v="(1) To Centre"/>
    <s v="(4) Thu"/>
    <s v="0800-0900"/>
    <x v="0"/>
    <n v="5"/>
    <n v="1"/>
    <x v="0"/>
    <s v="'0805"/>
    <s v="'0755"/>
  </r>
  <r>
    <n v="164"/>
    <n v="33"/>
    <n v="120"/>
    <n v="1"/>
    <n v="5"/>
    <x v="18"/>
    <n v="6"/>
    <s v="560533-560561"/>
    <n v="419"/>
    <n v="6.9833333333333334"/>
    <n v="1.3"/>
    <n v="32"/>
    <s v="Hoi Lan"/>
    <n v="560533"/>
    <n v="0"/>
    <n v="1"/>
    <n v="1"/>
    <n v="13"/>
    <s v="AMK"/>
    <n v="569341"/>
    <s v="(1) To Centre"/>
    <s v="(4) Thu"/>
    <s v="0800-0900"/>
    <x v="0"/>
    <n v="5"/>
    <n v="1"/>
    <x v="0"/>
    <s v="'0805"/>
    <s v="'0800"/>
  </r>
  <r>
    <n v="169"/>
    <n v="34"/>
    <n v="121"/>
    <n v="1"/>
    <n v="6"/>
    <x v="18"/>
    <n v="6"/>
    <s v="560561-569341"/>
    <n v="627"/>
    <n v="10.45"/>
    <n v="2.7"/>
    <n v="33"/>
    <s v="Chua Ah Sai"/>
    <n v="560561"/>
    <n v="0"/>
    <n v="1"/>
    <n v="1"/>
    <n v="13"/>
    <s v="AMK"/>
    <n v="569341"/>
    <s v="(1) To Centre"/>
    <s v="(4) Thu"/>
    <s v="0800-0900"/>
    <x v="0"/>
    <n v="5"/>
    <n v="1"/>
    <x v="0"/>
    <s v="'0805"/>
    <s v="'0800"/>
  </r>
  <r>
    <m/>
    <m/>
    <n v="122"/>
    <n v="2"/>
    <n v="0"/>
    <x v="19"/>
    <n v="8"/>
    <s v="569341-560576"/>
    <n v="456"/>
    <n v="7.6"/>
    <n v="1.9"/>
    <n v="0"/>
    <s v="CENTRE-AMK"/>
    <n v="569341"/>
    <n v="0"/>
    <n v="0"/>
    <n v="0"/>
    <n v="13"/>
    <s v="AMK"/>
    <n v="569341"/>
    <s v="(1) To Centre"/>
    <s v="(4) Thu"/>
    <s v="0800-0900"/>
    <x v="1"/>
    <n v="1"/>
    <n v="1"/>
    <x v="1"/>
    <m/>
    <m/>
  </r>
  <r>
    <n v="4"/>
    <n v="1"/>
    <n v="123"/>
    <n v="2"/>
    <n v="1"/>
    <x v="19"/>
    <n v="8"/>
    <s v="560576-560573"/>
    <n v="124"/>
    <n v="2.0666666666666669"/>
    <n v="0.2"/>
    <n v="1"/>
    <s v="Goh Joo Sua"/>
    <n v="560576"/>
    <n v="0"/>
    <n v="1"/>
    <n v="1"/>
    <n v="13"/>
    <s v="AMK"/>
    <n v="569341"/>
    <s v="(1) To Centre"/>
    <s v="(4) Thu"/>
    <s v="0800-0900"/>
    <x v="1"/>
    <n v="1"/>
    <n v="1"/>
    <x v="1"/>
    <s v="'0825"/>
    <s v="'0730"/>
  </r>
  <r>
    <n v="9"/>
    <n v="2"/>
    <n v="124"/>
    <n v="2"/>
    <n v="2"/>
    <x v="19"/>
    <n v="8"/>
    <s v="560573-560311"/>
    <n v="456"/>
    <n v="7.6"/>
    <n v="1.7"/>
    <n v="2"/>
    <s v="Goh Kwee Hiong"/>
    <n v="560573"/>
    <n v="0"/>
    <n v="1"/>
    <n v="1"/>
    <n v="13"/>
    <s v="AMK"/>
    <n v="569341"/>
    <s v="(1) To Centre"/>
    <s v="(4) Thu"/>
    <s v="0800-0900"/>
    <x v="1"/>
    <n v="1"/>
    <n v="1"/>
    <x v="1"/>
    <s v="'0825"/>
    <s v="'0735"/>
  </r>
  <r>
    <n v="14"/>
    <n v="3"/>
    <n v="125"/>
    <n v="2"/>
    <n v="3"/>
    <x v="19"/>
    <n v="8"/>
    <s v="560311-560323"/>
    <n v="151"/>
    <n v="2.5166666666666666"/>
    <n v="0.2"/>
    <n v="3"/>
    <s v="Ng Hong Meng"/>
    <n v="560311"/>
    <n v="0"/>
    <n v="1"/>
    <n v="1"/>
    <n v="13"/>
    <s v="AMK"/>
    <n v="569341"/>
    <s v="(1) To Centre"/>
    <s v="(4) Thu"/>
    <s v="0800-0900"/>
    <x v="1"/>
    <n v="1"/>
    <n v="1"/>
    <x v="1"/>
    <s v="'0825"/>
    <s v="'0745"/>
  </r>
  <r>
    <n v="19"/>
    <n v="4"/>
    <n v="126"/>
    <n v="2"/>
    <n v="4"/>
    <x v="19"/>
    <n v="8"/>
    <s v="560323-560301"/>
    <n v="208"/>
    <n v="3.4666666666666668"/>
    <n v="0.3"/>
    <n v="4"/>
    <s v="Ibrahim bin Osman"/>
    <n v="560323"/>
    <n v="0"/>
    <n v="1"/>
    <n v="1"/>
    <n v="13"/>
    <s v="AMK"/>
    <n v="569341"/>
    <s v="(1) To Centre"/>
    <s v="(4) Thu"/>
    <s v="0800-0900"/>
    <x v="1"/>
    <n v="1"/>
    <n v="1"/>
    <x v="1"/>
    <s v="'0825"/>
    <s v="'0750"/>
  </r>
  <r>
    <n v="24"/>
    <n v="5"/>
    <n v="127"/>
    <n v="2"/>
    <n v="5"/>
    <x v="19"/>
    <n v="8"/>
    <s v="560301-560244"/>
    <n v="412"/>
    <n v="6.8666666666666663"/>
    <n v="2.5"/>
    <n v="5"/>
    <s v="Ling Khai Eng"/>
    <n v="560301"/>
    <n v="0"/>
    <n v="1"/>
    <n v="1"/>
    <n v="13"/>
    <s v="AMK"/>
    <n v="569341"/>
    <s v="(1) To Centre"/>
    <s v="(4) Thu"/>
    <s v="0800-0900"/>
    <x v="1"/>
    <n v="1"/>
    <n v="1"/>
    <x v="1"/>
    <s v="'0825"/>
    <s v="'0755"/>
  </r>
  <r>
    <n v="29"/>
    <n v="6"/>
    <n v="128"/>
    <n v="2"/>
    <n v="6"/>
    <x v="19"/>
    <n v="8"/>
    <s v="560244-560219"/>
    <n v="210"/>
    <n v="3.5"/>
    <n v="0.9"/>
    <n v="6"/>
    <s v="Chin Fon Lin Joyce"/>
    <n v="560244"/>
    <n v="0"/>
    <n v="1"/>
    <n v="1"/>
    <n v="13"/>
    <s v="AMK"/>
    <n v="569341"/>
    <s v="(1) To Centre"/>
    <s v="(4) Thu"/>
    <s v="0800-0900"/>
    <x v="1"/>
    <n v="1"/>
    <n v="1"/>
    <x v="1"/>
    <s v="'0825"/>
    <s v="'0805"/>
  </r>
  <r>
    <n v="34"/>
    <n v="7"/>
    <n v="129"/>
    <n v="2"/>
    <n v="7"/>
    <x v="19"/>
    <n v="8"/>
    <s v="560219-560214"/>
    <n v="367"/>
    <n v="6.1166666666666663"/>
    <n v="1.3"/>
    <n v="7"/>
    <s v="Kon Chee Yak"/>
    <n v="560219"/>
    <n v="0"/>
    <n v="1"/>
    <n v="1"/>
    <n v="13"/>
    <s v="AMK"/>
    <n v="569341"/>
    <s v="(1) To Centre"/>
    <s v="(4) Thu"/>
    <s v="0800-0900"/>
    <x v="1"/>
    <n v="1"/>
    <n v="1"/>
    <x v="1"/>
    <s v="'0825"/>
    <s v="'0815"/>
  </r>
  <r>
    <n v="39"/>
    <n v="8"/>
    <n v="130"/>
    <n v="2"/>
    <n v="8"/>
    <x v="19"/>
    <n v="8"/>
    <s v="560214-569341"/>
    <n v="109"/>
    <n v="1.8166666666666667"/>
    <n v="0.2"/>
    <n v="8"/>
    <s v="Koh Puay Huang"/>
    <n v="560214"/>
    <n v="0"/>
    <n v="1"/>
    <n v="1"/>
    <n v="13"/>
    <s v="AMK"/>
    <n v="569341"/>
    <s v="(1) To Centre"/>
    <s v="(4) Thu"/>
    <s v="0800-0900"/>
    <x v="1"/>
    <n v="1"/>
    <n v="1"/>
    <x v="1"/>
    <s v="'0825"/>
    <s v="'0820"/>
  </r>
  <r>
    <m/>
    <m/>
    <n v="131"/>
    <n v="1"/>
    <n v="0"/>
    <x v="20"/>
    <n v="6"/>
    <s v="569341-570025"/>
    <n v="571"/>
    <n v="9.5166666666666675"/>
    <n v="3.1"/>
    <n v="0"/>
    <s v="CENTRE-AMK"/>
    <n v="569341"/>
    <n v="0"/>
    <n v="0"/>
    <n v="0"/>
    <n v="14"/>
    <s v="AMK"/>
    <n v="569341"/>
    <s v="(1) To Centre"/>
    <s v="(4) Thu"/>
    <s v="0900-1000"/>
    <x v="0"/>
    <n v="6"/>
    <n v="1"/>
    <x v="0"/>
    <m/>
    <m/>
  </r>
  <r>
    <n v="174"/>
    <n v="35"/>
    <n v="132"/>
    <n v="1"/>
    <n v="1"/>
    <x v="20"/>
    <n v="6"/>
    <s v="570025-570105"/>
    <n v="612"/>
    <n v="10.199999999999999"/>
    <n v="2.8"/>
    <n v="34"/>
    <s v="Chee Fong Ngoh"/>
    <n v="570025"/>
    <n v="0"/>
    <n v="1"/>
    <n v="1"/>
    <n v="14"/>
    <s v="AMK"/>
    <n v="569341"/>
    <s v="(1) To Centre"/>
    <s v="(4) Thu"/>
    <s v="0900-1000"/>
    <x v="0"/>
    <n v="6"/>
    <n v="1"/>
    <x v="0"/>
    <s v="'0915"/>
    <s v="'0830"/>
  </r>
  <r>
    <n v="179"/>
    <n v="36"/>
    <n v="133"/>
    <n v="1"/>
    <n v="2"/>
    <x v="20"/>
    <n v="6"/>
    <s v="570105-570124"/>
    <n v="278"/>
    <n v="4.6333333333333337"/>
    <n v="0.6"/>
    <n v="35"/>
    <s v="Sia Kiang"/>
    <n v="570105"/>
    <n v="0"/>
    <n v="1"/>
    <n v="1"/>
    <n v="14"/>
    <s v="AMK"/>
    <n v="569341"/>
    <s v="(1) To Centre"/>
    <s v="(4) Thu"/>
    <s v="0900-1000"/>
    <x v="0"/>
    <n v="6"/>
    <n v="1"/>
    <x v="0"/>
    <s v="'0915"/>
    <s v="'0840"/>
  </r>
  <r>
    <n v="184"/>
    <n v="37"/>
    <n v="134"/>
    <n v="1"/>
    <n v="3"/>
    <x v="20"/>
    <n v="6"/>
    <s v="570124-570249"/>
    <n v="611"/>
    <n v="10.183333333333334"/>
    <n v="2.5"/>
    <n v="36"/>
    <s v="Yeo Kiat Cheong"/>
    <n v="570124"/>
    <n v="0"/>
    <n v="1"/>
    <n v="1"/>
    <n v="14"/>
    <s v="AMK"/>
    <n v="569341"/>
    <s v="(1) To Centre"/>
    <s v="(4) Thu"/>
    <s v="0900-1000"/>
    <x v="0"/>
    <n v="6"/>
    <n v="1"/>
    <x v="0"/>
    <s v="'0915"/>
    <s v="'0850"/>
  </r>
  <r>
    <n v="189"/>
    <n v="38"/>
    <n v="135"/>
    <n v="1"/>
    <n v="4"/>
    <x v="20"/>
    <n v="6"/>
    <s v="570249-562310"/>
    <n v="284"/>
    <n v="4.7333333333333334"/>
    <n v="0.8"/>
    <n v="37"/>
    <s v="Susan Wong Seet Peng"/>
    <n v="570249"/>
    <n v="0"/>
    <n v="1"/>
    <n v="1"/>
    <n v="14"/>
    <s v="AMK"/>
    <n v="569341"/>
    <s v="(1) To Centre"/>
    <s v="(4) Thu"/>
    <s v="0900-1000"/>
    <x v="0"/>
    <n v="6"/>
    <n v="1"/>
    <x v="0"/>
    <s v="'0915"/>
    <s v="'0905"/>
  </r>
  <r>
    <n v="194"/>
    <n v="39"/>
    <n v="136"/>
    <n v="1"/>
    <n v="5"/>
    <x v="20"/>
    <n v="6"/>
    <s v="562310-560207"/>
    <n v="417"/>
    <n v="6.95"/>
    <n v="1.2"/>
    <n v="38"/>
    <s v="Ong Soon Bueh"/>
    <n v="562310"/>
    <n v="0"/>
    <n v="1"/>
    <n v="1"/>
    <n v="14"/>
    <s v="AMK"/>
    <n v="569341"/>
    <s v="(1) To Centre"/>
    <s v="(4) Thu"/>
    <s v="0900-1000"/>
    <x v="0"/>
    <n v="6"/>
    <n v="1"/>
    <x v="0"/>
    <s v="'0915"/>
    <s v="'0910"/>
  </r>
  <r>
    <n v="199"/>
    <n v="40"/>
    <n v="137"/>
    <n v="1"/>
    <n v="6"/>
    <x v="20"/>
    <n v="6"/>
    <s v="560207-569341"/>
    <n v="177"/>
    <n v="2.95"/>
    <n v="0.5"/>
    <n v="39"/>
    <s v="Ong Hai Keat "/>
    <n v="560207"/>
    <n v="0"/>
    <n v="1"/>
    <n v="1"/>
    <n v="14"/>
    <s v="AMK"/>
    <n v="569341"/>
    <s v="(1) To Centre"/>
    <s v="(4) Thu"/>
    <s v="0900-1000"/>
    <x v="0"/>
    <n v="6"/>
    <n v="1"/>
    <x v="0"/>
    <s v="'0915"/>
    <s v="'0915"/>
  </r>
  <r>
    <m/>
    <m/>
    <n v="138"/>
    <n v="2"/>
    <n v="0"/>
    <x v="21"/>
    <n v="7"/>
    <s v="569341-560610"/>
    <n v="573"/>
    <n v="9.5500000000000007"/>
    <n v="3.1"/>
    <n v="0"/>
    <s v="CENTRE-AMK"/>
    <n v="569341"/>
    <n v="0"/>
    <n v="0"/>
    <n v="0"/>
    <n v="14"/>
    <s v="AMK"/>
    <n v="569341"/>
    <s v="(1) To Centre"/>
    <s v="(4) Thu"/>
    <s v="0900-1000"/>
    <x v="1"/>
    <n v="2"/>
    <n v="1"/>
    <x v="1"/>
    <m/>
    <m/>
  </r>
  <r>
    <n v="44"/>
    <n v="9"/>
    <n v="139"/>
    <n v="2"/>
    <n v="1"/>
    <x v="21"/>
    <n v="7"/>
    <s v="560610-560457"/>
    <n v="849"/>
    <n v="14.15"/>
    <n v="4"/>
    <n v="9"/>
    <s v="Lee Kwai Lin"/>
    <n v="560610"/>
    <n v="0"/>
    <n v="1"/>
    <n v="1"/>
    <n v="14"/>
    <s v="AMK"/>
    <n v="569341"/>
    <s v="(1) To Centre"/>
    <s v="(4) Thu"/>
    <s v="0900-1000"/>
    <x v="1"/>
    <n v="2"/>
    <n v="1"/>
    <x v="1"/>
    <s v="'0940"/>
    <s v="'0845"/>
  </r>
  <r>
    <n v="49"/>
    <n v="10"/>
    <n v="140"/>
    <n v="2"/>
    <n v="2"/>
    <x v="21"/>
    <n v="7"/>
    <s v="560457-560462"/>
    <n v="124"/>
    <n v="2.0666666666666669"/>
    <n v="0.2"/>
    <n v="10"/>
    <s v="Khong Bay Chan"/>
    <n v="560457"/>
    <n v="0"/>
    <n v="1"/>
    <n v="1"/>
    <n v="14"/>
    <s v="AMK"/>
    <n v="569341"/>
    <s v="(1) To Centre"/>
    <s v="(4) Thu"/>
    <s v="0900-1000"/>
    <x v="1"/>
    <n v="2"/>
    <n v="1"/>
    <x v="1"/>
    <s v="'0940"/>
    <s v="'0900"/>
  </r>
  <r>
    <n v="54"/>
    <n v="11"/>
    <n v="141"/>
    <n v="2"/>
    <n v="3"/>
    <x v="21"/>
    <n v="7"/>
    <s v="560462-560472"/>
    <n v="175"/>
    <n v="2.9166666666666665"/>
    <n v="0.4"/>
    <n v="11"/>
    <s v="Lee Ai Peng"/>
    <n v="560462"/>
    <n v="0"/>
    <n v="1"/>
    <n v="1"/>
    <n v="14"/>
    <s v="AMK"/>
    <n v="569341"/>
    <s v="(1) To Centre"/>
    <s v="(4) Thu"/>
    <s v="0900-1000"/>
    <x v="1"/>
    <n v="2"/>
    <n v="1"/>
    <x v="1"/>
    <s v="'0940"/>
    <s v="'0905"/>
  </r>
  <r>
    <n v="59"/>
    <n v="12"/>
    <n v="142"/>
    <n v="2"/>
    <n v="4"/>
    <x v="21"/>
    <n v="7"/>
    <s v="560472-560416"/>
    <n v="268"/>
    <n v="4.4666666666666668"/>
    <n v="0.7"/>
    <n v="12"/>
    <s v="Chua Geak Boey"/>
    <n v="560472"/>
    <n v="0"/>
    <n v="1"/>
    <n v="1"/>
    <n v="14"/>
    <s v="AMK"/>
    <n v="569341"/>
    <s v="(1) To Centre"/>
    <s v="(4) Thu"/>
    <s v="0900-1000"/>
    <x v="1"/>
    <n v="2"/>
    <n v="1"/>
    <x v="1"/>
    <s v="'0940"/>
    <s v="'0915"/>
  </r>
  <r>
    <n v="64"/>
    <n v="13"/>
    <n v="143"/>
    <n v="2"/>
    <n v="5"/>
    <x v="21"/>
    <n v="7"/>
    <s v="560416-560440"/>
    <n v="283"/>
    <n v="4.7166666666666668"/>
    <n v="0.9"/>
    <n v="13"/>
    <s v="Ng Ah Poon"/>
    <n v="560416"/>
    <n v="0"/>
    <n v="1"/>
    <n v="1"/>
    <n v="14"/>
    <s v="AMK"/>
    <n v="569341"/>
    <s v="(1) To Centre"/>
    <s v="(4) Thu"/>
    <s v="0900-1000"/>
    <x v="1"/>
    <n v="2"/>
    <n v="1"/>
    <x v="1"/>
    <s v="'0940"/>
    <s v="'0925"/>
  </r>
  <r>
    <n v="69"/>
    <n v="14"/>
    <n v="144"/>
    <n v="2"/>
    <n v="6"/>
    <x v="21"/>
    <n v="7"/>
    <s v="560440-560337"/>
    <n v="261"/>
    <n v="4.3499999999999996"/>
    <n v="0.9"/>
    <n v="14"/>
    <s v="Seow Nyuik Moy"/>
    <n v="560440"/>
    <n v="0"/>
    <n v="1"/>
    <n v="1"/>
    <n v="14"/>
    <s v="AMK"/>
    <n v="569341"/>
    <s v="(1) To Centre"/>
    <s v="(4) Thu"/>
    <s v="0900-1000"/>
    <x v="1"/>
    <n v="2"/>
    <n v="1"/>
    <x v="1"/>
    <s v="'0940"/>
    <s v="'0930"/>
  </r>
  <r>
    <n v="74"/>
    <n v="15"/>
    <n v="145"/>
    <n v="2"/>
    <n v="7"/>
    <x v="21"/>
    <n v="7"/>
    <s v="560337-569341"/>
    <n v="459"/>
    <n v="7.65"/>
    <n v="2.2000000000000002"/>
    <n v="15"/>
    <s v="Wong Ah Chai"/>
    <n v="560337"/>
    <n v="1"/>
    <n v="0"/>
    <n v="2"/>
    <n v="14"/>
    <s v="AMK"/>
    <n v="569341"/>
    <s v="(1) To Centre"/>
    <s v="(4) Thu"/>
    <s v="0900-1000"/>
    <x v="1"/>
    <n v="2"/>
    <n v="1"/>
    <x v="1"/>
    <s v="'0940"/>
    <s v="'0935"/>
  </r>
  <r>
    <m/>
    <m/>
    <n v="146"/>
    <n v="1"/>
    <n v="0"/>
    <x v="22"/>
    <n v="2"/>
    <s v="569341-560470"/>
    <n v="521"/>
    <n v="8.6833333333333336"/>
    <n v="2.4"/>
    <n v="0"/>
    <s v="CENTRE-AMK"/>
    <n v="569341"/>
    <n v="0"/>
    <n v="0"/>
    <n v="0"/>
    <n v="15"/>
    <s v="AMK"/>
    <n v="569341"/>
    <s v="(1) To Centre"/>
    <s v="(4) Thu"/>
    <s v="1000-1100"/>
    <x v="1"/>
    <n v="3"/>
    <n v="1"/>
    <x v="1"/>
    <m/>
    <m/>
  </r>
  <r>
    <n v="84"/>
    <n v="17"/>
    <n v="147"/>
    <n v="1"/>
    <n v="1"/>
    <x v="22"/>
    <n v="2"/>
    <s v="560470-560573"/>
    <n v="330"/>
    <n v="5.5"/>
    <n v="1.3"/>
    <n v="17"/>
    <s v="Chan Moi"/>
    <n v="560470"/>
    <n v="1"/>
    <n v="0"/>
    <n v="2"/>
    <n v="15"/>
    <s v="AMK"/>
    <n v="569341"/>
    <s v="(1) To Centre"/>
    <s v="(4) Thu"/>
    <s v="1000-1100"/>
    <x v="1"/>
    <n v="3"/>
    <n v="1"/>
    <x v="1"/>
    <s v="'1030"/>
    <s v="'1000"/>
  </r>
  <r>
    <n v="89"/>
    <n v="18"/>
    <n v="148"/>
    <n v="1"/>
    <n v="2"/>
    <x v="22"/>
    <n v="2"/>
    <s v="560573-569341"/>
    <n v="542"/>
    <n v="9.0333333333333332"/>
    <n v="2.4"/>
    <n v="18"/>
    <s v="Lee Pegh Lian"/>
    <n v="560573"/>
    <n v="1"/>
    <n v="1"/>
    <n v="3"/>
    <n v="15"/>
    <s v="AMK"/>
    <n v="569341"/>
    <s v="(1) To Centre"/>
    <s v="(4) Thu"/>
    <s v="1000-1100"/>
    <x v="1"/>
    <n v="3"/>
    <n v="1"/>
    <x v="1"/>
    <s v="'1030"/>
    <s v="'1000"/>
  </r>
  <r>
    <m/>
    <m/>
    <n v="149"/>
    <n v="1"/>
    <n v="0"/>
    <x v="23"/>
    <n v="6"/>
    <s v="569341-575921"/>
    <n v="361"/>
    <n v="6.0166666666666666"/>
    <n v="1.9"/>
    <n v="0"/>
    <s v="CENTRE-AMK"/>
    <n v="569341"/>
    <n v="0"/>
    <n v="0"/>
    <n v="0"/>
    <n v="16"/>
    <s v="AMK"/>
    <n v="569341"/>
    <s v="(1) To Centre"/>
    <s v="(5) Fri"/>
    <s v="0800-0900"/>
    <x v="0"/>
    <n v="5"/>
    <n v="1"/>
    <x v="0"/>
    <m/>
    <m/>
  </r>
  <r>
    <n v="145"/>
    <n v="29"/>
    <n v="150"/>
    <n v="1"/>
    <n v="1"/>
    <x v="23"/>
    <n v="6"/>
    <s v="575921-789452"/>
    <n v="250"/>
    <n v="4.166666666666667"/>
    <n v="1"/>
    <n v="28"/>
    <s v="Tan Choon Moh"/>
    <n v="575921"/>
    <n v="0"/>
    <n v="1"/>
    <n v="1"/>
    <n v="16"/>
    <s v="AMK"/>
    <n v="569341"/>
    <s v="(1) To Centre"/>
    <s v="(5) Fri"/>
    <s v="0800-0900"/>
    <x v="0"/>
    <n v="5"/>
    <n v="1"/>
    <x v="0"/>
    <s v="'0805"/>
    <s v="'0715"/>
  </r>
  <r>
    <n v="150"/>
    <n v="30"/>
    <n v="151"/>
    <n v="1"/>
    <n v="2"/>
    <x v="23"/>
    <n v="6"/>
    <s v="789452-560350"/>
    <n v="613"/>
    <n v="10.216666666666667"/>
    <n v="4.3"/>
    <n v="29"/>
    <s v="Quay Peng Leng"/>
    <n v="789452"/>
    <n v="0"/>
    <n v="1"/>
    <n v="1"/>
    <n v="16"/>
    <s v="AMK"/>
    <n v="569341"/>
    <s v="(1) To Centre"/>
    <s v="(5) Fri"/>
    <s v="0800-0900"/>
    <x v="0"/>
    <n v="5"/>
    <n v="1"/>
    <x v="0"/>
    <s v="'0805"/>
    <s v="'0720"/>
  </r>
  <r>
    <n v="155"/>
    <n v="31"/>
    <n v="152"/>
    <n v="1"/>
    <n v="3"/>
    <x v="23"/>
    <n v="6"/>
    <s v="560350-560336"/>
    <n v="186"/>
    <n v="3.1"/>
    <n v="0.4"/>
    <n v="30"/>
    <s v="Teo Guan Lan"/>
    <n v="560350"/>
    <n v="0"/>
    <n v="1"/>
    <n v="1"/>
    <n v="16"/>
    <s v="AMK"/>
    <n v="569341"/>
    <s v="(1) To Centre"/>
    <s v="(5) Fri"/>
    <s v="0800-0900"/>
    <x v="0"/>
    <n v="5"/>
    <n v="1"/>
    <x v="0"/>
    <s v="'0805"/>
    <s v="'0745"/>
  </r>
  <r>
    <n v="160"/>
    <n v="32"/>
    <n v="153"/>
    <n v="1"/>
    <n v="4"/>
    <x v="23"/>
    <n v="6"/>
    <s v="560336-560533"/>
    <n v="617"/>
    <n v="10.283333333333333"/>
    <n v="2.1"/>
    <n v="31"/>
    <s v="Tan Cheng Geok"/>
    <n v="560336"/>
    <n v="0"/>
    <n v="1"/>
    <n v="1"/>
    <n v="16"/>
    <s v="AMK"/>
    <n v="569341"/>
    <s v="(1) To Centre"/>
    <s v="(5) Fri"/>
    <s v="0800-0900"/>
    <x v="0"/>
    <n v="5"/>
    <n v="1"/>
    <x v="0"/>
    <s v="'0805"/>
    <s v="'0755"/>
  </r>
  <r>
    <n v="165"/>
    <n v="33"/>
    <n v="154"/>
    <n v="1"/>
    <n v="5"/>
    <x v="23"/>
    <n v="6"/>
    <s v="560533-560561"/>
    <n v="419"/>
    <n v="6.9833333333333334"/>
    <n v="1.3"/>
    <n v="32"/>
    <s v="Hoi Lan"/>
    <n v="560533"/>
    <n v="0"/>
    <n v="1"/>
    <n v="1"/>
    <n v="16"/>
    <s v="AMK"/>
    <n v="569341"/>
    <s v="(1) To Centre"/>
    <s v="(5) Fri"/>
    <s v="0800-0900"/>
    <x v="0"/>
    <n v="5"/>
    <n v="1"/>
    <x v="0"/>
    <s v="'0805"/>
    <s v="'0800"/>
  </r>
  <r>
    <n v="170"/>
    <n v="34"/>
    <n v="155"/>
    <n v="1"/>
    <n v="6"/>
    <x v="23"/>
    <n v="6"/>
    <s v="560561-569341"/>
    <n v="627"/>
    <n v="10.45"/>
    <n v="2.7"/>
    <n v="33"/>
    <s v="Chua Ah Sai"/>
    <n v="560561"/>
    <n v="0"/>
    <n v="1"/>
    <n v="1"/>
    <n v="16"/>
    <s v="AMK"/>
    <n v="569341"/>
    <s v="(1) To Centre"/>
    <s v="(5) Fri"/>
    <s v="0800-0900"/>
    <x v="0"/>
    <n v="5"/>
    <n v="1"/>
    <x v="0"/>
    <s v="'0805"/>
    <s v="'0800"/>
  </r>
  <r>
    <m/>
    <m/>
    <n v="156"/>
    <n v="2"/>
    <n v="0"/>
    <x v="24"/>
    <n v="8"/>
    <s v="569341-560576"/>
    <n v="456"/>
    <n v="7.6"/>
    <n v="1.9"/>
    <n v="0"/>
    <s v="CENTRE-AMK"/>
    <n v="569341"/>
    <n v="0"/>
    <n v="0"/>
    <n v="0"/>
    <n v="16"/>
    <s v="AMK"/>
    <n v="569341"/>
    <s v="(1) To Centre"/>
    <s v="(5) Fri"/>
    <s v="0800-0900"/>
    <x v="1"/>
    <n v="1"/>
    <n v="1"/>
    <x v="1"/>
    <m/>
    <m/>
  </r>
  <r>
    <n v="5"/>
    <n v="1"/>
    <n v="157"/>
    <n v="2"/>
    <n v="1"/>
    <x v="24"/>
    <n v="8"/>
    <s v="560576-560573"/>
    <n v="124"/>
    <n v="2.0666666666666669"/>
    <n v="0.2"/>
    <n v="1"/>
    <s v="Goh Joo Sua"/>
    <n v="560576"/>
    <n v="0"/>
    <n v="1"/>
    <n v="1"/>
    <n v="16"/>
    <s v="AMK"/>
    <n v="569341"/>
    <s v="(1) To Centre"/>
    <s v="(5) Fri"/>
    <s v="0800-0900"/>
    <x v="1"/>
    <n v="1"/>
    <n v="1"/>
    <x v="1"/>
    <s v="'0825"/>
    <s v="'0730"/>
  </r>
  <r>
    <n v="10"/>
    <n v="2"/>
    <n v="158"/>
    <n v="2"/>
    <n v="2"/>
    <x v="24"/>
    <n v="8"/>
    <s v="560573-560311"/>
    <n v="456"/>
    <n v="7.6"/>
    <n v="1.7"/>
    <n v="2"/>
    <s v="Goh Kwee Hiong"/>
    <n v="560573"/>
    <n v="0"/>
    <n v="1"/>
    <n v="1"/>
    <n v="16"/>
    <s v="AMK"/>
    <n v="569341"/>
    <s v="(1) To Centre"/>
    <s v="(5) Fri"/>
    <s v="0800-0900"/>
    <x v="1"/>
    <n v="1"/>
    <n v="1"/>
    <x v="1"/>
    <s v="'0825"/>
    <s v="'0735"/>
  </r>
  <r>
    <n v="15"/>
    <n v="3"/>
    <n v="159"/>
    <n v="2"/>
    <n v="3"/>
    <x v="24"/>
    <n v="8"/>
    <s v="560311-560323"/>
    <n v="151"/>
    <n v="2.5166666666666666"/>
    <n v="0.2"/>
    <n v="3"/>
    <s v="Ng Hong Meng"/>
    <n v="560311"/>
    <n v="0"/>
    <n v="1"/>
    <n v="1"/>
    <n v="16"/>
    <s v="AMK"/>
    <n v="569341"/>
    <s v="(1) To Centre"/>
    <s v="(5) Fri"/>
    <s v="0800-0900"/>
    <x v="1"/>
    <n v="1"/>
    <n v="1"/>
    <x v="1"/>
    <s v="'0825"/>
    <s v="'0745"/>
  </r>
  <r>
    <n v="20"/>
    <n v="4"/>
    <n v="160"/>
    <n v="2"/>
    <n v="4"/>
    <x v="24"/>
    <n v="8"/>
    <s v="560323-560301"/>
    <n v="208"/>
    <n v="3.4666666666666668"/>
    <n v="0.3"/>
    <n v="4"/>
    <s v="Ibrahim bin Osman"/>
    <n v="560323"/>
    <n v="0"/>
    <n v="1"/>
    <n v="1"/>
    <n v="16"/>
    <s v="AMK"/>
    <n v="569341"/>
    <s v="(1) To Centre"/>
    <s v="(5) Fri"/>
    <s v="0800-0900"/>
    <x v="1"/>
    <n v="1"/>
    <n v="1"/>
    <x v="1"/>
    <s v="'0825"/>
    <s v="'0750"/>
  </r>
  <r>
    <n v="25"/>
    <n v="5"/>
    <n v="161"/>
    <n v="2"/>
    <n v="5"/>
    <x v="24"/>
    <n v="8"/>
    <s v="560301-560244"/>
    <n v="412"/>
    <n v="6.8666666666666663"/>
    <n v="2.5"/>
    <n v="5"/>
    <s v="Ling Khai Eng"/>
    <n v="560301"/>
    <n v="0"/>
    <n v="1"/>
    <n v="1"/>
    <n v="16"/>
    <s v="AMK"/>
    <n v="569341"/>
    <s v="(1) To Centre"/>
    <s v="(5) Fri"/>
    <s v="0800-0900"/>
    <x v="1"/>
    <n v="1"/>
    <n v="1"/>
    <x v="1"/>
    <s v="'0825"/>
    <s v="'0755"/>
  </r>
  <r>
    <n v="30"/>
    <n v="6"/>
    <n v="162"/>
    <n v="2"/>
    <n v="6"/>
    <x v="24"/>
    <n v="8"/>
    <s v="560244-560219"/>
    <n v="210"/>
    <n v="3.5"/>
    <n v="0.9"/>
    <n v="6"/>
    <s v="Chin Fon Lin Joyce"/>
    <n v="560244"/>
    <n v="0"/>
    <n v="1"/>
    <n v="1"/>
    <n v="16"/>
    <s v="AMK"/>
    <n v="569341"/>
    <s v="(1) To Centre"/>
    <s v="(5) Fri"/>
    <s v="0800-0900"/>
    <x v="1"/>
    <n v="1"/>
    <n v="1"/>
    <x v="1"/>
    <s v="'0825"/>
    <s v="'0805"/>
  </r>
  <r>
    <n v="35"/>
    <n v="7"/>
    <n v="163"/>
    <n v="2"/>
    <n v="7"/>
    <x v="24"/>
    <n v="8"/>
    <s v="560219-560214"/>
    <n v="367"/>
    <n v="6.1166666666666663"/>
    <n v="1.3"/>
    <n v="7"/>
    <s v="Kon Chee Yak"/>
    <n v="560219"/>
    <n v="0"/>
    <n v="1"/>
    <n v="1"/>
    <n v="16"/>
    <s v="AMK"/>
    <n v="569341"/>
    <s v="(1) To Centre"/>
    <s v="(5) Fri"/>
    <s v="0800-0900"/>
    <x v="1"/>
    <n v="1"/>
    <n v="1"/>
    <x v="1"/>
    <s v="'0825"/>
    <s v="'0815"/>
  </r>
  <r>
    <n v="40"/>
    <n v="8"/>
    <n v="164"/>
    <n v="2"/>
    <n v="8"/>
    <x v="24"/>
    <n v="8"/>
    <s v="560214-569341"/>
    <n v="109"/>
    <n v="1.8166666666666667"/>
    <n v="0.2"/>
    <n v="8"/>
    <s v="Koh Puay Huang"/>
    <n v="560214"/>
    <n v="0"/>
    <n v="1"/>
    <n v="1"/>
    <n v="16"/>
    <s v="AMK"/>
    <n v="569341"/>
    <s v="(1) To Centre"/>
    <s v="(5) Fri"/>
    <s v="0800-0900"/>
    <x v="1"/>
    <n v="1"/>
    <n v="1"/>
    <x v="1"/>
    <s v="'0825"/>
    <s v="'0820"/>
  </r>
  <r>
    <m/>
    <m/>
    <n v="165"/>
    <n v="1"/>
    <n v="0"/>
    <x v="25"/>
    <n v="6"/>
    <s v="569341-570025"/>
    <n v="571"/>
    <n v="9.5166666666666675"/>
    <n v="3.1"/>
    <n v="0"/>
    <s v="CENTRE-AMK"/>
    <n v="569341"/>
    <n v="0"/>
    <n v="0"/>
    <n v="0"/>
    <n v="17"/>
    <s v="AMK"/>
    <n v="569341"/>
    <s v="(1) To Centre"/>
    <s v="(5) Fri"/>
    <s v="0900-1000"/>
    <x v="0"/>
    <n v="6"/>
    <n v="1"/>
    <x v="0"/>
    <m/>
    <m/>
  </r>
  <r>
    <n v="175"/>
    <n v="35"/>
    <n v="166"/>
    <n v="1"/>
    <n v="1"/>
    <x v="25"/>
    <n v="6"/>
    <s v="570025-570105"/>
    <n v="612"/>
    <n v="10.199999999999999"/>
    <n v="2.8"/>
    <n v="34"/>
    <s v="Chee Fong Ngoh"/>
    <n v="570025"/>
    <n v="0"/>
    <n v="1"/>
    <n v="1"/>
    <n v="17"/>
    <s v="AMK"/>
    <n v="569341"/>
    <s v="(1) To Centre"/>
    <s v="(5) Fri"/>
    <s v="0900-1000"/>
    <x v="0"/>
    <n v="6"/>
    <n v="1"/>
    <x v="0"/>
    <s v="'0915"/>
    <s v="'0830"/>
  </r>
  <r>
    <n v="180"/>
    <n v="36"/>
    <n v="167"/>
    <n v="1"/>
    <n v="2"/>
    <x v="25"/>
    <n v="6"/>
    <s v="570105-570124"/>
    <n v="278"/>
    <n v="4.6333333333333337"/>
    <n v="0.6"/>
    <n v="35"/>
    <s v="Sia Kiang"/>
    <n v="570105"/>
    <n v="0"/>
    <n v="1"/>
    <n v="1"/>
    <n v="17"/>
    <s v="AMK"/>
    <n v="569341"/>
    <s v="(1) To Centre"/>
    <s v="(5) Fri"/>
    <s v="0900-1000"/>
    <x v="0"/>
    <n v="6"/>
    <n v="1"/>
    <x v="0"/>
    <s v="'0915"/>
    <s v="'0840"/>
  </r>
  <r>
    <n v="185"/>
    <n v="37"/>
    <n v="168"/>
    <n v="1"/>
    <n v="3"/>
    <x v="25"/>
    <n v="6"/>
    <s v="570124-570249"/>
    <n v="611"/>
    <n v="10.183333333333334"/>
    <n v="2.5"/>
    <n v="36"/>
    <s v="Yeo Kiat Cheong"/>
    <n v="570124"/>
    <n v="0"/>
    <n v="1"/>
    <n v="1"/>
    <n v="17"/>
    <s v="AMK"/>
    <n v="569341"/>
    <s v="(1) To Centre"/>
    <s v="(5) Fri"/>
    <s v="0900-1000"/>
    <x v="0"/>
    <n v="6"/>
    <n v="1"/>
    <x v="0"/>
    <s v="'0915"/>
    <s v="'0850"/>
  </r>
  <r>
    <n v="190"/>
    <n v="38"/>
    <n v="169"/>
    <n v="1"/>
    <n v="4"/>
    <x v="25"/>
    <n v="6"/>
    <s v="570249-562310"/>
    <n v="284"/>
    <n v="4.7333333333333334"/>
    <n v="0.8"/>
    <n v="37"/>
    <s v="Susan Wong Seet Peng"/>
    <n v="570249"/>
    <n v="0"/>
    <n v="1"/>
    <n v="1"/>
    <n v="17"/>
    <s v="AMK"/>
    <n v="569341"/>
    <s v="(1) To Centre"/>
    <s v="(5) Fri"/>
    <s v="0900-1000"/>
    <x v="0"/>
    <n v="6"/>
    <n v="1"/>
    <x v="0"/>
    <s v="'0915"/>
    <s v="'0905"/>
  </r>
  <r>
    <n v="195"/>
    <n v="39"/>
    <n v="170"/>
    <n v="1"/>
    <n v="5"/>
    <x v="25"/>
    <n v="6"/>
    <s v="562310-560207"/>
    <n v="417"/>
    <n v="6.95"/>
    <n v="1.2"/>
    <n v="38"/>
    <s v="Ong Soon Bueh"/>
    <n v="562310"/>
    <n v="0"/>
    <n v="1"/>
    <n v="1"/>
    <n v="17"/>
    <s v="AMK"/>
    <n v="569341"/>
    <s v="(1) To Centre"/>
    <s v="(5) Fri"/>
    <s v="0900-1000"/>
    <x v="0"/>
    <n v="6"/>
    <n v="1"/>
    <x v="0"/>
    <s v="'0915"/>
    <s v="'0910"/>
  </r>
  <r>
    <n v="200"/>
    <n v="40"/>
    <n v="171"/>
    <n v="1"/>
    <n v="6"/>
    <x v="25"/>
    <n v="6"/>
    <s v="560207-569341"/>
    <n v="177"/>
    <n v="2.95"/>
    <n v="0.5"/>
    <n v="39"/>
    <s v="Ong Hai Keat "/>
    <n v="560207"/>
    <n v="0"/>
    <n v="1"/>
    <n v="1"/>
    <n v="17"/>
    <s v="AMK"/>
    <n v="569341"/>
    <s v="(1) To Centre"/>
    <s v="(5) Fri"/>
    <s v="0900-1000"/>
    <x v="0"/>
    <n v="6"/>
    <n v="1"/>
    <x v="0"/>
    <s v="'0915"/>
    <s v="'0915"/>
  </r>
  <r>
    <m/>
    <m/>
    <n v="172"/>
    <n v="2"/>
    <n v="0"/>
    <x v="26"/>
    <n v="7"/>
    <s v="569341-560610"/>
    <n v="573"/>
    <n v="9.5500000000000007"/>
    <n v="3.1"/>
    <n v="0"/>
    <s v="CENTRE-AMK"/>
    <n v="569341"/>
    <n v="0"/>
    <n v="0"/>
    <n v="0"/>
    <n v="17"/>
    <s v="AMK"/>
    <n v="569341"/>
    <s v="(1) To Centre"/>
    <s v="(5) Fri"/>
    <s v="0900-1000"/>
    <x v="1"/>
    <n v="2"/>
    <n v="1"/>
    <x v="1"/>
    <m/>
    <m/>
  </r>
  <r>
    <n v="45"/>
    <n v="9"/>
    <n v="173"/>
    <n v="2"/>
    <n v="1"/>
    <x v="26"/>
    <n v="7"/>
    <s v="560610-560457"/>
    <n v="849"/>
    <n v="14.15"/>
    <n v="4"/>
    <n v="9"/>
    <s v="Lee Kwai Lin"/>
    <n v="560610"/>
    <n v="0"/>
    <n v="1"/>
    <n v="1"/>
    <n v="17"/>
    <s v="AMK"/>
    <n v="569341"/>
    <s v="(1) To Centre"/>
    <s v="(5) Fri"/>
    <s v="0900-1000"/>
    <x v="1"/>
    <n v="2"/>
    <n v="1"/>
    <x v="1"/>
    <s v="'0940"/>
    <s v="'0845"/>
  </r>
  <r>
    <n v="50"/>
    <n v="10"/>
    <n v="174"/>
    <n v="2"/>
    <n v="2"/>
    <x v="26"/>
    <n v="7"/>
    <s v="560457-560462"/>
    <n v="124"/>
    <n v="2.0666666666666669"/>
    <n v="0.2"/>
    <n v="10"/>
    <s v="Khong Bay Chan"/>
    <n v="560457"/>
    <n v="0"/>
    <n v="1"/>
    <n v="1"/>
    <n v="17"/>
    <s v="AMK"/>
    <n v="569341"/>
    <s v="(1) To Centre"/>
    <s v="(5) Fri"/>
    <s v="0900-1000"/>
    <x v="1"/>
    <n v="2"/>
    <n v="1"/>
    <x v="1"/>
    <s v="'0940"/>
    <s v="'0900"/>
  </r>
  <r>
    <n v="55"/>
    <n v="11"/>
    <n v="175"/>
    <n v="2"/>
    <n v="3"/>
    <x v="26"/>
    <n v="7"/>
    <s v="560462-560472"/>
    <n v="175"/>
    <n v="2.9166666666666665"/>
    <n v="0.4"/>
    <n v="11"/>
    <s v="Lee Ai Peng"/>
    <n v="560462"/>
    <n v="0"/>
    <n v="1"/>
    <n v="1"/>
    <n v="17"/>
    <s v="AMK"/>
    <n v="569341"/>
    <s v="(1) To Centre"/>
    <s v="(5) Fri"/>
    <s v="0900-1000"/>
    <x v="1"/>
    <n v="2"/>
    <n v="1"/>
    <x v="1"/>
    <s v="'0940"/>
    <s v="'0905"/>
  </r>
  <r>
    <n v="60"/>
    <n v="12"/>
    <n v="176"/>
    <n v="2"/>
    <n v="4"/>
    <x v="26"/>
    <n v="7"/>
    <s v="560472-560416"/>
    <n v="268"/>
    <n v="4.4666666666666668"/>
    <n v="0.7"/>
    <n v="12"/>
    <s v="Chua Geak Boey"/>
    <n v="560472"/>
    <n v="0"/>
    <n v="1"/>
    <n v="1"/>
    <n v="17"/>
    <s v="AMK"/>
    <n v="569341"/>
    <s v="(1) To Centre"/>
    <s v="(5) Fri"/>
    <s v="0900-1000"/>
    <x v="1"/>
    <n v="2"/>
    <n v="1"/>
    <x v="1"/>
    <s v="'0940"/>
    <s v="'0915"/>
  </r>
  <r>
    <n v="65"/>
    <n v="13"/>
    <n v="177"/>
    <n v="2"/>
    <n v="5"/>
    <x v="26"/>
    <n v="7"/>
    <s v="560416-560440"/>
    <n v="283"/>
    <n v="4.7166666666666668"/>
    <n v="0.9"/>
    <n v="13"/>
    <s v="Ng Ah Poon"/>
    <n v="560416"/>
    <n v="0"/>
    <n v="1"/>
    <n v="1"/>
    <n v="17"/>
    <s v="AMK"/>
    <n v="569341"/>
    <s v="(1) To Centre"/>
    <s v="(5) Fri"/>
    <s v="0900-1000"/>
    <x v="1"/>
    <n v="2"/>
    <n v="1"/>
    <x v="1"/>
    <s v="'0940"/>
    <s v="'0925"/>
  </r>
  <r>
    <n v="70"/>
    <n v="14"/>
    <n v="178"/>
    <n v="2"/>
    <n v="6"/>
    <x v="26"/>
    <n v="7"/>
    <s v="560440-560337"/>
    <n v="261"/>
    <n v="4.3499999999999996"/>
    <n v="0.9"/>
    <n v="14"/>
    <s v="Seow Nyuik Moy"/>
    <n v="560440"/>
    <n v="0"/>
    <n v="1"/>
    <n v="1"/>
    <n v="17"/>
    <s v="AMK"/>
    <n v="569341"/>
    <s v="(1) To Centre"/>
    <s v="(5) Fri"/>
    <s v="0900-1000"/>
    <x v="1"/>
    <n v="2"/>
    <n v="1"/>
    <x v="1"/>
    <s v="'0940"/>
    <s v="'0930"/>
  </r>
  <r>
    <n v="75"/>
    <n v="15"/>
    <n v="179"/>
    <n v="2"/>
    <n v="7"/>
    <x v="26"/>
    <n v="7"/>
    <s v="560337-569341"/>
    <n v="459"/>
    <n v="7.65"/>
    <n v="2.2000000000000002"/>
    <n v="15"/>
    <s v="Wong Ah Chai"/>
    <n v="560337"/>
    <n v="1"/>
    <n v="0"/>
    <n v="2"/>
    <n v="17"/>
    <s v="AMK"/>
    <n v="569341"/>
    <s v="(1) To Centre"/>
    <s v="(5) Fri"/>
    <s v="0900-1000"/>
    <x v="1"/>
    <n v="2"/>
    <n v="1"/>
    <x v="1"/>
    <s v="'0940"/>
    <s v="'0935"/>
  </r>
  <r>
    <m/>
    <m/>
    <n v="180"/>
    <n v="1"/>
    <n v="0"/>
    <x v="27"/>
    <n v="3"/>
    <s v="569341-570229"/>
    <n v="570"/>
    <n v="9.5"/>
    <n v="2.8"/>
    <n v="0"/>
    <s v="CENTRE-AMK"/>
    <n v="569341"/>
    <n v="0"/>
    <n v="0"/>
    <n v="0"/>
    <n v="18"/>
    <s v="AMK"/>
    <n v="569341"/>
    <s v="(1) To Centre"/>
    <s v="(5) Fri"/>
    <s v="1000-1100"/>
    <x v="1"/>
    <n v="3"/>
    <n v="1"/>
    <x v="1"/>
    <m/>
    <m/>
  </r>
  <r>
    <n v="80"/>
    <n v="16"/>
    <n v="181"/>
    <n v="1"/>
    <n v="1"/>
    <x v="27"/>
    <n v="3"/>
    <s v="570229-561590"/>
    <n v="610"/>
    <n v="10.166666666666666"/>
    <n v="3.2"/>
    <n v="16"/>
    <s v="Amnah Binte Saini"/>
    <n v="570229"/>
    <n v="1"/>
    <n v="1"/>
    <n v="3"/>
    <n v="18"/>
    <s v="AMK"/>
    <n v="569341"/>
    <s v="(1) To Centre"/>
    <s v="(5) Fri"/>
    <s v="1000-1100"/>
    <x v="1"/>
    <n v="3"/>
    <n v="1"/>
    <x v="1"/>
    <s v="'1030"/>
    <s v="'0950"/>
  </r>
  <r>
    <n v="95"/>
    <n v="19"/>
    <n v="182"/>
    <n v="1"/>
    <n v="2"/>
    <x v="27"/>
    <n v="3"/>
    <s v="561590-560222"/>
    <n v="705"/>
    <n v="11.75"/>
    <n v="4.5"/>
    <n v="19"/>
    <s v="Rosalind Phoon"/>
    <n v="561590"/>
    <n v="1"/>
    <n v="0"/>
    <n v="2"/>
    <n v="18"/>
    <s v="AMK"/>
    <n v="569341"/>
    <s v="(1) To Centre"/>
    <s v="(5) Fri"/>
    <s v="1000-1100"/>
    <x v="1"/>
    <n v="3"/>
    <n v="1"/>
    <x v="1"/>
    <s v="'1030"/>
    <s v="'1000"/>
  </r>
  <r>
    <n v="100"/>
    <n v="20"/>
    <n v="183"/>
    <n v="1"/>
    <n v="3"/>
    <x v="27"/>
    <n v="3"/>
    <s v="560222-569341"/>
    <n v="414"/>
    <n v="6.9"/>
    <n v="1.8"/>
    <n v="20"/>
    <s v="Pang Seow Kwee"/>
    <n v="560222"/>
    <n v="1"/>
    <n v="1"/>
    <n v="3"/>
    <n v="18"/>
    <s v="AMK"/>
    <n v="569341"/>
    <s v="(1) To Centre"/>
    <s v="(5) Fri"/>
    <s v="1000-1100"/>
    <x v="1"/>
    <n v="3"/>
    <n v="1"/>
    <x v="1"/>
    <s v="'1030"/>
    <s v="'1010"/>
  </r>
  <r>
    <m/>
    <m/>
    <n v="184"/>
    <n v="1"/>
    <n v="0"/>
    <x v="28"/>
    <n v="6"/>
    <s v="569341-570153"/>
    <n v="777"/>
    <n v="12.95"/>
    <n v="4.4000000000000004"/>
    <n v="0"/>
    <s v="CENTRE-AMK"/>
    <n v="569341"/>
    <n v="0"/>
    <n v="0"/>
    <n v="0"/>
    <n v="19"/>
    <s v="AMK"/>
    <n v="569341"/>
    <s v="(1) To Centre"/>
    <s v="(5) Fri"/>
    <s v="1300-1400"/>
    <x v="1"/>
    <n v="4"/>
    <n v="1"/>
    <x v="1"/>
    <m/>
    <m/>
  </r>
  <r>
    <n v="115"/>
    <n v="23"/>
    <n v="185"/>
    <n v="1"/>
    <n v="4"/>
    <x v="28"/>
    <n v="6"/>
    <s v="570153-560542"/>
    <n v="728"/>
    <n v="12.133333333333333"/>
    <n v="5.2"/>
    <n v="23"/>
    <s v="Loong Hon Choong"/>
    <n v="570153"/>
    <n v="1"/>
    <n v="0"/>
    <n v="2"/>
    <n v="19"/>
    <s v="AMK"/>
    <n v="569341"/>
    <s v="(1) To Centre"/>
    <s v="(5) Fri"/>
    <s v="1300-1400"/>
    <x v="1"/>
    <n v="4"/>
    <n v="1"/>
    <x v="1"/>
    <s v="'1330"/>
    <s v="'1250"/>
  </r>
  <r>
    <n v="130"/>
    <n v="26"/>
    <n v="186"/>
    <n v="1"/>
    <n v="5"/>
    <x v="28"/>
    <n v="6"/>
    <s v="560542-560222"/>
    <n v="830"/>
    <n v="13.833333333333334"/>
    <n v="3.9"/>
    <n v="26"/>
    <s v="P Sammuvel"/>
    <n v="560542"/>
    <n v="1"/>
    <n v="1"/>
    <n v="3"/>
    <n v="19"/>
    <s v="AMK"/>
    <n v="569341"/>
    <s v="(1) To Centre"/>
    <s v="(5) Fri"/>
    <s v="1300-1400"/>
    <x v="1"/>
    <n v="4"/>
    <n v="1"/>
    <x v="1"/>
    <s v="'1330"/>
    <s v="'1300"/>
  </r>
  <r>
    <n v="135"/>
    <n v="27"/>
    <n v="187"/>
    <n v="1"/>
    <n v="6"/>
    <x v="28"/>
    <n v="6"/>
    <s v="560222-569341"/>
    <n v="414"/>
    <n v="6.9"/>
    <n v="1.8"/>
    <n v="27"/>
    <s v="Wang Jong"/>
    <n v="560222"/>
    <n v="1"/>
    <n v="1"/>
    <n v="3"/>
    <n v="19"/>
    <s v="AMK"/>
    <n v="569341"/>
    <s v="(1) To Centre"/>
    <s v="(5) Fri"/>
    <s v="1300-1400"/>
    <x v="1"/>
    <n v="4"/>
    <n v="1"/>
    <x v="1"/>
    <s v="'1330"/>
    <s v="'1310"/>
  </r>
  <r>
    <m/>
    <m/>
    <n v="188"/>
    <n v="1"/>
    <n v="0"/>
    <x v="29"/>
    <n v="2"/>
    <s v="569341-560470"/>
    <n v="521"/>
    <n v="8.6833333333333336"/>
    <n v="2.4"/>
    <n v="0"/>
    <s v="CENTRE-AMK"/>
    <n v="569341"/>
    <n v="0"/>
    <n v="0"/>
    <n v="0"/>
    <n v="20"/>
    <s v="AMK"/>
    <n v="569341"/>
    <s v="(2) From Centre"/>
    <s v="(1) Mon"/>
    <s v="1100-1200"/>
    <x v="1"/>
    <n v="19"/>
    <n v="1"/>
    <x v="1"/>
    <m/>
    <m/>
  </r>
  <r>
    <n v="556"/>
    <n v="112"/>
    <n v="189"/>
    <n v="1"/>
    <n v="1"/>
    <x v="29"/>
    <n v="2"/>
    <s v="560470-570229"/>
    <n v="541"/>
    <n v="9.0166666666666675"/>
    <n v="2.8"/>
    <n v="17"/>
    <s v="Chan Moi"/>
    <n v="560470"/>
    <n v="1"/>
    <n v="0"/>
    <n v="2"/>
    <n v="20"/>
    <s v="AMK"/>
    <n v="569341"/>
    <s v="(2) From Centre"/>
    <s v="(1) Mon"/>
    <s v="1100-1200"/>
    <x v="1"/>
    <n v="19"/>
    <n v="1"/>
    <x v="1"/>
    <s v="'1130"/>
    <s v="'1140"/>
  </r>
  <r>
    <n v="561"/>
    <n v="113"/>
    <n v="190"/>
    <n v="1"/>
    <n v="2"/>
    <x v="29"/>
    <n v="2"/>
    <s v="570229-569341"/>
    <n v="638"/>
    <n v="10.633333333333333"/>
    <n v="4"/>
    <n v="16"/>
    <s v="Amnah Binte Saini"/>
    <n v="570229"/>
    <n v="1"/>
    <n v="1"/>
    <n v="3"/>
    <n v="20"/>
    <s v="AMK"/>
    <n v="569341"/>
    <s v="(2) From Centre"/>
    <s v="(1) Mon"/>
    <s v="1100-1200"/>
    <x v="1"/>
    <n v="19"/>
    <n v="1"/>
    <x v="1"/>
    <s v="'1130"/>
    <s v="'1145"/>
  </r>
  <r>
    <m/>
    <m/>
    <n v="191"/>
    <n v="1"/>
    <n v="0"/>
    <x v="30"/>
    <n v="6"/>
    <s v="569341-560222"/>
    <n v="256"/>
    <n v="4.2666666666666666"/>
    <n v="1.1000000000000001"/>
    <n v="0"/>
    <s v="CENTRE-AMK"/>
    <n v="569341"/>
    <n v="0"/>
    <n v="0"/>
    <n v="0"/>
    <n v="21"/>
    <s v="AMK"/>
    <n v="569341"/>
    <s v="(2) From Centre"/>
    <s v="(1) Mon"/>
    <s v="1400-1500"/>
    <x v="1"/>
    <n v="20"/>
    <n v="1"/>
    <x v="1"/>
    <m/>
    <m/>
  </r>
  <r>
    <n v="566"/>
    <n v="114"/>
    <n v="192"/>
    <n v="1"/>
    <n v="3"/>
    <x v="30"/>
    <n v="6"/>
    <s v="560222-560336"/>
    <n v="425"/>
    <n v="7.083333333333333"/>
    <n v="1.7"/>
    <n v="27"/>
    <s v="Wang Jong"/>
    <n v="560222"/>
    <n v="1"/>
    <n v="1"/>
    <n v="3"/>
    <n v="21"/>
    <s v="AMK"/>
    <n v="569341"/>
    <s v="(2) From Centre"/>
    <s v="(1) Mon"/>
    <s v="1400-1500"/>
    <x v="1"/>
    <n v="20"/>
    <n v="1"/>
    <x v="1"/>
    <s v="'1430"/>
    <s v="'1440"/>
  </r>
  <r>
    <n v="591"/>
    <n v="119"/>
    <n v="193"/>
    <n v="1"/>
    <n v="4"/>
    <x v="30"/>
    <n v="6"/>
    <s v="560336-560306"/>
    <n v="555"/>
    <n v="9.25"/>
    <n v="1.4"/>
    <n v="24"/>
    <s v="Goh Kam Tee"/>
    <n v="560336"/>
    <n v="1"/>
    <n v="1"/>
    <n v="3"/>
    <n v="21"/>
    <s v="AMK"/>
    <n v="569341"/>
    <s v="(2) From Centre"/>
    <s v="(1) Mon"/>
    <s v="1400-1500"/>
    <x v="1"/>
    <n v="20"/>
    <n v="1"/>
    <x v="1"/>
    <s v="'1430"/>
    <s v="'1445"/>
  </r>
  <r>
    <n v="586"/>
    <n v="118"/>
    <n v="194"/>
    <n v="1"/>
    <n v="5"/>
    <x v="30"/>
    <n v="6"/>
    <s v="560306-570153"/>
    <n v="607"/>
    <n v="10.116666666666667"/>
    <n v="3.4"/>
    <n v="25"/>
    <s v="Seah Ngor Eng"/>
    <n v="560306"/>
    <n v="1"/>
    <n v="0"/>
    <n v="2"/>
    <n v="21"/>
    <s v="AMK"/>
    <n v="569341"/>
    <s v="(2) From Centre"/>
    <s v="(1) Mon"/>
    <s v="1400-1500"/>
    <x v="1"/>
    <n v="20"/>
    <n v="1"/>
    <x v="1"/>
    <s v="'1430"/>
    <s v="'1450"/>
  </r>
  <r>
    <n v="601"/>
    <n v="121"/>
    <n v="195"/>
    <n v="1"/>
    <n v="6"/>
    <x v="30"/>
    <n v="6"/>
    <s v="570153-569341"/>
    <n v="810"/>
    <n v="13.5"/>
    <n v="4.8"/>
    <n v="23"/>
    <s v="Loong Hon Choong"/>
    <n v="570153"/>
    <n v="1"/>
    <n v="0"/>
    <n v="2"/>
    <n v="21"/>
    <s v="AMK"/>
    <n v="569341"/>
    <s v="(2) From Centre"/>
    <s v="(1) Mon"/>
    <s v="1400-1500"/>
    <x v="1"/>
    <n v="20"/>
    <n v="1"/>
    <x v="1"/>
    <s v="'1430"/>
    <s v="'1500"/>
  </r>
  <r>
    <m/>
    <m/>
    <n v="196"/>
    <n v="1"/>
    <n v="0"/>
    <x v="31"/>
    <n v="6"/>
    <s v="569341-560350"/>
    <n v="383"/>
    <n v="6.3833333333333337"/>
    <n v="1.7"/>
    <n v="0"/>
    <s v="CENTRE-AMK"/>
    <n v="569341"/>
    <n v="0"/>
    <n v="0"/>
    <n v="0"/>
    <n v="22"/>
    <s v="AMK"/>
    <n v="569341"/>
    <s v="(2) From Centre"/>
    <s v="(1) Mon"/>
    <s v="1500-1600"/>
    <x v="0"/>
    <n v="23"/>
    <n v="1"/>
    <x v="0"/>
    <m/>
    <m/>
  </r>
  <r>
    <n v="681"/>
    <n v="137"/>
    <n v="197"/>
    <n v="1"/>
    <n v="1"/>
    <x v="31"/>
    <n v="6"/>
    <s v="560350-560336"/>
    <n v="186"/>
    <n v="3.1"/>
    <n v="0.4"/>
    <n v="30"/>
    <s v="Teo Guan Lan"/>
    <n v="560350"/>
    <n v="0"/>
    <n v="1"/>
    <n v="1"/>
    <n v="22"/>
    <s v="AMK"/>
    <n v="569341"/>
    <s v="(2) From Centre"/>
    <s v="(1) Mon"/>
    <s v="1500-1600"/>
    <x v="0"/>
    <n v="23"/>
    <n v="1"/>
    <x v="0"/>
    <s v="'1525"/>
    <s v="'1545"/>
  </r>
  <r>
    <n v="686"/>
    <n v="138"/>
    <n v="198"/>
    <n v="1"/>
    <n v="2"/>
    <x v="31"/>
    <n v="6"/>
    <s v="560336-560533"/>
    <n v="617"/>
    <n v="10.283333333333333"/>
    <n v="2.1"/>
    <n v="31"/>
    <s v="Tan Cheng Geok"/>
    <n v="560336"/>
    <n v="0"/>
    <n v="1"/>
    <n v="1"/>
    <n v="22"/>
    <s v="AMK"/>
    <n v="569341"/>
    <s v="(2) From Centre"/>
    <s v="(1) Mon"/>
    <s v="1500-1600"/>
    <x v="0"/>
    <n v="23"/>
    <n v="1"/>
    <x v="0"/>
    <s v="'1525"/>
    <s v="'1550"/>
  </r>
  <r>
    <n v="691"/>
    <n v="139"/>
    <n v="199"/>
    <n v="1"/>
    <n v="3"/>
    <x v="31"/>
    <n v="6"/>
    <s v="560533-560561"/>
    <n v="419"/>
    <n v="6.9833333333333334"/>
    <n v="1.3"/>
    <n v="32"/>
    <s v="Hoi Lan"/>
    <n v="560533"/>
    <n v="0"/>
    <n v="1"/>
    <n v="1"/>
    <n v="22"/>
    <s v="AMK"/>
    <n v="569341"/>
    <s v="(2) From Centre"/>
    <s v="(1) Mon"/>
    <s v="1500-1600"/>
    <x v="0"/>
    <n v="23"/>
    <n v="1"/>
    <x v="0"/>
    <s v="'1525"/>
    <s v="'1555"/>
  </r>
  <r>
    <n v="696"/>
    <n v="140"/>
    <n v="200"/>
    <n v="1"/>
    <n v="4"/>
    <x v="31"/>
    <n v="6"/>
    <s v="560561-789452"/>
    <n v="876"/>
    <n v="14.6"/>
    <n v="4.2"/>
    <n v="33"/>
    <s v="Chua Ah Sai"/>
    <n v="560561"/>
    <n v="0"/>
    <n v="1"/>
    <n v="1"/>
    <n v="22"/>
    <s v="AMK"/>
    <n v="569341"/>
    <s v="(2) From Centre"/>
    <s v="(1) Mon"/>
    <s v="1500-1600"/>
    <x v="0"/>
    <n v="23"/>
    <n v="1"/>
    <x v="0"/>
    <s v="'1525"/>
    <s v="'1555"/>
  </r>
  <r>
    <n v="701"/>
    <n v="141"/>
    <n v="201"/>
    <n v="1"/>
    <n v="5"/>
    <x v="31"/>
    <n v="6"/>
    <s v="789452-575921"/>
    <n v="256"/>
    <n v="4.2666666666666666"/>
    <n v="1.1000000000000001"/>
    <n v="29"/>
    <s v="Quay Peng Leng"/>
    <n v="789452"/>
    <n v="0"/>
    <n v="1"/>
    <n v="1"/>
    <n v="22"/>
    <s v="AMK"/>
    <n v="569341"/>
    <s v="(2) From Centre"/>
    <s v="(1) Mon"/>
    <s v="1500-1600"/>
    <x v="0"/>
    <n v="23"/>
    <n v="1"/>
    <x v="0"/>
    <s v="'1525"/>
    <s v="'1610"/>
  </r>
  <r>
    <n v="706"/>
    <n v="142"/>
    <n v="202"/>
    <n v="1"/>
    <n v="6"/>
    <x v="31"/>
    <n v="6"/>
    <s v="575921-569341"/>
    <n v="392"/>
    <n v="6.5333333333333332"/>
    <n v="2.6"/>
    <n v="28"/>
    <s v="Tan Choon Moh"/>
    <n v="575921"/>
    <n v="0"/>
    <n v="1"/>
    <n v="1"/>
    <n v="22"/>
    <s v="AMK"/>
    <n v="569341"/>
    <s v="(2) From Centre"/>
    <s v="(1) Mon"/>
    <s v="1500-1600"/>
    <x v="0"/>
    <n v="23"/>
    <n v="1"/>
    <x v="0"/>
    <s v="'1525"/>
    <s v="'1615"/>
  </r>
  <r>
    <m/>
    <m/>
    <n v="203"/>
    <n v="2"/>
    <n v="0"/>
    <x v="32"/>
    <n v="8"/>
    <s v="569341-560214"/>
    <n v="105"/>
    <n v="1.75"/>
    <n v="0.2"/>
    <n v="0"/>
    <s v="CENTRE-AMK"/>
    <n v="569341"/>
    <n v="0"/>
    <n v="0"/>
    <n v="0"/>
    <n v="22"/>
    <s v="AMK"/>
    <n v="569341"/>
    <s v="(2) From Centre"/>
    <s v="(1) Mon"/>
    <s v="1500-1600"/>
    <x v="1"/>
    <n v="21"/>
    <n v="1"/>
    <x v="1"/>
    <m/>
    <m/>
  </r>
  <r>
    <n v="606"/>
    <n v="122"/>
    <n v="204"/>
    <n v="2"/>
    <n v="1"/>
    <x v="32"/>
    <n v="8"/>
    <s v="560214-560244"/>
    <n v="398"/>
    <n v="6.6333333333333337"/>
    <n v="2.2000000000000002"/>
    <n v="8"/>
    <s v="Koh Puay Huang"/>
    <n v="560214"/>
    <n v="0"/>
    <n v="1"/>
    <n v="1"/>
    <n v="22"/>
    <s v="AMK"/>
    <n v="569341"/>
    <s v="(2) From Centre"/>
    <s v="(1) Mon"/>
    <s v="1500-1600"/>
    <x v="1"/>
    <n v="21"/>
    <n v="1"/>
    <x v="1"/>
    <s v="'1545"/>
    <s v="'1550"/>
  </r>
  <r>
    <n v="611"/>
    <n v="123"/>
    <n v="205"/>
    <n v="2"/>
    <n v="2"/>
    <x v="32"/>
    <n v="8"/>
    <s v="560244-560219"/>
    <n v="210"/>
    <n v="3.5"/>
    <n v="0.9"/>
    <n v="6"/>
    <s v="Chin Fon Lin Joyce"/>
    <n v="560244"/>
    <n v="0"/>
    <n v="1"/>
    <n v="1"/>
    <n v="22"/>
    <s v="AMK"/>
    <n v="569341"/>
    <s v="(2) From Centre"/>
    <s v="(1) Mon"/>
    <s v="1500-1600"/>
    <x v="1"/>
    <n v="21"/>
    <n v="1"/>
    <x v="1"/>
    <s v="'1545"/>
    <s v="'1600"/>
  </r>
  <r>
    <n v="616"/>
    <n v="124"/>
    <n v="206"/>
    <n v="2"/>
    <n v="3"/>
    <x v="32"/>
    <n v="8"/>
    <s v="560219-560301"/>
    <n v="364"/>
    <n v="6.0666666666666664"/>
    <n v="1.2"/>
    <n v="7"/>
    <s v="Kon Chee Yak"/>
    <n v="560219"/>
    <n v="0"/>
    <n v="1"/>
    <n v="1"/>
    <n v="22"/>
    <s v="AMK"/>
    <n v="569341"/>
    <s v="(2) From Centre"/>
    <s v="(1) Mon"/>
    <s v="1500-1600"/>
    <x v="1"/>
    <n v="21"/>
    <n v="1"/>
    <x v="1"/>
    <s v="'1545"/>
    <s v="'1605"/>
  </r>
  <r>
    <n v="621"/>
    <n v="125"/>
    <n v="207"/>
    <n v="2"/>
    <n v="4"/>
    <x v="32"/>
    <n v="8"/>
    <s v="560301-560323"/>
    <n v="169"/>
    <n v="2.8166666666666669"/>
    <n v="0.3"/>
    <n v="5"/>
    <s v="Ling Khai Eng"/>
    <n v="560301"/>
    <n v="0"/>
    <n v="1"/>
    <n v="1"/>
    <n v="22"/>
    <s v="AMK"/>
    <n v="569341"/>
    <s v="(2) From Centre"/>
    <s v="(1) Mon"/>
    <s v="1500-1600"/>
    <x v="1"/>
    <n v="21"/>
    <n v="1"/>
    <x v="1"/>
    <s v="'1545"/>
    <s v="'1610"/>
  </r>
  <r>
    <n v="626"/>
    <n v="126"/>
    <n v="208"/>
    <n v="2"/>
    <n v="5"/>
    <x v="32"/>
    <n v="8"/>
    <s v="560323-560311"/>
    <n v="149"/>
    <n v="2.4833333333333334"/>
    <n v="0.2"/>
    <n v="4"/>
    <s v="Ibrahim bin Osman"/>
    <n v="560323"/>
    <n v="0"/>
    <n v="1"/>
    <n v="1"/>
    <n v="22"/>
    <s v="AMK"/>
    <n v="569341"/>
    <s v="(2) From Centre"/>
    <s v="(1) Mon"/>
    <s v="1500-1600"/>
    <x v="1"/>
    <n v="21"/>
    <n v="1"/>
    <x v="1"/>
    <s v="'1545"/>
    <s v="'1615"/>
  </r>
  <r>
    <n v="631"/>
    <n v="127"/>
    <n v="209"/>
    <n v="2"/>
    <n v="6"/>
    <x v="32"/>
    <n v="8"/>
    <s v="560311-560573"/>
    <n v="413"/>
    <n v="6.8833333333333337"/>
    <n v="1.4"/>
    <n v="3"/>
    <s v="Ng Hong Meng"/>
    <n v="560311"/>
    <n v="0"/>
    <n v="1"/>
    <n v="1"/>
    <n v="22"/>
    <s v="AMK"/>
    <n v="569341"/>
    <s v="(2) From Centre"/>
    <s v="(1) Mon"/>
    <s v="1500-1600"/>
    <x v="1"/>
    <n v="21"/>
    <n v="1"/>
    <x v="1"/>
    <s v="'1545"/>
    <s v="'1620"/>
  </r>
  <r>
    <n v="636"/>
    <n v="128"/>
    <n v="210"/>
    <n v="2"/>
    <n v="7"/>
    <x v="32"/>
    <n v="8"/>
    <s v="560573-560576"/>
    <n v="127"/>
    <n v="2.1166666666666667"/>
    <n v="0.2"/>
    <n v="2"/>
    <s v="Goh Kwee Hiong"/>
    <n v="560573"/>
    <n v="0"/>
    <n v="1"/>
    <n v="1"/>
    <n v="22"/>
    <s v="AMK"/>
    <n v="569341"/>
    <s v="(2) From Centre"/>
    <s v="(1) Mon"/>
    <s v="1500-1600"/>
    <x v="1"/>
    <n v="21"/>
    <n v="1"/>
    <x v="1"/>
    <s v="'1545"/>
    <s v="'1630"/>
  </r>
  <r>
    <n v="641"/>
    <n v="129"/>
    <n v="211"/>
    <n v="2"/>
    <n v="8"/>
    <x v="32"/>
    <n v="8"/>
    <s v="560576-569341"/>
    <n v="540"/>
    <n v="9"/>
    <n v="2.5"/>
    <n v="1"/>
    <s v="Goh Joo Sua"/>
    <n v="560576"/>
    <n v="0"/>
    <n v="1"/>
    <n v="1"/>
    <n v="22"/>
    <s v="AMK"/>
    <n v="569341"/>
    <s v="(2) From Centre"/>
    <s v="(1) Mon"/>
    <s v="1500-1600"/>
    <x v="1"/>
    <n v="21"/>
    <n v="1"/>
    <x v="1"/>
    <s v="'1545"/>
    <s v="'1635"/>
  </r>
  <r>
    <m/>
    <m/>
    <n v="212"/>
    <n v="1"/>
    <n v="0"/>
    <x v="33"/>
    <n v="6"/>
    <s v="569341-560207"/>
    <n v="177"/>
    <n v="2.95"/>
    <n v="0.5"/>
    <n v="0"/>
    <s v="CENTRE-AMK"/>
    <n v="569341"/>
    <n v="0"/>
    <n v="0"/>
    <n v="0"/>
    <n v="23"/>
    <s v="AMK"/>
    <n v="569341"/>
    <s v="(2) From Centre"/>
    <s v="(1) Mon"/>
    <s v="1600-1700"/>
    <x v="0"/>
    <n v="24"/>
    <n v="1"/>
    <x v="0"/>
    <m/>
    <m/>
  </r>
  <r>
    <n v="711"/>
    <n v="143"/>
    <n v="213"/>
    <n v="1"/>
    <n v="1"/>
    <x v="33"/>
    <n v="6"/>
    <s v="560207-562310"/>
    <n v="291"/>
    <n v="4.8499999999999996"/>
    <n v="0.8"/>
    <n v="39"/>
    <s v="Ong Hai Keat "/>
    <n v="560207"/>
    <n v="0"/>
    <n v="1"/>
    <n v="1"/>
    <n v="23"/>
    <s v="AMK"/>
    <n v="569341"/>
    <s v="(2) From Centre"/>
    <s v="(1) Mon"/>
    <s v="1600-1700"/>
    <x v="0"/>
    <n v="24"/>
    <n v="1"/>
    <x v="0"/>
    <s v="'1630"/>
    <s v="'1640"/>
  </r>
  <r>
    <n v="716"/>
    <n v="144"/>
    <n v="214"/>
    <n v="1"/>
    <n v="2"/>
    <x v="33"/>
    <n v="6"/>
    <s v="562310-570025"/>
    <n v="631"/>
    <n v="10.516666666666667"/>
    <n v="2.8"/>
    <n v="38"/>
    <s v="Ong Soon Bueh"/>
    <n v="562310"/>
    <n v="0"/>
    <n v="1"/>
    <n v="1"/>
    <n v="23"/>
    <s v="AMK"/>
    <n v="569341"/>
    <s v="(2) From Centre"/>
    <s v="(1) Mon"/>
    <s v="1600-1700"/>
    <x v="0"/>
    <n v="24"/>
    <n v="1"/>
    <x v="0"/>
    <s v="'1630"/>
    <s v="'1645"/>
  </r>
  <r>
    <n v="721"/>
    <n v="145"/>
    <n v="215"/>
    <n v="1"/>
    <n v="3"/>
    <x v="33"/>
    <n v="6"/>
    <s v="570025-570249"/>
    <n v="417"/>
    <n v="6.95"/>
    <n v="2.1"/>
    <n v="34"/>
    <s v="Chee Fong Ngoh"/>
    <n v="570025"/>
    <n v="0"/>
    <n v="1"/>
    <n v="1"/>
    <n v="23"/>
    <s v="AMK"/>
    <n v="569341"/>
    <s v="(2) From Centre"/>
    <s v="(1) Mon"/>
    <s v="1600-1700"/>
    <x v="0"/>
    <n v="24"/>
    <n v="1"/>
    <x v="0"/>
    <s v="'1630"/>
    <s v="'1705"/>
  </r>
  <r>
    <n v="726"/>
    <n v="146"/>
    <n v="216"/>
    <n v="1"/>
    <n v="4"/>
    <x v="33"/>
    <n v="6"/>
    <s v="570249-570124"/>
    <n v="622"/>
    <n v="10.366666666666667"/>
    <n v="3.3"/>
    <n v="37"/>
    <s v="Susan Wong Seet Peng"/>
    <n v="570249"/>
    <n v="0"/>
    <n v="1"/>
    <n v="1"/>
    <n v="23"/>
    <s v="AMK"/>
    <n v="569341"/>
    <s v="(2) From Centre"/>
    <s v="(1) Mon"/>
    <s v="1600-1700"/>
    <x v="0"/>
    <n v="24"/>
    <n v="1"/>
    <x v="0"/>
    <s v="'1630"/>
    <s v="'1715"/>
  </r>
  <r>
    <n v="731"/>
    <n v="147"/>
    <n v="217"/>
    <n v="1"/>
    <n v="5"/>
    <x v="33"/>
    <n v="6"/>
    <s v="570124-570105"/>
    <n v="266"/>
    <n v="4.4333333333333336"/>
    <n v="0.6"/>
    <n v="36"/>
    <s v="Yeo Kiat Cheong"/>
    <n v="570124"/>
    <n v="0"/>
    <n v="1"/>
    <n v="1"/>
    <n v="23"/>
    <s v="AMK"/>
    <n v="569341"/>
    <s v="(2) From Centre"/>
    <s v="(1) Mon"/>
    <s v="1600-1700"/>
    <x v="0"/>
    <n v="24"/>
    <n v="1"/>
    <x v="0"/>
    <s v="'1630"/>
    <s v="'1720"/>
  </r>
  <r>
    <n v="736"/>
    <n v="148"/>
    <n v="218"/>
    <n v="1"/>
    <n v="6"/>
    <x v="33"/>
    <n v="6"/>
    <s v="570105-569341"/>
    <n v="818"/>
    <n v="13.633333333333333"/>
    <n v="4.5999999999999996"/>
    <n v="35"/>
    <s v="Sia Kiang"/>
    <n v="570105"/>
    <n v="0"/>
    <n v="1"/>
    <n v="1"/>
    <n v="23"/>
    <s v="AMK"/>
    <n v="569341"/>
    <s v="(2) From Centre"/>
    <s v="(1) Mon"/>
    <s v="1600-1700"/>
    <x v="0"/>
    <n v="24"/>
    <n v="1"/>
    <x v="0"/>
    <s v="'1630"/>
    <s v="'1725"/>
  </r>
  <r>
    <m/>
    <m/>
    <n v="219"/>
    <n v="2"/>
    <n v="0"/>
    <x v="34"/>
    <n v="7"/>
    <s v="569341-560610"/>
    <n v="573"/>
    <n v="9.5500000000000007"/>
    <n v="3.1"/>
    <n v="0"/>
    <s v="CENTRE-AMK"/>
    <n v="569341"/>
    <n v="0"/>
    <n v="0"/>
    <n v="0"/>
    <n v="23"/>
    <s v="AMK"/>
    <n v="569341"/>
    <s v="(2) From Centre"/>
    <s v="(1) Mon"/>
    <s v="1600-1700"/>
    <x v="1"/>
    <n v="22"/>
    <n v="1"/>
    <x v="1"/>
    <m/>
    <m/>
  </r>
  <r>
    <n v="646"/>
    <n v="130"/>
    <n v="220"/>
    <n v="2"/>
    <n v="1"/>
    <x v="34"/>
    <n v="7"/>
    <s v="560610-560457"/>
    <n v="849"/>
    <n v="14.15"/>
    <n v="4"/>
    <n v="9"/>
    <s v="Lee Kwai Lin"/>
    <n v="560610"/>
    <n v="0"/>
    <n v="1"/>
    <n v="1"/>
    <n v="23"/>
    <s v="AMK"/>
    <n v="569341"/>
    <s v="(2) From Centre"/>
    <s v="(1) Mon"/>
    <s v="1600-1700"/>
    <x v="1"/>
    <n v="22"/>
    <n v="1"/>
    <x v="1"/>
    <s v="'1655"/>
    <s v="'1705"/>
  </r>
  <r>
    <n v="651"/>
    <n v="131"/>
    <n v="221"/>
    <n v="2"/>
    <n v="2"/>
    <x v="34"/>
    <n v="7"/>
    <s v="560457-560462"/>
    <n v="124"/>
    <n v="2.0666666666666669"/>
    <n v="0.2"/>
    <n v="10"/>
    <s v="Khong Bay Chan"/>
    <n v="560457"/>
    <n v="0"/>
    <n v="1"/>
    <n v="1"/>
    <n v="23"/>
    <s v="AMK"/>
    <n v="569341"/>
    <s v="(2) From Centre"/>
    <s v="(1) Mon"/>
    <s v="1600-1700"/>
    <x v="1"/>
    <n v="22"/>
    <n v="1"/>
    <x v="1"/>
    <s v="'1655"/>
    <s v="'1715"/>
  </r>
  <r>
    <n v="656"/>
    <n v="132"/>
    <n v="222"/>
    <n v="2"/>
    <n v="3"/>
    <x v="34"/>
    <n v="7"/>
    <s v="560462-560472"/>
    <n v="175"/>
    <n v="2.9166666666666665"/>
    <n v="0.4"/>
    <n v="11"/>
    <s v="Lee Ai Peng"/>
    <n v="560462"/>
    <n v="0"/>
    <n v="1"/>
    <n v="1"/>
    <n v="23"/>
    <s v="AMK"/>
    <n v="569341"/>
    <s v="(2) From Centre"/>
    <s v="(1) Mon"/>
    <s v="1600-1700"/>
    <x v="1"/>
    <n v="22"/>
    <n v="1"/>
    <x v="1"/>
    <s v="'1655"/>
    <s v="'1720"/>
  </r>
  <r>
    <n v="661"/>
    <n v="133"/>
    <n v="223"/>
    <n v="2"/>
    <n v="4"/>
    <x v="34"/>
    <n v="7"/>
    <s v="560472-560416"/>
    <n v="268"/>
    <n v="4.4666666666666668"/>
    <n v="0.7"/>
    <n v="12"/>
    <s v="Chua Geak Boey"/>
    <n v="560472"/>
    <n v="0"/>
    <n v="1"/>
    <n v="1"/>
    <n v="23"/>
    <s v="AMK"/>
    <n v="569341"/>
    <s v="(2) From Centre"/>
    <s v="(1) Mon"/>
    <s v="1600-1700"/>
    <x v="1"/>
    <n v="22"/>
    <n v="1"/>
    <x v="1"/>
    <s v="'1655"/>
    <s v="'1725"/>
  </r>
  <r>
    <n v="666"/>
    <n v="134"/>
    <n v="224"/>
    <n v="2"/>
    <n v="5"/>
    <x v="34"/>
    <n v="7"/>
    <s v="560416-560440"/>
    <n v="283"/>
    <n v="4.7166666666666668"/>
    <n v="0.9"/>
    <n v="13"/>
    <s v="Ng Ah Poon"/>
    <n v="560416"/>
    <n v="0"/>
    <n v="1"/>
    <n v="1"/>
    <n v="23"/>
    <s v="AMK"/>
    <n v="569341"/>
    <s v="(2) From Centre"/>
    <s v="(1) Mon"/>
    <s v="1600-1700"/>
    <x v="1"/>
    <n v="22"/>
    <n v="1"/>
    <x v="1"/>
    <s v="'1655"/>
    <s v="'1735"/>
  </r>
  <r>
    <n v="671"/>
    <n v="135"/>
    <n v="225"/>
    <n v="2"/>
    <n v="6"/>
    <x v="34"/>
    <n v="7"/>
    <s v="560440-560337"/>
    <n v="261"/>
    <n v="4.3499999999999996"/>
    <n v="0.9"/>
    <n v="14"/>
    <s v="Seow Nyuik Moy"/>
    <n v="560440"/>
    <n v="0"/>
    <n v="1"/>
    <n v="1"/>
    <n v="23"/>
    <s v="AMK"/>
    <n v="569341"/>
    <s v="(2) From Centre"/>
    <s v="(1) Mon"/>
    <s v="1600-1700"/>
    <x v="1"/>
    <n v="22"/>
    <n v="1"/>
    <x v="1"/>
    <s v="'1655"/>
    <s v="'1745"/>
  </r>
  <r>
    <n v="676"/>
    <n v="136"/>
    <n v="226"/>
    <n v="2"/>
    <n v="7"/>
    <x v="34"/>
    <n v="7"/>
    <s v="560337-569341"/>
    <n v="459"/>
    <n v="7.65"/>
    <n v="2.2000000000000002"/>
    <n v="15"/>
    <s v="Wong Ah Chai"/>
    <n v="560337"/>
    <n v="1"/>
    <n v="0"/>
    <n v="2"/>
    <n v="23"/>
    <s v="AMK"/>
    <n v="569341"/>
    <s v="(2) From Centre"/>
    <s v="(1) Mon"/>
    <s v="1600-1700"/>
    <x v="1"/>
    <n v="22"/>
    <n v="1"/>
    <x v="1"/>
    <s v="'1655"/>
    <s v="'1800"/>
  </r>
  <r>
    <m/>
    <m/>
    <n v="227"/>
    <n v="1"/>
    <n v="0"/>
    <x v="35"/>
    <n v="1"/>
    <s v="569341-560573"/>
    <n v="464"/>
    <n v="7.7333333333333334"/>
    <n v="1.8"/>
    <n v="0"/>
    <s v="CENTRE-AMK"/>
    <n v="569341"/>
    <n v="0"/>
    <n v="0"/>
    <n v="0"/>
    <n v="24"/>
    <s v="AMK"/>
    <n v="569341"/>
    <s v="(2) From Centre"/>
    <s v="(2) Tue"/>
    <s v="1100-1200"/>
    <x v="1"/>
    <n v="19"/>
    <n v="1"/>
    <x v="1"/>
    <m/>
    <m/>
  </r>
  <r>
    <n v="552"/>
    <n v="111"/>
    <n v="228"/>
    <n v="1"/>
    <n v="1"/>
    <x v="35"/>
    <n v="1"/>
    <s v="560573-569341"/>
    <n v="542"/>
    <n v="9.0333333333333332"/>
    <n v="2.4"/>
    <n v="18"/>
    <s v="Lee Pegh Lian"/>
    <n v="560573"/>
    <n v="1"/>
    <n v="1"/>
    <n v="3"/>
    <n v="24"/>
    <s v="AMK"/>
    <n v="569341"/>
    <s v="(2) From Centre"/>
    <s v="(2) Tue"/>
    <s v="1100-1200"/>
    <x v="1"/>
    <n v="19"/>
    <n v="1"/>
    <x v="1"/>
    <s v="'1130"/>
    <s v="'1140"/>
  </r>
  <r>
    <m/>
    <m/>
    <n v="229"/>
    <n v="1"/>
    <n v="0"/>
    <x v="36"/>
    <n v="5"/>
    <s v="569341-560222"/>
    <n v="256"/>
    <n v="4.2666666666666666"/>
    <n v="1.1000000000000001"/>
    <n v="0"/>
    <s v="CENTRE-AMK"/>
    <n v="569341"/>
    <n v="0"/>
    <n v="0"/>
    <n v="0"/>
    <n v="25"/>
    <s v="AMK"/>
    <n v="569341"/>
    <s v="(2) From Centre"/>
    <s v="(2) Tue"/>
    <s v="1400-1500"/>
    <x v="1"/>
    <n v="20"/>
    <n v="1"/>
    <x v="1"/>
    <m/>
    <m/>
  </r>
  <r>
    <n v="572"/>
    <n v="115"/>
    <n v="230"/>
    <n v="1"/>
    <n v="2"/>
    <x v="36"/>
    <n v="5"/>
    <s v="560222-575574"/>
    <n v="580"/>
    <n v="9.6666666666666661"/>
    <n v="2.4"/>
    <n v="20"/>
    <s v="Pang Seow Kwee"/>
    <n v="560222"/>
    <n v="1"/>
    <n v="1"/>
    <n v="3"/>
    <n v="25"/>
    <s v="AMK"/>
    <n v="569341"/>
    <s v="(2) From Centre"/>
    <s v="(2) Tue"/>
    <s v="1400-1500"/>
    <x v="1"/>
    <n v="20"/>
    <n v="1"/>
    <x v="1"/>
    <s v="'1430"/>
    <s v="'1440"/>
  </r>
  <r>
    <n v="577"/>
    <n v="116"/>
    <n v="231"/>
    <n v="1"/>
    <n v="3"/>
    <x v="36"/>
    <n v="5"/>
    <s v="575574-560542"/>
    <n v="983"/>
    <n v="16.383333333333333"/>
    <n v="4.5"/>
    <n v="21"/>
    <s v="Liu Ting Ting"/>
    <n v="575574"/>
    <n v="1"/>
    <n v="1"/>
    <n v="3"/>
    <n v="25"/>
    <s v="AMK"/>
    <n v="569341"/>
    <s v="(2) From Centre"/>
    <s v="(2) Tue"/>
    <s v="1400-1500"/>
    <x v="1"/>
    <n v="20"/>
    <n v="1"/>
    <x v="1"/>
    <s v="'1430"/>
    <s v="'1455"/>
  </r>
  <r>
    <n v="597"/>
    <n v="120"/>
    <n v="232"/>
    <n v="1"/>
    <n v="4"/>
    <x v="36"/>
    <n v="5"/>
    <s v="560542-570170"/>
    <n v="848"/>
    <n v="14.133333333333333"/>
    <n v="4.5"/>
    <n v="26"/>
    <s v="P Sammuvel"/>
    <n v="560542"/>
    <n v="1"/>
    <n v="1"/>
    <n v="3"/>
    <n v="25"/>
    <s v="AMK"/>
    <n v="569341"/>
    <s v="(2) From Centre"/>
    <s v="(2) Tue"/>
    <s v="1400-1500"/>
    <x v="1"/>
    <n v="20"/>
    <n v="1"/>
    <x v="1"/>
    <s v="'1430"/>
    <s v="'1455"/>
  </r>
  <r>
    <n v="582"/>
    <n v="117"/>
    <n v="233"/>
    <n v="1"/>
    <n v="5"/>
    <x v="36"/>
    <n v="5"/>
    <s v="570170-569341"/>
    <n v="755"/>
    <n v="12.583333333333334"/>
    <n v="4.7"/>
    <n v="22"/>
    <s v="Siti Azizah Binte Mastama"/>
    <n v="570170"/>
    <n v="1"/>
    <n v="1"/>
    <n v="3"/>
    <n v="25"/>
    <s v="AMK"/>
    <n v="569341"/>
    <s v="(2) From Centre"/>
    <s v="(2) Tue"/>
    <s v="1400-1500"/>
    <x v="1"/>
    <n v="20"/>
    <n v="1"/>
    <x v="1"/>
    <s v="'1430"/>
    <s v="'1510"/>
  </r>
  <r>
    <m/>
    <m/>
    <n v="234"/>
    <n v="1"/>
    <n v="0"/>
    <x v="37"/>
    <n v="6"/>
    <s v="569341-560350"/>
    <n v="383"/>
    <n v="6.3833333333333337"/>
    <n v="1.7"/>
    <n v="0"/>
    <s v="CENTRE-AMK"/>
    <n v="569341"/>
    <n v="0"/>
    <n v="0"/>
    <n v="0"/>
    <n v="26"/>
    <s v="AMK"/>
    <n v="569341"/>
    <s v="(2) From Centre"/>
    <s v="(2) Tue"/>
    <s v="1500-1600"/>
    <x v="0"/>
    <n v="23"/>
    <n v="1"/>
    <x v="0"/>
    <m/>
    <m/>
  </r>
  <r>
    <n v="682"/>
    <n v="137"/>
    <n v="235"/>
    <n v="1"/>
    <n v="1"/>
    <x v="37"/>
    <n v="6"/>
    <s v="560350-560336"/>
    <n v="186"/>
    <n v="3.1"/>
    <n v="0.4"/>
    <n v="30"/>
    <s v="Teo Guan Lan"/>
    <n v="560350"/>
    <n v="0"/>
    <n v="1"/>
    <n v="1"/>
    <n v="26"/>
    <s v="AMK"/>
    <n v="569341"/>
    <s v="(2) From Centre"/>
    <s v="(2) Tue"/>
    <s v="1500-1600"/>
    <x v="0"/>
    <n v="23"/>
    <n v="1"/>
    <x v="0"/>
    <s v="'1525"/>
    <s v="'1545"/>
  </r>
  <r>
    <n v="687"/>
    <n v="138"/>
    <n v="236"/>
    <n v="1"/>
    <n v="2"/>
    <x v="37"/>
    <n v="6"/>
    <s v="560336-560533"/>
    <n v="617"/>
    <n v="10.283333333333333"/>
    <n v="2.1"/>
    <n v="31"/>
    <s v="Tan Cheng Geok"/>
    <n v="560336"/>
    <n v="0"/>
    <n v="1"/>
    <n v="1"/>
    <n v="26"/>
    <s v="AMK"/>
    <n v="569341"/>
    <s v="(2) From Centre"/>
    <s v="(2) Tue"/>
    <s v="1500-1600"/>
    <x v="0"/>
    <n v="23"/>
    <n v="1"/>
    <x v="0"/>
    <s v="'1525"/>
    <s v="'1550"/>
  </r>
  <r>
    <n v="692"/>
    <n v="139"/>
    <n v="237"/>
    <n v="1"/>
    <n v="3"/>
    <x v="37"/>
    <n v="6"/>
    <s v="560533-560561"/>
    <n v="419"/>
    <n v="6.9833333333333334"/>
    <n v="1.3"/>
    <n v="32"/>
    <s v="Hoi Lan"/>
    <n v="560533"/>
    <n v="0"/>
    <n v="1"/>
    <n v="1"/>
    <n v="26"/>
    <s v="AMK"/>
    <n v="569341"/>
    <s v="(2) From Centre"/>
    <s v="(2) Tue"/>
    <s v="1500-1600"/>
    <x v="0"/>
    <n v="23"/>
    <n v="1"/>
    <x v="0"/>
    <s v="'1525"/>
    <s v="'1555"/>
  </r>
  <r>
    <n v="697"/>
    <n v="140"/>
    <n v="238"/>
    <n v="1"/>
    <n v="4"/>
    <x v="37"/>
    <n v="6"/>
    <s v="560561-789452"/>
    <n v="876"/>
    <n v="14.6"/>
    <n v="4.2"/>
    <n v="33"/>
    <s v="Chua Ah Sai"/>
    <n v="560561"/>
    <n v="0"/>
    <n v="1"/>
    <n v="1"/>
    <n v="26"/>
    <s v="AMK"/>
    <n v="569341"/>
    <s v="(2) From Centre"/>
    <s v="(2) Tue"/>
    <s v="1500-1600"/>
    <x v="0"/>
    <n v="23"/>
    <n v="1"/>
    <x v="0"/>
    <s v="'1525"/>
    <s v="'1555"/>
  </r>
  <r>
    <n v="702"/>
    <n v="141"/>
    <n v="239"/>
    <n v="1"/>
    <n v="5"/>
    <x v="37"/>
    <n v="6"/>
    <s v="789452-575921"/>
    <n v="256"/>
    <n v="4.2666666666666666"/>
    <n v="1.1000000000000001"/>
    <n v="29"/>
    <s v="Quay Peng Leng"/>
    <n v="789452"/>
    <n v="0"/>
    <n v="1"/>
    <n v="1"/>
    <n v="26"/>
    <s v="AMK"/>
    <n v="569341"/>
    <s v="(2) From Centre"/>
    <s v="(2) Tue"/>
    <s v="1500-1600"/>
    <x v="0"/>
    <n v="23"/>
    <n v="1"/>
    <x v="0"/>
    <s v="'1525"/>
    <s v="'1610"/>
  </r>
  <r>
    <n v="707"/>
    <n v="142"/>
    <n v="240"/>
    <n v="1"/>
    <n v="6"/>
    <x v="37"/>
    <n v="6"/>
    <s v="575921-569341"/>
    <n v="392"/>
    <n v="6.5333333333333332"/>
    <n v="2.6"/>
    <n v="28"/>
    <s v="Tan Choon Moh"/>
    <n v="575921"/>
    <n v="0"/>
    <n v="1"/>
    <n v="1"/>
    <n v="26"/>
    <s v="AMK"/>
    <n v="569341"/>
    <s v="(2) From Centre"/>
    <s v="(2) Tue"/>
    <s v="1500-1600"/>
    <x v="0"/>
    <n v="23"/>
    <n v="1"/>
    <x v="0"/>
    <s v="'1525"/>
    <s v="'1615"/>
  </r>
  <r>
    <m/>
    <m/>
    <n v="241"/>
    <n v="2"/>
    <n v="0"/>
    <x v="38"/>
    <n v="8"/>
    <s v="569341-560214"/>
    <n v="105"/>
    <n v="1.75"/>
    <n v="0.2"/>
    <n v="0"/>
    <s v="CENTRE-AMK"/>
    <n v="569341"/>
    <n v="0"/>
    <n v="0"/>
    <n v="0"/>
    <n v="26"/>
    <s v="AMK"/>
    <n v="569341"/>
    <s v="(2) From Centre"/>
    <s v="(2) Tue"/>
    <s v="1500-1600"/>
    <x v="1"/>
    <n v="21"/>
    <n v="1"/>
    <x v="1"/>
    <m/>
    <m/>
  </r>
  <r>
    <n v="607"/>
    <n v="122"/>
    <n v="242"/>
    <n v="2"/>
    <n v="1"/>
    <x v="38"/>
    <n v="8"/>
    <s v="560214-560244"/>
    <n v="398"/>
    <n v="6.6333333333333337"/>
    <n v="2.2000000000000002"/>
    <n v="8"/>
    <s v="Koh Puay Huang"/>
    <n v="560214"/>
    <n v="0"/>
    <n v="1"/>
    <n v="1"/>
    <n v="26"/>
    <s v="AMK"/>
    <n v="569341"/>
    <s v="(2) From Centre"/>
    <s v="(2) Tue"/>
    <s v="1500-1600"/>
    <x v="1"/>
    <n v="21"/>
    <n v="1"/>
    <x v="1"/>
    <s v="'1545"/>
    <s v="'1550"/>
  </r>
  <r>
    <n v="612"/>
    <n v="123"/>
    <n v="243"/>
    <n v="2"/>
    <n v="2"/>
    <x v="38"/>
    <n v="8"/>
    <s v="560244-560219"/>
    <n v="210"/>
    <n v="3.5"/>
    <n v="0.9"/>
    <n v="6"/>
    <s v="Chin Fon Lin Joyce"/>
    <n v="560244"/>
    <n v="0"/>
    <n v="1"/>
    <n v="1"/>
    <n v="26"/>
    <s v="AMK"/>
    <n v="569341"/>
    <s v="(2) From Centre"/>
    <s v="(2) Tue"/>
    <s v="1500-1600"/>
    <x v="1"/>
    <n v="21"/>
    <n v="1"/>
    <x v="1"/>
    <s v="'1545"/>
    <s v="'1600"/>
  </r>
  <r>
    <n v="617"/>
    <n v="124"/>
    <n v="244"/>
    <n v="2"/>
    <n v="3"/>
    <x v="38"/>
    <n v="8"/>
    <s v="560219-560301"/>
    <n v="364"/>
    <n v="6.0666666666666664"/>
    <n v="1.2"/>
    <n v="7"/>
    <s v="Kon Chee Yak"/>
    <n v="560219"/>
    <n v="0"/>
    <n v="1"/>
    <n v="1"/>
    <n v="26"/>
    <s v="AMK"/>
    <n v="569341"/>
    <s v="(2) From Centre"/>
    <s v="(2) Tue"/>
    <s v="1500-1600"/>
    <x v="1"/>
    <n v="21"/>
    <n v="1"/>
    <x v="1"/>
    <s v="'1545"/>
    <s v="'1605"/>
  </r>
  <r>
    <n v="622"/>
    <n v="125"/>
    <n v="245"/>
    <n v="2"/>
    <n v="4"/>
    <x v="38"/>
    <n v="8"/>
    <s v="560301-560323"/>
    <n v="169"/>
    <n v="2.8166666666666669"/>
    <n v="0.3"/>
    <n v="5"/>
    <s v="Ling Khai Eng"/>
    <n v="560301"/>
    <n v="0"/>
    <n v="1"/>
    <n v="1"/>
    <n v="26"/>
    <s v="AMK"/>
    <n v="569341"/>
    <s v="(2) From Centre"/>
    <s v="(2) Tue"/>
    <s v="1500-1600"/>
    <x v="1"/>
    <n v="21"/>
    <n v="1"/>
    <x v="1"/>
    <s v="'1545"/>
    <s v="'1610"/>
  </r>
  <r>
    <n v="627"/>
    <n v="126"/>
    <n v="246"/>
    <n v="2"/>
    <n v="5"/>
    <x v="38"/>
    <n v="8"/>
    <s v="560323-560311"/>
    <n v="149"/>
    <n v="2.4833333333333334"/>
    <n v="0.2"/>
    <n v="4"/>
    <s v="Ibrahim bin Osman"/>
    <n v="560323"/>
    <n v="0"/>
    <n v="1"/>
    <n v="1"/>
    <n v="26"/>
    <s v="AMK"/>
    <n v="569341"/>
    <s v="(2) From Centre"/>
    <s v="(2) Tue"/>
    <s v="1500-1600"/>
    <x v="1"/>
    <n v="21"/>
    <n v="1"/>
    <x v="1"/>
    <s v="'1545"/>
    <s v="'1615"/>
  </r>
  <r>
    <n v="632"/>
    <n v="127"/>
    <n v="247"/>
    <n v="2"/>
    <n v="6"/>
    <x v="38"/>
    <n v="8"/>
    <s v="560311-560573"/>
    <n v="413"/>
    <n v="6.8833333333333337"/>
    <n v="1.4"/>
    <n v="3"/>
    <s v="Ng Hong Meng"/>
    <n v="560311"/>
    <n v="0"/>
    <n v="1"/>
    <n v="1"/>
    <n v="26"/>
    <s v="AMK"/>
    <n v="569341"/>
    <s v="(2) From Centre"/>
    <s v="(2) Tue"/>
    <s v="1500-1600"/>
    <x v="1"/>
    <n v="21"/>
    <n v="1"/>
    <x v="1"/>
    <s v="'1545"/>
    <s v="'1620"/>
  </r>
  <r>
    <n v="637"/>
    <n v="128"/>
    <n v="248"/>
    <n v="2"/>
    <n v="7"/>
    <x v="38"/>
    <n v="8"/>
    <s v="560573-560576"/>
    <n v="127"/>
    <n v="2.1166666666666667"/>
    <n v="0.2"/>
    <n v="2"/>
    <s v="Goh Kwee Hiong"/>
    <n v="560573"/>
    <n v="0"/>
    <n v="1"/>
    <n v="1"/>
    <n v="26"/>
    <s v="AMK"/>
    <n v="569341"/>
    <s v="(2) From Centre"/>
    <s v="(2) Tue"/>
    <s v="1500-1600"/>
    <x v="1"/>
    <n v="21"/>
    <n v="1"/>
    <x v="1"/>
    <s v="'1545"/>
    <s v="'1630"/>
  </r>
  <r>
    <n v="642"/>
    <n v="129"/>
    <n v="249"/>
    <n v="2"/>
    <n v="8"/>
    <x v="38"/>
    <n v="8"/>
    <s v="560576-569341"/>
    <n v="540"/>
    <n v="9"/>
    <n v="2.5"/>
    <n v="1"/>
    <s v="Goh Joo Sua"/>
    <n v="560576"/>
    <n v="0"/>
    <n v="1"/>
    <n v="1"/>
    <n v="26"/>
    <s v="AMK"/>
    <n v="569341"/>
    <s v="(2) From Centre"/>
    <s v="(2) Tue"/>
    <s v="1500-1600"/>
    <x v="1"/>
    <n v="21"/>
    <n v="1"/>
    <x v="1"/>
    <s v="'1545"/>
    <s v="'1635"/>
  </r>
  <r>
    <m/>
    <m/>
    <n v="250"/>
    <n v="1"/>
    <n v="0"/>
    <x v="39"/>
    <n v="6"/>
    <s v="569341-560207"/>
    <n v="177"/>
    <n v="2.95"/>
    <n v="0.5"/>
    <n v="0"/>
    <s v="CENTRE-AMK"/>
    <n v="569341"/>
    <n v="0"/>
    <n v="0"/>
    <n v="0"/>
    <n v="27"/>
    <s v="AMK"/>
    <n v="569341"/>
    <s v="(2) From Centre"/>
    <s v="(2) Tue"/>
    <s v="1600-1700"/>
    <x v="0"/>
    <n v="24"/>
    <n v="1"/>
    <x v="0"/>
    <m/>
    <m/>
  </r>
  <r>
    <n v="712"/>
    <n v="143"/>
    <n v="251"/>
    <n v="1"/>
    <n v="1"/>
    <x v="39"/>
    <n v="6"/>
    <s v="560207-562310"/>
    <n v="291"/>
    <n v="4.8499999999999996"/>
    <n v="0.8"/>
    <n v="39"/>
    <s v="Ong Hai Keat "/>
    <n v="560207"/>
    <n v="0"/>
    <n v="1"/>
    <n v="1"/>
    <n v="27"/>
    <s v="AMK"/>
    <n v="569341"/>
    <s v="(2) From Centre"/>
    <s v="(2) Tue"/>
    <s v="1600-1700"/>
    <x v="0"/>
    <n v="24"/>
    <n v="1"/>
    <x v="0"/>
    <s v="'1630"/>
    <s v="'1640"/>
  </r>
  <r>
    <n v="717"/>
    <n v="144"/>
    <n v="252"/>
    <n v="1"/>
    <n v="2"/>
    <x v="39"/>
    <n v="6"/>
    <s v="562310-570025"/>
    <n v="631"/>
    <n v="10.516666666666667"/>
    <n v="2.8"/>
    <n v="38"/>
    <s v="Ong Soon Bueh"/>
    <n v="562310"/>
    <n v="0"/>
    <n v="1"/>
    <n v="1"/>
    <n v="27"/>
    <s v="AMK"/>
    <n v="569341"/>
    <s v="(2) From Centre"/>
    <s v="(2) Tue"/>
    <s v="1600-1700"/>
    <x v="0"/>
    <n v="24"/>
    <n v="1"/>
    <x v="0"/>
    <s v="'1630"/>
    <s v="'1645"/>
  </r>
  <r>
    <n v="722"/>
    <n v="145"/>
    <n v="253"/>
    <n v="1"/>
    <n v="3"/>
    <x v="39"/>
    <n v="6"/>
    <s v="570025-570249"/>
    <n v="417"/>
    <n v="6.95"/>
    <n v="2.1"/>
    <n v="34"/>
    <s v="Chee Fong Ngoh"/>
    <n v="570025"/>
    <n v="0"/>
    <n v="1"/>
    <n v="1"/>
    <n v="27"/>
    <s v="AMK"/>
    <n v="569341"/>
    <s v="(2) From Centre"/>
    <s v="(2) Tue"/>
    <s v="1600-1700"/>
    <x v="0"/>
    <n v="24"/>
    <n v="1"/>
    <x v="0"/>
    <s v="'1630"/>
    <s v="'1705"/>
  </r>
  <r>
    <n v="727"/>
    <n v="146"/>
    <n v="254"/>
    <n v="1"/>
    <n v="4"/>
    <x v="39"/>
    <n v="6"/>
    <s v="570249-570124"/>
    <n v="622"/>
    <n v="10.366666666666667"/>
    <n v="3.3"/>
    <n v="37"/>
    <s v="Susan Wong Seet Peng"/>
    <n v="570249"/>
    <n v="0"/>
    <n v="1"/>
    <n v="1"/>
    <n v="27"/>
    <s v="AMK"/>
    <n v="569341"/>
    <s v="(2) From Centre"/>
    <s v="(2) Tue"/>
    <s v="1600-1700"/>
    <x v="0"/>
    <n v="24"/>
    <n v="1"/>
    <x v="0"/>
    <s v="'1630"/>
    <s v="'1715"/>
  </r>
  <r>
    <n v="732"/>
    <n v="147"/>
    <n v="255"/>
    <n v="1"/>
    <n v="5"/>
    <x v="39"/>
    <n v="6"/>
    <s v="570124-570105"/>
    <n v="266"/>
    <n v="4.4333333333333336"/>
    <n v="0.6"/>
    <n v="36"/>
    <s v="Yeo Kiat Cheong"/>
    <n v="570124"/>
    <n v="0"/>
    <n v="1"/>
    <n v="1"/>
    <n v="27"/>
    <s v="AMK"/>
    <n v="569341"/>
    <s v="(2) From Centre"/>
    <s v="(2) Tue"/>
    <s v="1600-1700"/>
    <x v="0"/>
    <n v="24"/>
    <n v="1"/>
    <x v="0"/>
    <s v="'1630"/>
    <s v="'1720"/>
  </r>
  <r>
    <n v="737"/>
    <n v="148"/>
    <n v="256"/>
    <n v="1"/>
    <n v="6"/>
    <x v="39"/>
    <n v="6"/>
    <s v="570105-569341"/>
    <n v="818"/>
    <n v="13.633333333333333"/>
    <n v="4.5999999999999996"/>
    <n v="35"/>
    <s v="Sia Kiang"/>
    <n v="570105"/>
    <n v="0"/>
    <n v="1"/>
    <n v="1"/>
    <n v="27"/>
    <s v="AMK"/>
    <n v="569341"/>
    <s v="(2) From Centre"/>
    <s v="(2) Tue"/>
    <s v="1600-1700"/>
    <x v="0"/>
    <n v="24"/>
    <n v="1"/>
    <x v="0"/>
    <s v="'1630"/>
    <s v="'1725"/>
  </r>
  <r>
    <m/>
    <m/>
    <n v="257"/>
    <n v="2"/>
    <n v="0"/>
    <x v="40"/>
    <n v="6"/>
    <s v="569341-560610"/>
    <n v="573"/>
    <n v="9.5500000000000007"/>
    <n v="3.1"/>
    <n v="0"/>
    <s v="CENTRE-AMK"/>
    <n v="569341"/>
    <n v="0"/>
    <n v="0"/>
    <n v="0"/>
    <n v="27"/>
    <s v="AMK"/>
    <n v="569341"/>
    <s v="(2) From Centre"/>
    <s v="(2) Tue"/>
    <s v="1600-1700"/>
    <x v="1"/>
    <n v="22"/>
    <n v="1"/>
    <x v="1"/>
    <m/>
    <m/>
  </r>
  <r>
    <n v="647"/>
    <n v="130"/>
    <n v="258"/>
    <n v="2"/>
    <n v="1"/>
    <x v="40"/>
    <n v="6"/>
    <s v="560610-560462"/>
    <n v="778"/>
    <n v="12.966666666666667"/>
    <n v="3.8"/>
    <n v="9"/>
    <s v="Lee Kwai Lin"/>
    <n v="560610"/>
    <n v="0"/>
    <n v="1"/>
    <n v="1"/>
    <n v="27"/>
    <s v="AMK"/>
    <n v="569341"/>
    <s v="(2) From Centre"/>
    <s v="(2) Tue"/>
    <s v="1600-1700"/>
    <x v="1"/>
    <n v="22"/>
    <n v="1"/>
    <x v="1"/>
    <s v="'1655"/>
    <s v="'1705"/>
  </r>
  <r>
    <n v="657"/>
    <n v="132"/>
    <n v="259"/>
    <n v="2"/>
    <n v="2"/>
    <x v="40"/>
    <n v="6"/>
    <s v="560462-560472"/>
    <n v="175"/>
    <n v="2.9166666666666665"/>
    <n v="0.4"/>
    <n v="11"/>
    <s v="Lee Ai Peng"/>
    <n v="560462"/>
    <n v="0"/>
    <n v="1"/>
    <n v="1"/>
    <n v="27"/>
    <s v="AMK"/>
    <n v="569341"/>
    <s v="(2) From Centre"/>
    <s v="(2) Tue"/>
    <s v="1600-1700"/>
    <x v="1"/>
    <n v="22"/>
    <n v="1"/>
    <x v="1"/>
    <s v="'1655"/>
    <s v="'1720"/>
  </r>
  <r>
    <n v="662"/>
    <n v="133"/>
    <n v="260"/>
    <n v="2"/>
    <n v="3"/>
    <x v="40"/>
    <n v="6"/>
    <s v="560472-560416"/>
    <n v="268"/>
    <n v="4.4666666666666668"/>
    <n v="0.7"/>
    <n v="12"/>
    <s v="Chua Geak Boey"/>
    <n v="560472"/>
    <n v="0"/>
    <n v="1"/>
    <n v="1"/>
    <n v="27"/>
    <s v="AMK"/>
    <n v="569341"/>
    <s v="(2) From Centre"/>
    <s v="(2) Tue"/>
    <s v="1600-1700"/>
    <x v="1"/>
    <n v="22"/>
    <n v="1"/>
    <x v="1"/>
    <s v="'1655"/>
    <s v="'1725"/>
  </r>
  <r>
    <n v="667"/>
    <n v="134"/>
    <n v="261"/>
    <n v="2"/>
    <n v="4"/>
    <x v="40"/>
    <n v="6"/>
    <s v="560416-560440"/>
    <n v="283"/>
    <n v="4.7166666666666668"/>
    <n v="0.9"/>
    <n v="13"/>
    <s v="Ng Ah Poon"/>
    <n v="560416"/>
    <n v="0"/>
    <n v="1"/>
    <n v="1"/>
    <n v="27"/>
    <s v="AMK"/>
    <n v="569341"/>
    <s v="(2) From Centre"/>
    <s v="(2) Tue"/>
    <s v="1600-1700"/>
    <x v="1"/>
    <n v="22"/>
    <n v="1"/>
    <x v="1"/>
    <s v="'1655"/>
    <s v="'1735"/>
  </r>
  <r>
    <n v="672"/>
    <n v="135"/>
    <n v="262"/>
    <n v="2"/>
    <n v="5"/>
    <x v="40"/>
    <n v="6"/>
    <s v="560440-560337"/>
    <n v="261"/>
    <n v="4.3499999999999996"/>
    <n v="0.9"/>
    <n v="14"/>
    <s v="Seow Nyuik Moy"/>
    <n v="560440"/>
    <n v="0"/>
    <n v="1"/>
    <n v="1"/>
    <n v="27"/>
    <s v="AMK"/>
    <n v="569341"/>
    <s v="(2) From Centre"/>
    <s v="(2) Tue"/>
    <s v="1600-1700"/>
    <x v="1"/>
    <n v="22"/>
    <n v="1"/>
    <x v="1"/>
    <s v="'1655"/>
    <s v="'1745"/>
  </r>
  <r>
    <n v="677"/>
    <n v="136"/>
    <n v="263"/>
    <n v="2"/>
    <n v="6"/>
    <x v="40"/>
    <n v="6"/>
    <s v="560337-569341"/>
    <n v="459"/>
    <n v="7.65"/>
    <n v="2.2000000000000002"/>
    <n v="15"/>
    <s v="Wong Ah Chai"/>
    <n v="560337"/>
    <n v="1"/>
    <n v="0"/>
    <n v="2"/>
    <n v="27"/>
    <s v="AMK"/>
    <n v="569341"/>
    <s v="(2) From Centre"/>
    <s v="(2) Tue"/>
    <s v="1600-1700"/>
    <x v="1"/>
    <n v="22"/>
    <n v="1"/>
    <x v="1"/>
    <s v="'1655"/>
    <s v="'1800"/>
  </r>
  <r>
    <m/>
    <m/>
    <n v="264"/>
    <n v="1"/>
    <n v="0"/>
    <x v="41"/>
    <n v="3"/>
    <s v="569341-560222"/>
    <n v="256"/>
    <n v="4.2666666666666666"/>
    <n v="1.1000000000000001"/>
    <n v="0"/>
    <s v="CENTRE-AMK"/>
    <n v="569341"/>
    <n v="0"/>
    <n v="0"/>
    <n v="0"/>
    <n v="28"/>
    <s v="AMK"/>
    <n v="569341"/>
    <s v="(2) From Centre"/>
    <s v="(3) Wed"/>
    <s v="1100-1200"/>
    <x v="1"/>
    <n v="19"/>
    <n v="1"/>
    <x v="1"/>
    <m/>
    <m/>
  </r>
  <r>
    <n v="543"/>
    <n v="109"/>
    <n v="265"/>
    <n v="1"/>
    <n v="1"/>
    <x v="41"/>
    <n v="3"/>
    <s v="560222-561590"/>
    <n v="608"/>
    <n v="10.133333333333333"/>
    <n v="2.2999999999999998"/>
    <n v="20"/>
    <s v="Pang Seow Kwee"/>
    <n v="560222"/>
    <n v="1"/>
    <n v="1"/>
    <n v="3"/>
    <n v="28"/>
    <s v="AMK"/>
    <n v="569341"/>
    <s v="(2) From Centre"/>
    <s v="(3) Wed"/>
    <s v="1100-1200"/>
    <x v="1"/>
    <n v="19"/>
    <n v="1"/>
    <x v="1"/>
    <s v="'1130"/>
    <s v="'1135"/>
  </r>
  <r>
    <n v="548"/>
    <n v="110"/>
    <n v="266"/>
    <n v="1"/>
    <n v="2"/>
    <x v="41"/>
    <n v="3"/>
    <s v="561590-570229"/>
    <n v="727"/>
    <n v="12.116666666666667"/>
    <n v="3.8"/>
    <n v="19"/>
    <s v="Rosalind Phoon"/>
    <n v="561590"/>
    <n v="1"/>
    <n v="1"/>
    <n v="3"/>
    <n v="28"/>
    <s v="AMK"/>
    <n v="569341"/>
    <s v="(2) From Centre"/>
    <s v="(3) Wed"/>
    <s v="1100-1200"/>
    <x v="1"/>
    <n v="19"/>
    <n v="1"/>
    <x v="1"/>
    <s v="'1130"/>
    <s v="'1145"/>
  </r>
  <r>
    <n v="563"/>
    <n v="113"/>
    <n v="267"/>
    <n v="1"/>
    <n v="3"/>
    <x v="41"/>
    <n v="3"/>
    <s v="570229-569341"/>
    <n v="638"/>
    <n v="10.633333333333333"/>
    <n v="4"/>
    <n v="16"/>
    <s v="Amnah Binte Saini"/>
    <n v="570229"/>
    <n v="1"/>
    <n v="1"/>
    <n v="3"/>
    <n v="28"/>
    <s v="AMK"/>
    <n v="569341"/>
    <s v="(2) From Centre"/>
    <s v="(3) Wed"/>
    <s v="1100-1200"/>
    <x v="1"/>
    <n v="19"/>
    <n v="1"/>
    <x v="1"/>
    <s v="'1130"/>
    <s v="'1145"/>
  </r>
  <r>
    <m/>
    <m/>
    <n v="268"/>
    <n v="1"/>
    <n v="0"/>
    <x v="42"/>
    <n v="5"/>
    <s v="569341-560222"/>
    <n v="256"/>
    <n v="4.2666666666666666"/>
    <n v="1.1000000000000001"/>
    <n v="0"/>
    <s v="CENTRE-AMK"/>
    <n v="569341"/>
    <n v="0"/>
    <n v="0"/>
    <n v="0"/>
    <n v="29"/>
    <s v="AMK"/>
    <n v="569341"/>
    <s v="(2) From Centre"/>
    <s v="(3) Wed"/>
    <s v="1400-1500"/>
    <x v="1"/>
    <n v="20"/>
    <n v="1"/>
    <x v="1"/>
    <m/>
    <m/>
  </r>
  <r>
    <n v="568"/>
    <n v="114"/>
    <n v="269"/>
    <n v="1"/>
    <n v="4"/>
    <x v="42"/>
    <n v="5"/>
    <s v="560222-560336"/>
    <n v="425"/>
    <n v="7.083333333333333"/>
    <n v="1.7"/>
    <n v="27"/>
    <s v="Wang Jong"/>
    <n v="560222"/>
    <n v="1"/>
    <n v="1"/>
    <n v="3"/>
    <n v="29"/>
    <s v="AMK"/>
    <n v="569341"/>
    <s v="(2) From Centre"/>
    <s v="(3) Wed"/>
    <s v="1400-1500"/>
    <x v="1"/>
    <n v="20"/>
    <n v="1"/>
    <x v="1"/>
    <s v="'1430"/>
    <s v="'1440"/>
  </r>
  <r>
    <n v="593"/>
    <n v="119"/>
    <n v="270"/>
    <n v="1"/>
    <n v="5"/>
    <x v="42"/>
    <n v="5"/>
    <s v="560336-569341"/>
    <n v="502"/>
    <n v="8.3666666666666671"/>
    <n v="2"/>
    <n v="24"/>
    <s v="Goh Kam Tee"/>
    <n v="560336"/>
    <n v="1"/>
    <n v="1"/>
    <n v="3"/>
    <n v="29"/>
    <s v="AMK"/>
    <n v="569341"/>
    <s v="(2) From Centre"/>
    <s v="(3) Wed"/>
    <s v="1400-1500"/>
    <x v="1"/>
    <n v="20"/>
    <n v="1"/>
    <x v="1"/>
    <s v="'1430"/>
    <s v="'1445"/>
  </r>
  <r>
    <m/>
    <m/>
    <n v="271"/>
    <n v="1"/>
    <n v="0"/>
    <x v="43"/>
    <n v="6"/>
    <s v="569341-560350"/>
    <n v="383"/>
    <n v="6.3833333333333337"/>
    <n v="1.7"/>
    <n v="0"/>
    <s v="CENTRE-AMK"/>
    <n v="569341"/>
    <n v="0"/>
    <n v="0"/>
    <n v="0"/>
    <n v="30"/>
    <s v="AMK"/>
    <n v="569341"/>
    <s v="(2) From Centre"/>
    <s v="(3) Wed"/>
    <s v="1500-1600"/>
    <x v="0"/>
    <n v="23"/>
    <n v="1"/>
    <x v="0"/>
    <m/>
    <m/>
  </r>
  <r>
    <n v="683"/>
    <n v="137"/>
    <n v="272"/>
    <n v="1"/>
    <n v="1"/>
    <x v="43"/>
    <n v="6"/>
    <s v="560350-560336"/>
    <n v="186"/>
    <n v="3.1"/>
    <n v="0.4"/>
    <n v="30"/>
    <s v="Teo Guan Lan"/>
    <n v="560350"/>
    <n v="0"/>
    <n v="1"/>
    <n v="1"/>
    <n v="30"/>
    <s v="AMK"/>
    <n v="569341"/>
    <s v="(2) From Centre"/>
    <s v="(3) Wed"/>
    <s v="1500-1600"/>
    <x v="0"/>
    <n v="23"/>
    <n v="1"/>
    <x v="0"/>
    <s v="'1525"/>
    <s v="'1545"/>
  </r>
  <r>
    <n v="688"/>
    <n v="138"/>
    <n v="273"/>
    <n v="1"/>
    <n v="2"/>
    <x v="43"/>
    <n v="6"/>
    <s v="560336-560533"/>
    <n v="617"/>
    <n v="10.283333333333333"/>
    <n v="2.1"/>
    <n v="31"/>
    <s v="Tan Cheng Geok"/>
    <n v="560336"/>
    <n v="0"/>
    <n v="1"/>
    <n v="1"/>
    <n v="30"/>
    <s v="AMK"/>
    <n v="569341"/>
    <s v="(2) From Centre"/>
    <s v="(3) Wed"/>
    <s v="1500-1600"/>
    <x v="0"/>
    <n v="23"/>
    <n v="1"/>
    <x v="0"/>
    <s v="'1525"/>
    <s v="'1550"/>
  </r>
  <r>
    <n v="693"/>
    <n v="139"/>
    <n v="274"/>
    <n v="1"/>
    <n v="3"/>
    <x v="43"/>
    <n v="6"/>
    <s v="560533-560561"/>
    <n v="419"/>
    <n v="6.9833333333333334"/>
    <n v="1.3"/>
    <n v="32"/>
    <s v="Hoi Lan"/>
    <n v="560533"/>
    <n v="0"/>
    <n v="1"/>
    <n v="1"/>
    <n v="30"/>
    <s v="AMK"/>
    <n v="569341"/>
    <s v="(2) From Centre"/>
    <s v="(3) Wed"/>
    <s v="1500-1600"/>
    <x v="0"/>
    <n v="23"/>
    <n v="1"/>
    <x v="0"/>
    <s v="'1525"/>
    <s v="'1555"/>
  </r>
  <r>
    <n v="698"/>
    <n v="140"/>
    <n v="275"/>
    <n v="1"/>
    <n v="4"/>
    <x v="43"/>
    <n v="6"/>
    <s v="560561-789452"/>
    <n v="876"/>
    <n v="14.6"/>
    <n v="4.2"/>
    <n v="33"/>
    <s v="Chua Ah Sai"/>
    <n v="560561"/>
    <n v="0"/>
    <n v="1"/>
    <n v="1"/>
    <n v="30"/>
    <s v="AMK"/>
    <n v="569341"/>
    <s v="(2) From Centre"/>
    <s v="(3) Wed"/>
    <s v="1500-1600"/>
    <x v="0"/>
    <n v="23"/>
    <n v="1"/>
    <x v="0"/>
    <s v="'1525"/>
    <s v="'1555"/>
  </r>
  <r>
    <n v="703"/>
    <n v="141"/>
    <n v="276"/>
    <n v="1"/>
    <n v="5"/>
    <x v="43"/>
    <n v="6"/>
    <s v="789452-575921"/>
    <n v="256"/>
    <n v="4.2666666666666666"/>
    <n v="1.1000000000000001"/>
    <n v="29"/>
    <s v="Quay Peng Leng"/>
    <n v="789452"/>
    <n v="0"/>
    <n v="1"/>
    <n v="1"/>
    <n v="30"/>
    <s v="AMK"/>
    <n v="569341"/>
    <s v="(2) From Centre"/>
    <s v="(3) Wed"/>
    <s v="1500-1600"/>
    <x v="0"/>
    <n v="23"/>
    <n v="1"/>
    <x v="0"/>
    <s v="'1525"/>
    <s v="'1610"/>
  </r>
  <r>
    <n v="708"/>
    <n v="142"/>
    <n v="277"/>
    <n v="1"/>
    <n v="6"/>
    <x v="43"/>
    <n v="6"/>
    <s v="575921-569341"/>
    <n v="392"/>
    <n v="6.5333333333333332"/>
    <n v="2.6"/>
    <n v="28"/>
    <s v="Tan Choon Moh"/>
    <n v="575921"/>
    <n v="0"/>
    <n v="1"/>
    <n v="1"/>
    <n v="30"/>
    <s v="AMK"/>
    <n v="569341"/>
    <s v="(2) From Centre"/>
    <s v="(3) Wed"/>
    <s v="1500-1600"/>
    <x v="0"/>
    <n v="23"/>
    <n v="1"/>
    <x v="0"/>
    <s v="'1525"/>
    <s v="'1615"/>
  </r>
  <r>
    <m/>
    <m/>
    <n v="278"/>
    <n v="2"/>
    <n v="0"/>
    <x v="44"/>
    <n v="8"/>
    <s v="569341-560214"/>
    <n v="105"/>
    <n v="1.75"/>
    <n v="0.2"/>
    <n v="0"/>
    <s v="CENTRE-AMK"/>
    <n v="569341"/>
    <n v="0"/>
    <n v="0"/>
    <n v="0"/>
    <n v="30"/>
    <s v="AMK"/>
    <n v="569341"/>
    <s v="(2) From Centre"/>
    <s v="(3) Wed"/>
    <s v="1500-1600"/>
    <x v="1"/>
    <n v="21"/>
    <n v="1"/>
    <x v="1"/>
    <m/>
    <m/>
  </r>
  <r>
    <n v="608"/>
    <n v="122"/>
    <n v="279"/>
    <n v="2"/>
    <n v="1"/>
    <x v="44"/>
    <n v="8"/>
    <s v="560214-560244"/>
    <n v="398"/>
    <n v="6.6333333333333337"/>
    <n v="2.2000000000000002"/>
    <n v="8"/>
    <s v="Koh Puay Huang"/>
    <n v="560214"/>
    <n v="0"/>
    <n v="1"/>
    <n v="1"/>
    <n v="30"/>
    <s v="AMK"/>
    <n v="569341"/>
    <s v="(2) From Centre"/>
    <s v="(3) Wed"/>
    <s v="1500-1600"/>
    <x v="1"/>
    <n v="21"/>
    <n v="1"/>
    <x v="1"/>
    <s v="'1545"/>
    <s v="'1550"/>
  </r>
  <r>
    <n v="613"/>
    <n v="123"/>
    <n v="280"/>
    <n v="2"/>
    <n v="2"/>
    <x v="44"/>
    <n v="8"/>
    <s v="560244-560219"/>
    <n v="210"/>
    <n v="3.5"/>
    <n v="0.9"/>
    <n v="6"/>
    <s v="Chin Fon Lin Joyce"/>
    <n v="560244"/>
    <n v="0"/>
    <n v="1"/>
    <n v="1"/>
    <n v="30"/>
    <s v="AMK"/>
    <n v="569341"/>
    <s v="(2) From Centre"/>
    <s v="(3) Wed"/>
    <s v="1500-1600"/>
    <x v="1"/>
    <n v="21"/>
    <n v="1"/>
    <x v="1"/>
    <s v="'1545"/>
    <s v="'1600"/>
  </r>
  <r>
    <n v="618"/>
    <n v="124"/>
    <n v="281"/>
    <n v="2"/>
    <n v="3"/>
    <x v="44"/>
    <n v="8"/>
    <s v="560219-560301"/>
    <n v="364"/>
    <n v="6.0666666666666664"/>
    <n v="1.2"/>
    <n v="7"/>
    <s v="Kon Chee Yak"/>
    <n v="560219"/>
    <n v="0"/>
    <n v="1"/>
    <n v="1"/>
    <n v="30"/>
    <s v="AMK"/>
    <n v="569341"/>
    <s v="(2) From Centre"/>
    <s v="(3) Wed"/>
    <s v="1500-1600"/>
    <x v="1"/>
    <n v="21"/>
    <n v="1"/>
    <x v="1"/>
    <s v="'1545"/>
    <s v="'1605"/>
  </r>
  <r>
    <n v="623"/>
    <n v="125"/>
    <n v="282"/>
    <n v="2"/>
    <n v="4"/>
    <x v="44"/>
    <n v="8"/>
    <s v="560301-560323"/>
    <n v="169"/>
    <n v="2.8166666666666669"/>
    <n v="0.3"/>
    <n v="5"/>
    <s v="Ling Khai Eng"/>
    <n v="560301"/>
    <n v="0"/>
    <n v="1"/>
    <n v="1"/>
    <n v="30"/>
    <s v="AMK"/>
    <n v="569341"/>
    <s v="(2) From Centre"/>
    <s v="(3) Wed"/>
    <s v="1500-1600"/>
    <x v="1"/>
    <n v="21"/>
    <n v="1"/>
    <x v="1"/>
    <s v="'1545"/>
    <s v="'1610"/>
  </r>
  <r>
    <n v="628"/>
    <n v="126"/>
    <n v="283"/>
    <n v="2"/>
    <n v="5"/>
    <x v="44"/>
    <n v="8"/>
    <s v="560323-560311"/>
    <n v="149"/>
    <n v="2.4833333333333334"/>
    <n v="0.2"/>
    <n v="4"/>
    <s v="Ibrahim bin Osman"/>
    <n v="560323"/>
    <n v="0"/>
    <n v="1"/>
    <n v="1"/>
    <n v="30"/>
    <s v="AMK"/>
    <n v="569341"/>
    <s v="(2) From Centre"/>
    <s v="(3) Wed"/>
    <s v="1500-1600"/>
    <x v="1"/>
    <n v="21"/>
    <n v="1"/>
    <x v="1"/>
    <s v="'1545"/>
    <s v="'1615"/>
  </r>
  <r>
    <n v="633"/>
    <n v="127"/>
    <n v="284"/>
    <n v="2"/>
    <n v="6"/>
    <x v="44"/>
    <n v="8"/>
    <s v="560311-560573"/>
    <n v="413"/>
    <n v="6.8833333333333337"/>
    <n v="1.4"/>
    <n v="3"/>
    <s v="Ng Hong Meng"/>
    <n v="560311"/>
    <n v="0"/>
    <n v="1"/>
    <n v="1"/>
    <n v="30"/>
    <s v="AMK"/>
    <n v="569341"/>
    <s v="(2) From Centre"/>
    <s v="(3) Wed"/>
    <s v="1500-1600"/>
    <x v="1"/>
    <n v="21"/>
    <n v="1"/>
    <x v="1"/>
    <s v="'1545"/>
    <s v="'1620"/>
  </r>
  <r>
    <n v="638"/>
    <n v="128"/>
    <n v="285"/>
    <n v="2"/>
    <n v="7"/>
    <x v="44"/>
    <n v="8"/>
    <s v="560573-560576"/>
    <n v="127"/>
    <n v="2.1166666666666667"/>
    <n v="0.2"/>
    <n v="2"/>
    <s v="Goh Kwee Hiong"/>
    <n v="560573"/>
    <n v="0"/>
    <n v="1"/>
    <n v="1"/>
    <n v="30"/>
    <s v="AMK"/>
    <n v="569341"/>
    <s v="(2) From Centre"/>
    <s v="(3) Wed"/>
    <s v="1500-1600"/>
    <x v="1"/>
    <n v="21"/>
    <n v="1"/>
    <x v="1"/>
    <s v="'1545"/>
    <s v="'1630"/>
  </r>
  <r>
    <n v="643"/>
    <n v="129"/>
    <n v="286"/>
    <n v="2"/>
    <n v="8"/>
    <x v="44"/>
    <n v="8"/>
    <s v="560576-569341"/>
    <n v="540"/>
    <n v="9"/>
    <n v="2.5"/>
    <n v="1"/>
    <s v="Goh Joo Sua"/>
    <n v="560576"/>
    <n v="0"/>
    <n v="1"/>
    <n v="1"/>
    <n v="30"/>
    <s v="AMK"/>
    <n v="569341"/>
    <s v="(2) From Centre"/>
    <s v="(3) Wed"/>
    <s v="1500-1600"/>
    <x v="1"/>
    <n v="21"/>
    <n v="1"/>
    <x v="1"/>
    <s v="'1545"/>
    <s v="'1635"/>
  </r>
  <r>
    <m/>
    <m/>
    <n v="287"/>
    <n v="1"/>
    <n v="0"/>
    <x v="45"/>
    <n v="6"/>
    <s v="569341-560207"/>
    <n v="177"/>
    <n v="2.95"/>
    <n v="0.5"/>
    <n v="0"/>
    <s v="CENTRE-AMK"/>
    <n v="569341"/>
    <n v="0"/>
    <n v="0"/>
    <n v="0"/>
    <n v="31"/>
    <s v="AMK"/>
    <n v="569341"/>
    <s v="(2) From Centre"/>
    <s v="(3) Wed"/>
    <s v="1600-1700"/>
    <x v="0"/>
    <n v="24"/>
    <n v="1"/>
    <x v="0"/>
    <m/>
    <m/>
  </r>
  <r>
    <n v="713"/>
    <n v="143"/>
    <n v="288"/>
    <n v="1"/>
    <n v="1"/>
    <x v="45"/>
    <n v="6"/>
    <s v="560207-562310"/>
    <n v="291"/>
    <n v="4.8499999999999996"/>
    <n v="0.8"/>
    <n v="39"/>
    <s v="Ong Hai Keat "/>
    <n v="560207"/>
    <n v="0"/>
    <n v="1"/>
    <n v="1"/>
    <n v="31"/>
    <s v="AMK"/>
    <n v="569341"/>
    <s v="(2) From Centre"/>
    <s v="(3) Wed"/>
    <s v="1600-1700"/>
    <x v="0"/>
    <n v="24"/>
    <n v="1"/>
    <x v="0"/>
    <s v="'1630"/>
    <s v="'1640"/>
  </r>
  <r>
    <n v="718"/>
    <n v="144"/>
    <n v="289"/>
    <n v="1"/>
    <n v="2"/>
    <x v="45"/>
    <n v="6"/>
    <s v="562310-570025"/>
    <n v="631"/>
    <n v="10.516666666666667"/>
    <n v="2.8"/>
    <n v="38"/>
    <s v="Ong Soon Bueh"/>
    <n v="562310"/>
    <n v="0"/>
    <n v="1"/>
    <n v="1"/>
    <n v="31"/>
    <s v="AMK"/>
    <n v="569341"/>
    <s v="(2) From Centre"/>
    <s v="(3) Wed"/>
    <s v="1600-1700"/>
    <x v="0"/>
    <n v="24"/>
    <n v="1"/>
    <x v="0"/>
    <s v="'1630"/>
    <s v="'1645"/>
  </r>
  <r>
    <n v="723"/>
    <n v="145"/>
    <n v="290"/>
    <n v="1"/>
    <n v="3"/>
    <x v="45"/>
    <n v="6"/>
    <s v="570025-570249"/>
    <n v="417"/>
    <n v="6.95"/>
    <n v="2.1"/>
    <n v="34"/>
    <s v="Chee Fong Ngoh"/>
    <n v="570025"/>
    <n v="0"/>
    <n v="1"/>
    <n v="1"/>
    <n v="31"/>
    <s v="AMK"/>
    <n v="569341"/>
    <s v="(2) From Centre"/>
    <s v="(3) Wed"/>
    <s v="1600-1700"/>
    <x v="0"/>
    <n v="24"/>
    <n v="1"/>
    <x v="0"/>
    <s v="'1630"/>
    <s v="'1705"/>
  </r>
  <r>
    <n v="728"/>
    <n v="146"/>
    <n v="291"/>
    <n v="1"/>
    <n v="4"/>
    <x v="45"/>
    <n v="6"/>
    <s v="570249-570124"/>
    <n v="622"/>
    <n v="10.366666666666667"/>
    <n v="3.3"/>
    <n v="37"/>
    <s v="Susan Wong Seet Peng"/>
    <n v="570249"/>
    <n v="0"/>
    <n v="1"/>
    <n v="1"/>
    <n v="31"/>
    <s v="AMK"/>
    <n v="569341"/>
    <s v="(2) From Centre"/>
    <s v="(3) Wed"/>
    <s v="1600-1700"/>
    <x v="0"/>
    <n v="24"/>
    <n v="1"/>
    <x v="0"/>
    <s v="'1630"/>
    <s v="'1715"/>
  </r>
  <r>
    <n v="733"/>
    <n v="147"/>
    <n v="292"/>
    <n v="1"/>
    <n v="5"/>
    <x v="45"/>
    <n v="6"/>
    <s v="570124-570105"/>
    <n v="266"/>
    <n v="4.4333333333333336"/>
    <n v="0.6"/>
    <n v="36"/>
    <s v="Yeo Kiat Cheong"/>
    <n v="570124"/>
    <n v="0"/>
    <n v="1"/>
    <n v="1"/>
    <n v="31"/>
    <s v="AMK"/>
    <n v="569341"/>
    <s v="(2) From Centre"/>
    <s v="(3) Wed"/>
    <s v="1600-1700"/>
    <x v="0"/>
    <n v="24"/>
    <n v="1"/>
    <x v="0"/>
    <s v="'1630"/>
    <s v="'1720"/>
  </r>
  <r>
    <n v="738"/>
    <n v="148"/>
    <n v="293"/>
    <n v="1"/>
    <n v="6"/>
    <x v="45"/>
    <n v="6"/>
    <s v="570105-569341"/>
    <n v="818"/>
    <n v="13.633333333333333"/>
    <n v="4.5999999999999996"/>
    <n v="35"/>
    <s v="Sia Kiang"/>
    <n v="570105"/>
    <n v="0"/>
    <n v="1"/>
    <n v="1"/>
    <n v="31"/>
    <s v="AMK"/>
    <n v="569341"/>
    <s v="(2) From Centre"/>
    <s v="(3) Wed"/>
    <s v="1600-1700"/>
    <x v="0"/>
    <n v="24"/>
    <n v="1"/>
    <x v="0"/>
    <s v="'1630"/>
    <s v="'1725"/>
  </r>
  <r>
    <m/>
    <m/>
    <n v="294"/>
    <n v="2"/>
    <n v="0"/>
    <x v="46"/>
    <n v="7"/>
    <s v="569341-560610"/>
    <n v="573"/>
    <n v="9.5500000000000007"/>
    <n v="3.1"/>
    <n v="0"/>
    <s v="CENTRE-AMK"/>
    <n v="569341"/>
    <n v="0"/>
    <n v="0"/>
    <n v="0"/>
    <n v="31"/>
    <s v="AMK"/>
    <n v="569341"/>
    <s v="(2) From Centre"/>
    <s v="(3) Wed"/>
    <s v="1600-1700"/>
    <x v="1"/>
    <n v="22"/>
    <n v="1"/>
    <x v="1"/>
    <m/>
    <m/>
  </r>
  <r>
    <n v="648"/>
    <n v="130"/>
    <n v="295"/>
    <n v="2"/>
    <n v="1"/>
    <x v="46"/>
    <n v="7"/>
    <s v="560610-560457"/>
    <n v="849"/>
    <n v="14.15"/>
    <n v="4"/>
    <n v="9"/>
    <s v="Lee Kwai Lin"/>
    <n v="560610"/>
    <n v="0"/>
    <n v="1"/>
    <n v="1"/>
    <n v="31"/>
    <s v="AMK"/>
    <n v="569341"/>
    <s v="(2) From Centre"/>
    <s v="(3) Wed"/>
    <s v="1600-1700"/>
    <x v="1"/>
    <n v="22"/>
    <n v="1"/>
    <x v="1"/>
    <s v="'1655"/>
    <s v="'1705"/>
  </r>
  <r>
    <n v="653"/>
    <n v="131"/>
    <n v="296"/>
    <n v="2"/>
    <n v="2"/>
    <x v="46"/>
    <n v="7"/>
    <s v="560457-560462"/>
    <n v="124"/>
    <n v="2.0666666666666669"/>
    <n v="0.2"/>
    <n v="10"/>
    <s v="Khong Bay Chan"/>
    <n v="560457"/>
    <n v="0"/>
    <n v="1"/>
    <n v="1"/>
    <n v="31"/>
    <s v="AMK"/>
    <n v="569341"/>
    <s v="(2) From Centre"/>
    <s v="(3) Wed"/>
    <s v="1600-1700"/>
    <x v="1"/>
    <n v="22"/>
    <n v="1"/>
    <x v="1"/>
    <s v="'1655"/>
    <s v="'1715"/>
  </r>
  <r>
    <n v="658"/>
    <n v="132"/>
    <n v="297"/>
    <n v="2"/>
    <n v="3"/>
    <x v="46"/>
    <n v="7"/>
    <s v="560462-560472"/>
    <n v="175"/>
    <n v="2.9166666666666665"/>
    <n v="0.4"/>
    <n v="11"/>
    <s v="Lee Ai Peng"/>
    <n v="560462"/>
    <n v="0"/>
    <n v="1"/>
    <n v="1"/>
    <n v="31"/>
    <s v="AMK"/>
    <n v="569341"/>
    <s v="(2) From Centre"/>
    <s v="(3) Wed"/>
    <s v="1600-1700"/>
    <x v="1"/>
    <n v="22"/>
    <n v="1"/>
    <x v="1"/>
    <s v="'1655"/>
    <s v="'1720"/>
  </r>
  <r>
    <n v="663"/>
    <n v="133"/>
    <n v="298"/>
    <n v="2"/>
    <n v="4"/>
    <x v="46"/>
    <n v="7"/>
    <s v="560472-560416"/>
    <n v="268"/>
    <n v="4.4666666666666668"/>
    <n v="0.7"/>
    <n v="12"/>
    <s v="Chua Geak Boey"/>
    <n v="560472"/>
    <n v="0"/>
    <n v="1"/>
    <n v="1"/>
    <n v="31"/>
    <s v="AMK"/>
    <n v="569341"/>
    <s v="(2) From Centre"/>
    <s v="(3) Wed"/>
    <s v="1600-1700"/>
    <x v="1"/>
    <n v="22"/>
    <n v="1"/>
    <x v="1"/>
    <s v="'1655"/>
    <s v="'1725"/>
  </r>
  <r>
    <n v="668"/>
    <n v="134"/>
    <n v="299"/>
    <n v="2"/>
    <n v="5"/>
    <x v="46"/>
    <n v="7"/>
    <s v="560416-560440"/>
    <n v="283"/>
    <n v="4.7166666666666668"/>
    <n v="0.9"/>
    <n v="13"/>
    <s v="Ng Ah Poon"/>
    <n v="560416"/>
    <n v="0"/>
    <n v="1"/>
    <n v="1"/>
    <n v="31"/>
    <s v="AMK"/>
    <n v="569341"/>
    <s v="(2) From Centre"/>
    <s v="(3) Wed"/>
    <s v="1600-1700"/>
    <x v="1"/>
    <n v="22"/>
    <n v="1"/>
    <x v="1"/>
    <s v="'1655"/>
    <s v="'1735"/>
  </r>
  <r>
    <n v="673"/>
    <n v="135"/>
    <n v="300"/>
    <n v="2"/>
    <n v="6"/>
    <x v="46"/>
    <n v="7"/>
    <s v="560440-560337"/>
    <n v="261"/>
    <n v="4.3499999999999996"/>
    <n v="0.9"/>
    <n v="14"/>
    <s v="Seow Nyuik Moy"/>
    <n v="560440"/>
    <n v="0"/>
    <n v="1"/>
    <n v="1"/>
    <n v="31"/>
    <s v="AMK"/>
    <n v="569341"/>
    <s v="(2) From Centre"/>
    <s v="(3) Wed"/>
    <s v="1600-1700"/>
    <x v="1"/>
    <n v="22"/>
    <n v="1"/>
    <x v="1"/>
    <s v="'1655"/>
    <s v="'1745"/>
  </r>
  <r>
    <n v="678"/>
    <n v="136"/>
    <n v="301"/>
    <n v="2"/>
    <n v="7"/>
    <x v="46"/>
    <n v="7"/>
    <s v="560337-569341"/>
    <n v="459"/>
    <n v="7.65"/>
    <n v="2.2000000000000002"/>
    <n v="15"/>
    <s v="Wong Ah Chai"/>
    <n v="560337"/>
    <n v="1"/>
    <n v="0"/>
    <n v="2"/>
    <n v="31"/>
    <s v="AMK"/>
    <n v="569341"/>
    <s v="(2) From Centre"/>
    <s v="(3) Wed"/>
    <s v="1600-1700"/>
    <x v="1"/>
    <n v="22"/>
    <n v="1"/>
    <x v="1"/>
    <s v="'1655"/>
    <s v="'1800"/>
  </r>
  <r>
    <m/>
    <m/>
    <n v="302"/>
    <n v="1"/>
    <n v="0"/>
    <x v="47"/>
    <n v="2"/>
    <s v="569341-560573"/>
    <n v="464"/>
    <n v="7.7333333333333334"/>
    <n v="1.8"/>
    <n v="0"/>
    <s v="CENTRE-AMK"/>
    <n v="569341"/>
    <n v="0"/>
    <n v="0"/>
    <n v="0"/>
    <n v="32"/>
    <s v="AMK"/>
    <n v="569341"/>
    <s v="(2) From Centre"/>
    <s v="(4) Thu"/>
    <s v="1100-1200"/>
    <x v="1"/>
    <n v="19"/>
    <n v="1"/>
    <x v="1"/>
    <m/>
    <m/>
  </r>
  <r>
    <n v="554"/>
    <n v="111"/>
    <n v="303"/>
    <n v="1"/>
    <n v="1"/>
    <x v="47"/>
    <n v="2"/>
    <s v="560573-560470"/>
    <n v="284"/>
    <n v="4.7333333333333334"/>
    <n v="1.1000000000000001"/>
    <n v="18"/>
    <s v="Lee Pegh Lian"/>
    <n v="560573"/>
    <n v="1"/>
    <n v="1"/>
    <n v="3"/>
    <n v="32"/>
    <s v="AMK"/>
    <n v="569341"/>
    <s v="(2) From Centre"/>
    <s v="(4) Thu"/>
    <s v="1100-1200"/>
    <x v="1"/>
    <n v="19"/>
    <n v="1"/>
    <x v="1"/>
    <s v="'1130"/>
    <s v="'1140"/>
  </r>
  <r>
    <n v="559"/>
    <n v="112"/>
    <n v="304"/>
    <n v="1"/>
    <n v="2"/>
    <x v="47"/>
    <n v="2"/>
    <s v="560470-569341"/>
    <n v="498"/>
    <n v="8.3000000000000007"/>
    <n v="2.5"/>
    <n v="17"/>
    <s v="Chan Moi"/>
    <n v="560470"/>
    <n v="1"/>
    <n v="0"/>
    <n v="2"/>
    <n v="32"/>
    <s v="AMK"/>
    <n v="569341"/>
    <s v="(2) From Centre"/>
    <s v="(4) Thu"/>
    <s v="1100-1200"/>
    <x v="1"/>
    <n v="19"/>
    <n v="1"/>
    <x v="1"/>
    <s v="'1130"/>
    <s v="'1140"/>
  </r>
  <r>
    <m/>
    <m/>
    <n v="305"/>
    <n v="1"/>
    <n v="0"/>
    <x v="48"/>
    <n v="6"/>
    <s v="569341-560350"/>
    <n v="383"/>
    <n v="6.3833333333333337"/>
    <n v="1.7"/>
    <n v="0"/>
    <s v="CENTRE-AMK"/>
    <n v="569341"/>
    <n v="0"/>
    <n v="0"/>
    <n v="0"/>
    <n v="33"/>
    <s v="AMK"/>
    <n v="569341"/>
    <s v="(2) From Centre"/>
    <s v="(4) Thu"/>
    <s v="1500-1600"/>
    <x v="0"/>
    <n v="23"/>
    <n v="1"/>
    <x v="0"/>
    <m/>
    <m/>
  </r>
  <r>
    <n v="684"/>
    <n v="137"/>
    <n v="306"/>
    <n v="1"/>
    <n v="1"/>
    <x v="48"/>
    <n v="6"/>
    <s v="560350-560336"/>
    <n v="186"/>
    <n v="3.1"/>
    <n v="0.4"/>
    <n v="30"/>
    <s v="Teo Guan Lan"/>
    <n v="560350"/>
    <n v="0"/>
    <n v="1"/>
    <n v="1"/>
    <n v="33"/>
    <s v="AMK"/>
    <n v="569341"/>
    <s v="(2) From Centre"/>
    <s v="(4) Thu"/>
    <s v="1500-1600"/>
    <x v="0"/>
    <n v="23"/>
    <n v="1"/>
    <x v="0"/>
    <s v="'1525"/>
    <s v="'1545"/>
  </r>
  <r>
    <n v="689"/>
    <n v="138"/>
    <n v="307"/>
    <n v="1"/>
    <n v="2"/>
    <x v="48"/>
    <n v="6"/>
    <s v="560336-560533"/>
    <n v="617"/>
    <n v="10.283333333333333"/>
    <n v="2.1"/>
    <n v="31"/>
    <s v="Tan Cheng Geok"/>
    <n v="560336"/>
    <n v="0"/>
    <n v="1"/>
    <n v="1"/>
    <n v="33"/>
    <s v="AMK"/>
    <n v="569341"/>
    <s v="(2) From Centre"/>
    <s v="(4) Thu"/>
    <s v="1500-1600"/>
    <x v="0"/>
    <n v="23"/>
    <n v="1"/>
    <x v="0"/>
    <s v="'1525"/>
    <s v="'1550"/>
  </r>
  <r>
    <n v="694"/>
    <n v="139"/>
    <n v="308"/>
    <n v="1"/>
    <n v="3"/>
    <x v="48"/>
    <n v="6"/>
    <s v="560533-560561"/>
    <n v="419"/>
    <n v="6.9833333333333334"/>
    <n v="1.3"/>
    <n v="32"/>
    <s v="Hoi Lan"/>
    <n v="560533"/>
    <n v="0"/>
    <n v="1"/>
    <n v="1"/>
    <n v="33"/>
    <s v="AMK"/>
    <n v="569341"/>
    <s v="(2) From Centre"/>
    <s v="(4) Thu"/>
    <s v="1500-1600"/>
    <x v="0"/>
    <n v="23"/>
    <n v="1"/>
    <x v="0"/>
    <s v="'1525"/>
    <s v="'1555"/>
  </r>
  <r>
    <n v="699"/>
    <n v="140"/>
    <n v="309"/>
    <n v="1"/>
    <n v="4"/>
    <x v="48"/>
    <n v="6"/>
    <s v="560561-789452"/>
    <n v="876"/>
    <n v="14.6"/>
    <n v="4.2"/>
    <n v="33"/>
    <s v="Chua Ah Sai"/>
    <n v="560561"/>
    <n v="0"/>
    <n v="1"/>
    <n v="1"/>
    <n v="33"/>
    <s v="AMK"/>
    <n v="569341"/>
    <s v="(2) From Centre"/>
    <s v="(4) Thu"/>
    <s v="1500-1600"/>
    <x v="0"/>
    <n v="23"/>
    <n v="1"/>
    <x v="0"/>
    <s v="'1525"/>
    <s v="'1555"/>
  </r>
  <r>
    <n v="704"/>
    <n v="141"/>
    <n v="310"/>
    <n v="1"/>
    <n v="5"/>
    <x v="48"/>
    <n v="6"/>
    <s v="789452-575921"/>
    <n v="256"/>
    <n v="4.2666666666666666"/>
    <n v="1.1000000000000001"/>
    <n v="29"/>
    <s v="Quay Peng Leng"/>
    <n v="789452"/>
    <n v="0"/>
    <n v="1"/>
    <n v="1"/>
    <n v="33"/>
    <s v="AMK"/>
    <n v="569341"/>
    <s v="(2) From Centre"/>
    <s v="(4) Thu"/>
    <s v="1500-1600"/>
    <x v="0"/>
    <n v="23"/>
    <n v="1"/>
    <x v="0"/>
    <s v="'1525"/>
    <s v="'1610"/>
  </r>
  <r>
    <n v="709"/>
    <n v="142"/>
    <n v="311"/>
    <n v="1"/>
    <n v="6"/>
    <x v="48"/>
    <n v="6"/>
    <s v="575921-569341"/>
    <n v="392"/>
    <n v="6.5333333333333332"/>
    <n v="2.6"/>
    <n v="28"/>
    <s v="Tan Choon Moh"/>
    <n v="575921"/>
    <n v="0"/>
    <n v="1"/>
    <n v="1"/>
    <n v="33"/>
    <s v="AMK"/>
    <n v="569341"/>
    <s v="(2) From Centre"/>
    <s v="(4) Thu"/>
    <s v="1500-1600"/>
    <x v="0"/>
    <n v="23"/>
    <n v="1"/>
    <x v="0"/>
    <s v="'1525"/>
    <s v="'1615"/>
  </r>
  <r>
    <m/>
    <m/>
    <n v="312"/>
    <n v="2"/>
    <n v="0"/>
    <x v="49"/>
    <n v="8"/>
    <s v="569341-560214"/>
    <n v="105"/>
    <n v="1.75"/>
    <n v="0.2"/>
    <n v="0"/>
    <s v="CENTRE-AMK"/>
    <n v="569341"/>
    <n v="0"/>
    <n v="0"/>
    <n v="0"/>
    <n v="33"/>
    <s v="AMK"/>
    <n v="569341"/>
    <s v="(2) From Centre"/>
    <s v="(4) Thu"/>
    <s v="1500-1600"/>
    <x v="1"/>
    <n v="21"/>
    <n v="1"/>
    <x v="1"/>
    <m/>
    <m/>
  </r>
  <r>
    <n v="609"/>
    <n v="122"/>
    <n v="313"/>
    <n v="2"/>
    <n v="1"/>
    <x v="49"/>
    <n v="8"/>
    <s v="560214-560244"/>
    <n v="398"/>
    <n v="6.6333333333333337"/>
    <n v="2.2000000000000002"/>
    <n v="8"/>
    <s v="Koh Puay Huang"/>
    <n v="560214"/>
    <n v="0"/>
    <n v="1"/>
    <n v="1"/>
    <n v="33"/>
    <s v="AMK"/>
    <n v="569341"/>
    <s v="(2) From Centre"/>
    <s v="(4) Thu"/>
    <s v="1500-1600"/>
    <x v="1"/>
    <n v="21"/>
    <n v="1"/>
    <x v="1"/>
    <s v="'1545"/>
    <s v="'1550"/>
  </r>
  <r>
    <n v="614"/>
    <n v="123"/>
    <n v="314"/>
    <n v="2"/>
    <n v="2"/>
    <x v="49"/>
    <n v="8"/>
    <s v="560244-560219"/>
    <n v="210"/>
    <n v="3.5"/>
    <n v="0.9"/>
    <n v="6"/>
    <s v="Chin Fon Lin Joyce"/>
    <n v="560244"/>
    <n v="0"/>
    <n v="1"/>
    <n v="1"/>
    <n v="33"/>
    <s v="AMK"/>
    <n v="569341"/>
    <s v="(2) From Centre"/>
    <s v="(4) Thu"/>
    <s v="1500-1600"/>
    <x v="1"/>
    <n v="21"/>
    <n v="1"/>
    <x v="1"/>
    <s v="'1545"/>
    <s v="'1600"/>
  </r>
  <r>
    <n v="619"/>
    <n v="124"/>
    <n v="315"/>
    <n v="2"/>
    <n v="3"/>
    <x v="49"/>
    <n v="8"/>
    <s v="560219-560301"/>
    <n v="364"/>
    <n v="6.0666666666666664"/>
    <n v="1.2"/>
    <n v="7"/>
    <s v="Kon Chee Yak"/>
    <n v="560219"/>
    <n v="0"/>
    <n v="1"/>
    <n v="1"/>
    <n v="33"/>
    <s v="AMK"/>
    <n v="569341"/>
    <s v="(2) From Centre"/>
    <s v="(4) Thu"/>
    <s v="1500-1600"/>
    <x v="1"/>
    <n v="21"/>
    <n v="1"/>
    <x v="1"/>
    <s v="'1545"/>
    <s v="'1605"/>
  </r>
  <r>
    <n v="624"/>
    <n v="125"/>
    <n v="316"/>
    <n v="2"/>
    <n v="4"/>
    <x v="49"/>
    <n v="8"/>
    <s v="560301-560323"/>
    <n v="169"/>
    <n v="2.8166666666666669"/>
    <n v="0.3"/>
    <n v="5"/>
    <s v="Ling Khai Eng"/>
    <n v="560301"/>
    <n v="0"/>
    <n v="1"/>
    <n v="1"/>
    <n v="33"/>
    <s v="AMK"/>
    <n v="569341"/>
    <s v="(2) From Centre"/>
    <s v="(4) Thu"/>
    <s v="1500-1600"/>
    <x v="1"/>
    <n v="21"/>
    <n v="1"/>
    <x v="1"/>
    <s v="'1545"/>
    <s v="'1610"/>
  </r>
  <r>
    <n v="629"/>
    <n v="126"/>
    <n v="317"/>
    <n v="2"/>
    <n v="5"/>
    <x v="49"/>
    <n v="8"/>
    <s v="560323-560311"/>
    <n v="149"/>
    <n v="2.4833333333333334"/>
    <n v="0.2"/>
    <n v="4"/>
    <s v="Ibrahim bin Osman"/>
    <n v="560323"/>
    <n v="0"/>
    <n v="1"/>
    <n v="1"/>
    <n v="33"/>
    <s v="AMK"/>
    <n v="569341"/>
    <s v="(2) From Centre"/>
    <s v="(4) Thu"/>
    <s v="1500-1600"/>
    <x v="1"/>
    <n v="21"/>
    <n v="1"/>
    <x v="1"/>
    <s v="'1545"/>
    <s v="'1615"/>
  </r>
  <r>
    <n v="634"/>
    <n v="127"/>
    <n v="318"/>
    <n v="2"/>
    <n v="6"/>
    <x v="49"/>
    <n v="8"/>
    <s v="560311-560573"/>
    <n v="413"/>
    <n v="6.8833333333333337"/>
    <n v="1.4"/>
    <n v="3"/>
    <s v="Ng Hong Meng"/>
    <n v="560311"/>
    <n v="0"/>
    <n v="1"/>
    <n v="1"/>
    <n v="33"/>
    <s v="AMK"/>
    <n v="569341"/>
    <s v="(2) From Centre"/>
    <s v="(4) Thu"/>
    <s v="1500-1600"/>
    <x v="1"/>
    <n v="21"/>
    <n v="1"/>
    <x v="1"/>
    <s v="'1545"/>
    <s v="'1620"/>
  </r>
  <r>
    <n v="639"/>
    <n v="128"/>
    <n v="319"/>
    <n v="2"/>
    <n v="7"/>
    <x v="49"/>
    <n v="8"/>
    <s v="560573-560576"/>
    <n v="127"/>
    <n v="2.1166666666666667"/>
    <n v="0.2"/>
    <n v="2"/>
    <s v="Goh Kwee Hiong"/>
    <n v="560573"/>
    <n v="0"/>
    <n v="1"/>
    <n v="1"/>
    <n v="33"/>
    <s v="AMK"/>
    <n v="569341"/>
    <s v="(2) From Centre"/>
    <s v="(4) Thu"/>
    <s v="1500-1600"/>
    <x v="1"/>
    <n v="21"/>
    <n v="1"/>
    <x v="1"/>
    <s v="'1545"/>
    <s v="'1630"/>
  </r>
  <r>
    <n v="644"/>
    <n v="129"/>
    <n v="320"/>
    <n v="2"/>
    <n v="8"/>
    <x v="49"/>
    <n v="8"/>
    <s v="560576-569341"/>
    <n v="540"/>
    <n v="9"/>
    <n v="2.5"/>
    <n v="1"/>
    <s v="Goh Joo Sua"/>
    <n v="560576"/>
    <n v="0"/>
    <n v="1"/>
    <n v="1"/>
    <n v="33"/>
    <s v="AMK"/>
    <n v="569341"/>
    <s v="(2) From Centre"/>
    <s v="(4) Thu"/>
    <s v="1500-1600"/>
    <x v="1"/>
    <n v="21"/>
    <n v="1"/>
    <x v="1"/>
    <s v="'1545"/>
    <s v="'1635"/>
  </r>
  <r>
    <m/>
    <m/>
    <n v="321"/>
    <n v="1"/>
    <n v="0"/>
    <x v="50"/>
    <n v="6"/>
    <s v="569341-560207"/>
    <n v="177"/>
    <n v="2.95"/>
    <n v="0.5"/>
    <n v="0"/>
    <s v="CENTRE-AMK"/>
    <n v="569341"/>
    <n v="0"/>
    <n v="0"/>
    <n v="0"/>
    <n v="34"/>
    <s v="AMK"/>
    <n v="569341"/>
    <s v="(2) From Centre"/>
    <s v="(4) Thu"/>
    <s v="1600-1700"/>
    <x v="0"/>
    <n v="24"/>
    <n v="1"/>
    <x v="0"/>
    <m/>
    <m/>
  </r>
  <r>
    <n v="714"/>
    <n v="143"/>
    <n v="322"/>
    <n v="1"/>
    <n v="1"/>
    <x v="50"/>
    <n v="6"/>
    <s v="560207-562310"/>
    <n v="291"/>
    <n v="4.8499999999999996"/>
    <n v="0.8"/>
    <n v="39"/>
    <s v="Ong Hai Keat "/>
    <n v="560207"/>
    <n v="0"/>
    <n v="1"/>
    <n v="1"/>
    <n v="34"/>
    <s v="AMK"/>
    <n v="569341"/>
    <s v="(2) From Centre"/>
    <s v="(4) Thu"/>
    <s v="1600-1700"/>
    <x v="0"/>
    <n v="24"/>
    <n v="1"/>
    <x v="0"/>
    <s v="'1630"/>
    <s v="'1640"/>
  </r>
  <r>
    <n v="719"/>
    <n v="144"/>
    <n v="323"/>
    <n v="1"/>
    <n v="2"/>
    <x v="50"/>
    <n v="6"/>
    <s v="562310-570025"/>
    <n v="631"/>
    <n v="10.516666666666667"/>
    <n v="2.8"/>
    <n v="38"/>
    <s v="Ong Soon Bueh"/>
    <n v="562310"/>
    <n v="0"/>
    <n v="1"/>
    <n v="1"/>
    <n v="34"/>
    <s v="AMK"/>
    <n v="569341"/>
    <s v="(2) From Centre"/>
    <s v="(4) Thu"/>
    <s v="1600-1700"/>
    <x v="0"/>
    <n v="24"/>
    <n v="1"/>
    <x v="0"/>
    <s v="'1630"/>
    <s v="'1645"/>
  </r>
  <r>
    <n v="724"/>
    <n v="145"/>
    <n v="324"/>
    <n v="1"/>
    <n v="3"/>
    <x v="50"/>
    <n v="6"/>
    <s v="570025-570249"/>
    <n v="417"/>
    <n v="6.95"/>
    <n v="2.1"/>
    <n v="34"/>
    <s v="Chee Fong Ngoh"/>
    <n v="570025"/>
    <n v="0"/>
    <n v="1"/>
    <n v="1"/>
    <n v="34"/>
    <s v="AMK"/>
    <n v="569341"/>
    <s v="(2) From Centre"/>
    <s v="(4) Thu"/>
    <s v="1600-1700"/>
    <x v="0"/>
    <n v="24"/>
    <n v="1"/>
    <x v="0"/>
    <s v="'1630"/>
    <s v="'1705"/>
  </r>
  <r>
    <n v="729"/>
    <n v="146"/>
    <n v="325"/>
    <n v="1"/>
    <n v="4"/>
    <x v="50"/>
    <n v="6"/>
    <s v="570249-570124"/>
    <n v="622"/>
    <n v="10.366666666666667"/>
    <n v="3.3"/>
    <n v="37"/>
    <s v="Susan Wong Seet Peng"/>
    <n v="570249"/>
    <n v="0"/>
    <n v="1"/>
    <n v="1"/>
    <n v="34"/>
    <s v="AMK"/>
    <n v="569341"/>
    <s v="(2) From Centre"/>
    <s v="(4) Thu"/>
    <s v="1600-1700"/>
    <x v="0"/>
    <n v="24"/>
    <n v="1"/>
    <x v="0"/>
    <s v="'1630"/>
    <s v="'1715"/>
  </r>
  <r>
    <n v="734"/>
    <n v="147"/>
    <n v="326"/>
    <n v="1"/>
    <n v="5"/>
    <x v="50"/>
    <n v="6"/>
    <s v="570124-570105"/>
    <n v="266"/>
    <n v="4.4333333333333336"/>
    <n v="0.6"/>
    <n v="36"/>
    <s v="Yeo Kiat Cheong"/>
    <n v="570124"/>
    <n v="0"/>
    <n v="1"/>
    <n v="1"/>
    <n v="34"/>
    <s v="AMK"/>
    <n v="569341"/>
    <s v="(2) From Centre"/>
    <s v="(4) Thu"/>
    <s v="1600-1700"/>
    <x v="0"/>
    <n v="24"/>
    <n v="1"/>
    <x v="0"/>
    <s v="'1630"/>
    <s v="'1720"/>
  </r>
  <r>
    <n v="739"/>
    <n v="148"/>
    <n v="327"/>
    <n v="1"/>
    <n v="6"/>
    <x v="50"/>
    <n v="6"/>
    <s v="570105-569341"/>
    <n v="818"/>
    <n v="13.633333333333333"/>
    <n v="4.5999999999999996"/>
    <n v="35"/>
    <s v="Sia Kiang"/>
    <n v="570105"/>
    <n v="0"/>
    <n v="1"/>
    <n v="1"/>
    <n v="34"/>
    <s v="AMK"/>
    <n v="569341"/>
    <s v="(2) From Centre"/>
    <s v="(4) Thu"/>
    <s v="1600-1700"/>
    <x v="0"/>
    <n v="24"/>
    <n v="1"/>
    <x v="0"/>
    <s v="'1630"/>
    <s v="'1725"/>
  </r>
  <r>
    <m/>
    <m/>
    <n v="328"/>
    <n v="2"/>
    <n v="0"/>
    <x v="51"/>
    <n v="7"/>
    <s v="569341-560610"/>
    <n v="573"/>
    <n v="9.5500000000000007"/>
    <n v="3.1"/>
    <n v="0"/>
    <s v="CENTRE-AMK"/>
    <n v="569341"/>
    <n v="0"/>
    <n v="0"/>
    <n v="0"/>
    <n v="34"/>
    <s v="AMK"/>
    <n v="569341"/>
    <s v="(2) From Centre"/>
    <s v="(4) Thu"/>
    <s v="1600-1700"/>
    <x v="1"/>
    <n v="22"/>
    <n v="1"/>
    <x v="1"/>
    <m/>
    <m/>
  </r>
  <r>
    <n v="649"/>
    <n v="130"/>
    <n v="329"/>
    <n v="2"/>
    <n v="1"/>
    <x v="51"/>
    <n v="7"/>
    <s v="560610-560457"/>
    <n v="849"/>
    <n v="14.15"/>
    <n v="4"/>
    <n v="9"/>
    <s v="Lee Kwai Lin"/>
    <n v="560610"/>
    <n v="0"/>
    <n v="1"/>
    <n v="1"/>
    <n v="34"/>
    <s v="AMK"/>
    <n v="569341"/>
    <s v="(2) From Centre"/>
    <s v="(4) Thu"/>
    <s v="1600-1700"/>
    <x v="1"/>
    <n v="22"/>
    <n v="1"/>
    <x v="1"/>
    <s v="'1655"/>
    <s v="'1705"/>
  </r>
  <r>
    <n v="654"/>
    <n v="131"/>
    <n v="330"/>
    <n v="2"/>
    <n v="2"/>
    <x v="51"/>
    <n v="7"/>
    <s v="560457-560462"/>
    <n v="124"/>
    <n v="2.0666666666666669"/>
    <n v="0.2"/>
    <n v="10"/>
    <s v="Khong Bay Chan"/>
    <n v="560457"/>
    <n v="0"/>
    <n v="1"/>
    <n v="1"/>
    <n v="34"/>
    <s v="AMK"/>
    <n v="569341"/>
    <s v="(2) From Centre"/>
    <s v="(4) Thu"/>
    <s v="1600-1700"/>
    <x v="1"/>
    <n v="22"/>
    <n v="1"/>
    <x v="1"/>
    <s v="'1655"/>
    <s v="'1715"/>
  </r>
  <r>
    <n v="659"/>
    <n v="132"/>
    <n v="331"/>
    <n v="2"/>
    <n v="3"/>
    <x v="51"/>
    <n v="7"/>
    <s v="560462-560472"/>
    <n v="175"/>
    <n v="2.9166666666666665"/>
    <n v="0.4"/>
    <n v="11"/>
    <s v="Lee Ai Peng"/>
    <n v="560462"/>
    <n v="0"/>
    <n v="1"/>
    <n v="1"/>
    <n v="34"/>
    <s v="AMK"/>
    <n v="569341"/>
    <s v="(2) From Centre"/>
    <s v="(4) Thu"/>
    <s v="1600-1700"/>
    <x v="1"/>
    <n v="22"/>
    <n v="1"/>
    <x v="1"/>
    <s v="'1655"/>
    <s v="'1720"/>
  </r>
  <r>
    <n v="664"/>
    <n v="133"/>
    <n v="332"/>
    <n v="2"/>
    <n v="4"/>
    <x v="51"/>
    <n v="7"/>
    <s v="560472-560416"/>
    <n v="268"/>
    <n v="4.4666666666666668"/>
    <n v="0.7"/>
    <n v="12"/>
    <s v="Chua Geak Boey"/>
    <n v="560472"/>
    <n v="0"/>
    <n v="1"/>
    <n v="1"/>
    <n v="34"/>
    <s v="AMK"/>
    <n v="569341"/>
    <s v="(2) From Centre"/>
    <s v="(4) Thu"/>
    <s v="1600-1700"/>
    <x v="1"/>
    <n v="22"/>
    <n v="1"/>
    <x v="1"/>
    <s v="'1655"/>
    <s v="'1725"/>
  </r>
  <r>
    <n v="669"/>
    <n v="134"/>
    <n v="333"/>
    <n v="2"/>
    <n v="5"/>
    <x v="51"/>
    <n v="7"/>
    <s v="560416-560440"/>
    <n v="283"/>
    <n v="4.7166666666666668"/>
    <n v="0.9"/>
    <n v="13"/>
    <s v="Ng Ah Poon"/>
    <n v="560416"/>
    <n v="0"/>
    <n v="1"/>
    <n v="1"/>
    <n v="34"/>
    <s v="AMK"/>
    <n v="569341"/>
    <s v="(2) From Centre"/>
    <s v="(4) Thu"/>
    <s v="1600-1700"/>
    <x v="1"/>
    <n v="22"/>
    <n v="1"/>
    <x v="1"/>
    <s v="'1655"/>
    <s v="'1735"/>
  </r>
  <r>
    <n v="674"/>
    <n v="135"/>
    <n v="334"/>
    <n v="2"/>
    <n v="6"/>
    <x v="51"/>
    <n v="7"/>
    <s v="560440-560337"/>
    <n v="261"/>
    <n v="4.3499999999999996"/>
    <n v="0.9"/>
    <n v="14"/>
    <s v="Seow Nyuik Moy"/>
    <n v="560440"/>
    <n v="0"/>
    <n v="1"/>
    <n v="1"/>
    <n v="34"/>
    <s v="AMK"/>
    <n v="569341"/>
    <s v="(2) From Centre"/>
    <s v="(4) Thu"/>
    <s v="1600-1700"/>
    <x v="1"/>
    <n v="22"/>
    <n v="1"/>
    <x v="1"/>
    <s v="'1655"/>
    <s v="'1745"/>
  </r>
  <r>
    <n v="679"/>
    <n v="136"/>
    <n v="335"/>
    <n v="2"/>
    <n v="7"/>
    <x v="51"/>
    <n v="7"/>
    <s v="560337-569341"/>
    <n v="459"/>
    <n v="7.65"/>
    <n v="2.2000000000000002"/>
    <n v="15"/>
    <s v="Wong Ah Chai"/>
    <n v="560337"/>
    <n v="1"/>
    <n v="0"/>
    <n v="2"/>
    <n v="34"/>
    <s v="AMK"/>
    <n v="569341"/>
    <s v="(2) From Centre"/>
    <s v="(4) Thu"/>
    <s v="1600-1700"/>
    <x v="1"/>
    <n v="22"/>
    <n v="1"/>
    <x v="1"/>
    <s v="'1655"/>
    <s v="'1800"/>
  </r>
  <r>
    <m/>
    <m/>
    <n v="336"/>
    <n v="1"/>
    <n v="0"/>
    <x v="52"/>
    <n v="3"/>
    <s v="569341-560222"/>
    <n v="256"/>
    <n v="4.2666666666666666"/>
    <n v="1.1000000000000001"/>
    <n v="0"/>
    <s v="CENTRE-AMK"/>
    <n v="569341"/>
    <n v="0"/>
    <n v="0"/>
    <n v="0"/>
    <n v="35"/>
    <s v="AMK"/>
    <n v="569341"/>
    <s v="(2) From Centre"/>
    <s v="(5) Fri"/>
    <s v="1100-1200"/>
    <x v="1"/>
    <n v="19"/>
    <n v="1"/>
    <x v="1"/>
    <m/>
    <m/>
  </r>
  <r>
    <n v="545"/>
    <n v="109"/>
    <n v="337"/>
    <n v="1"/>
    <n v="1"/>
    <x v="52"/>
    <n v="3"/>
    <s v="560222-561590"/>
    <n v="608"/>
    <n v="10.133333333333333"/>
    <n v="2.2999999999999998"/>
    <n v="20"/>
    <s v="Pang Seow Kwee"/>
    <n v="560222"/>
    <n v="1"/>
    <n v="1"/>
    <n v="3"/>
    <n v="35"/>
    <s v="AMK"/>
    <n v="569341"/>
    <s v="(2) From Centre"/>
    <s v="(5) Fri"/>
    <s v="1100-1200"/>
    <x v="1"/>
    <n v="19"/>
    <n v="1"/>
    <x v="1"/>
    <s v="'1130"/>
    <s v="'1135"/>
  </r>
  <r>
    <n v="550"/>
    <n v="110"/>
    <n v="338"/>
    <n v="1"/>
    <n v="2"/>
    <x v="52"/>
    <n v="3"/>
    <s v="561590-570229"/>
    <n v="727"/>
    <n v="12.116666666666667"/>
    <n v="3.8"/>
    <n v="19"/>
    <s v="Rosalind Phoon"/>
    <n v="561590"/>
    <n v="1"/>
    <n v="1"/>
    <n v="3"/>
    <n v="35"/>
    <s v="AMK"/>
    <n v="569341"/>
    <s v="(2) From Centre"/>
    <s v="(5) Fri"/>
    <s v="1100-1200"/>
    <x v="1"/>
    <n v="19"/>
    <n v="1"/>
    <x v="1"/>
    <s v="'1130"/>
    <s v="'1145"/>
  </r>
  <r>
    <n v="565"/>
    <n v="113"/>
    <n v="339"/>
    <n v="1"/>
    <n v="3"/>
    <x v="52"/>
    <n v="3"/>
    <s v="570229-569341"/>
    <n v="638"/>
    <n v="10.633333333333333"/>
    <n v="4"/>
    <n v="16"/>
    <s v="Amnah Binte Saini"/>
    <n v="570229"/>
    <n v="1"/>
    <n v="1"/>
    <n v="3"/>
    <n v="35"/>
    <s v="AMK"/>
    <n v="569341"/>
    <s v="(2) From Centre"/>
    <s v="(5) Fri"/>
    <s v="1100-1200"/>
    <x v="1"/>
    <n v="19"/>
    <n v="1"/>
    <x v="1"/>
    <s v="'1130"/>
    <s v="'1145"/>
  </r>
  <r>
    <m/>
    <m/>
    <n v="340"/>
    <n v="1"/>
    <n v="0"/>
    <x v="53"/>
    <n v="6"/>
    <s v="569341-560222"/>
    <n v="256"/>
    <n v="4.2666666666666666"/>
    <n v="1.1000000000000001"/>
    <n v="0"/>
    <s v="CENTRE-AMK"/>
    <n v="569341"/>
    <n v="0"/>
    <n v="0"/>
    <n v="0"/>
    <n v="36"/>
    <s v="AMK"/>
    <n v="569341"/>
    <s v="(2) From Centre"/>
    <s v="(5) Fri"/>
    <s v="1400-1500"/>
    <x v="1"/>
    <n v="20"/>
    <n v="1"/>
    <x v="1"/>
    <m/>
    <m/>
  </r>
  <r>
    <n v="570"/>
    <n v="114"/>
    <n v="341"/>
    <n v="1"/>
    <n v="4"/>
    <x v="53"/>
    <n v="6"/>
    <s v="560222-560542"/>
    <n v="792"/>
    <n v="13.2"/>
    <n v="3.1"/>
    <n v="27"/>
    <s v="Wang Jong"/>
    <n v="560222"/>
    <n v="1"/>
    <n v="1"/>
    <n v="3"/>
    <n v="36"/>
    <s v="AMK"/>
    <n v="569341"/>
    <s v="(2) From Centre"/>
    <s v="(5) Fri"/>
    <s v="1400-1500"/>
    <x v="1"/>
    <n v="20"/>
    <n v="1"/>
    <x v="1"/>
    <s v="'1430"/>
    <s v="'1440"/>
  </r>
  <r>
    <n v="600"/>
    <n v="120"/>
    <n v="342"/>
    <n v="1"/>
    <n v="5"/>
    <x v="53"/>
    <n v="6"/>
    <s v="560542-570153"/>
    <n v="880"/>
    <n v="14.666666666666666"/>
    <n v="4.5"/>
    <n v="26"/>
    <s v="P Sammuvel"/>
    <n v="560542"/>
    <n v="1"/>
    <n v="1"/>
    <n v="3"/>
    <n v="36"/>
    <s v="AMK"/>
    <n v="569341"/>
    <s v="(2) From Centre"/>
    <s v="(5) Fri"/>
    <s v="1400-1500"/>
    <x v="1"/>
    <n v="20"/>
    <n v="1"/>
    <x v="1"/>
    <s v="'1430"/>
    <s v="'1455"/>
  </r>
  <r>
    <n v="605"/>
    <n v="121"/>
    <n v="343"/>
    <n v="1"/>
    <n v="6"/>
    <x v="53"/>
    <n v="6"/>
    <s v="570153-569341"/>
    <n v="810"/>
    <n v="13.5"/>
    <n v="4.8"/>
    <n v="23"/>
    <s v="Loong Hon Choong"/>
    <n v="570153"/>
    <n v="1"/>
    <n v="0"/>
    <n v="2"/>
    <n v="36"/>
    <s v="AMK"/>
    <n v="569341"/>
    <s v="(2) From Centre"/>
    <s v="(5) Fri"/>
    <s v="1400-1500"/>
    <x v="1"/>
    <n v="20"/>
    <n v="1"/>
    <x v="1"/>
    <s v="'1430"/>
    <s v="'1500"/>
  </r>
  <r>
    <m/>
    <m/>
    <n v="344"/>
    <n v="1"/>
    <n v="0"/>
    <x v="54"/>
    <n v="6"/>
    <s v="569341-560350"/>
    <n v="383"/>
    <n v="6.3833333333333337"/>
    <n v="1.7"/>
    <n v="0"/>
    <s v="CENTRE-AMK"/>
    <n v="569341"/>
    <n v="0"/>
    <n v="0"/>
    <n v="0"/>
    <n v="37"/>
    <s v="AMK"/>
    <n v="569341"/>
    <s v="(2) From Centre"/>
    <s v="(5) Fri"/>
    <s v="1500-1600"/>
    <x v="0"/>
    <n v="23"/>
    <n v="1"/>
    <x v="0"/>
    <m/>
    <m/>
  </r>
  <r>
    <n v="685"/>
    <n v="137"/>
    <n v="345"/>
    <n v="1"/>
    <n v="1"/>
    <x v="54"/>
    <n v="6"/>
    <s v="560350-560336"/>
    <n v="186"/>
    <n v="3.1"/>
    <n v="0.4"/>
    <n v="30"/>
    <s v="Teo Guan Lan"/>
    <n v="560350"/>
    <n v="0"/>
    <n v="1"/>
    <n v="1"/>
    <n v="37"/>
    <s v="AMK"/>
    <n v="569341"/>
    <s v="(2) From Centre"/>
    <s v="(5) Fri"/>
    <s v="1500-1600"/>
    <x v="0"/>
    <n v="23"/>
    <n v="1"/>
    <x v="0"/>
    <s v="'1525"/>
    <s v="'1545"/>
  </r>
  <r>
    <n v="690"/>
    <n v="138"/>
    <n v="346"/>
    <n v="1"/>
    <n v="2"/>
    <x v="54"/>
    <n v="6"/>
    <s v="560336-560533"/>
    <n v="617"/>
    <n v="10.283333333333333"/>
    <n v="2.1"/>
    <n v="31"/>
    <s v="Tan Cheng Geok"/>
    <n v="560336"/>
    <n v="0"/>
    <n v="1"/>
    <n v="1"/>
    <n v="37"/>
    <s v="AMK"/>
    <n v="569341"/>
    <s v="(2) From Centre"/>
    <s v="(5) Fri"/>
    <s v="1500-1600"/>
    <x v="0"/>
    <n v="23"/>
    <n v="1"/>
    <x v="0"/>
    <s v="'1525"/>
    <s v="'1550"/>
  </r>
  <r>
    <n v="695"/>
    <n v="139"/>
    <n v="347"/>
    <n v="1"/>
    <n v="3"/>
    <x v="54"/>
    <n v="6"/>
    <s v="560533-560561"/>
    <n v="419"/>
    <n v="6.9833333333333334"/>
    <n v="1.3"/>
    <n v="32"/>
    <s v="Hoi Lan"/>
    <n v="560533"/>
    <n v="0"/>
    <n v="1"/>
    <n v="1"/>
    <n v="37"/>
    <s v="AMK"/>
    <n v="569341"/>
    <s v="(2) From Centre"/>
    <s v="(5) Fri"/>
    <s v="1500-1600"/>
    <x v="0"/>
    <n v="23"/>
    <n v="1"/>
    <x v="0"/>
    <s v="'1525"/>
    <s v="'1555"/>
  </r>
  <r>
    <n v="700"/>
    <n v="140"/>
    <n v="348"/>
    <n v="1"/>
    <n v="4"/>
    <x v="54"/>
    <n v="6"/>
    <s v="560561-789452"/>
    <n v="876"/>
    <n v="14.6"/>
    <n v="4.2"/>
    <n v="33"/>
    <s v="Chua Ah Sai"/>
    <n v="560561"/>
    <n v="0"/>
    <n v="1"/>
    <n v="1"/>
    <n v="37"/>
    <s v="AMK"/>
    <n v="569341"/>
    <s v="(2) From Centre"/>
    <s v="(5) Fri"/>
    <s v="1500-1600"/>
    <x v="0"/>
    <n v="23"/>
    <n v="1"/>
    <x v="0"/>
    <s v="'1525"/>
    <s v="'1555"/>
  </r>
  <r>
    <n v="705"/>
    <n v="141"/>
    <n v="349"/>
    <n v="1"/>
    <n v="5"/>
    <x v="54"/>
    <n v="6"/>
    <s v="789452-575921"/>
    <n v="256"/>
    <n v="4.2666666666666666"/>
    <n v="1.1000000000000001"/>
    <n v="29"/>
    <s v="Quay Peng Leng"/>
    <n v="789452"/>
    <n v="0"/>
    <n v="1"/>
    <n v="1"/>
    <n v="37"/>
    <s v="AMK"/>
    <n v="569341"/>
    <s v="(2) From Centre"/>
    <s v="(5) Fri"/>
    <s v="1500-1600"/>
    <x v="0"/>
    <n v="23"/>
    <n v="1"/>
    <x v="0"/>
    <s v="'1525"/>
    <s v="'1610"/>
  </r>
  <r>
    <n v="710"/>
    <n v="142"/>
    <n v="350"/>
    <n v="1"/>
    <n v="6"/>
    <x v="54"/>
    <n v="6"/>
    <s v="575921-569341"/>
    <n v="392"/>
    <n v="6.5333333333333332"/>
    <n v="2.6"/>
    <n v="28"/>
    <s v="Tan Choon Moh"/>
    <n v="575921"/>
    <n v="0"/>
    <n v="1"/>
    <n v="1"/>
    <n v="37"/>
    <s v="AMK"/>
    <n v="569341"/>
    <s v="(2) From Centre"/>
    <s v="(5) Fri"/>
    <s v="1500-1600"/>
    <x v="0"/>
    <n v="23"/>
    <n v="1"/>
    <x v="0"/>
    <s v="'1525"/>
    <s v="'1615"/>
  </r>
  <r>
    <m/>
    <m/>
    <n v="351"/>
    <n v="2"/>
    <n v="0"/>
    <x v="55"/>
    <n v="8"/>
    <s v="569341-560214"/>
    <n v="105"/>
    <n v="1.75"/>
    <n v="0.2"/>
    <n v="0"/>
    <s v="CENTRE-AMK"/>
    <n v="569341"/>
    <n v="0"/>
    <n v="0"/>
    <n v="0"/>
    <n v="37"/>
    <s v="AMK"/>
    <n v="569341"/>
    <s v="(2) From Centre"/>
    <s v="(5) Fri"/>
    <s v="1500-1600"/>
    <x v="1"/>
    <n v="21"/>
    <n v="1"/>
    <x v="1"/>
    <m/>
    <m/>
  </r>
  <r>
    <n v="610"/>
    <n v="122"/>
    <n v="352"/>
    <n v="2"/>
    <n v="1"/>
    <x v="55"/>
    <n v="8"/>
    <s v="560214-560244"/>
    <n v="398"/>
    <n v="6.6333333333333337"/>
    <n v="2.2000000000000002"/>
    <n v="8"/>
    <s v="Koh Puay Huang"/>
    <n v="560214"/>
    <n v="0"/>
    <n v="1"/>
    <n v="1"/>
    <n v="37"/>
    <s v="AMK"/>
    <n v="569341"/>
    <s v="(2) From Centre"/>
    <s v="(5) Fri"/>
    <s v="1500-1600"/>
    <x v="1"/>
    <n v="21"/>
    <n v="1"/>
    <x v="1"/>
    <s v="'1545"/>
    <s v="'1550"/>
  </r>
  <r>
    <n v="615"/>
    <n v="123"/>
    <n v="353"/>
    <n v="2"/>
    <n v="2"/>
    <x v="55"/>
    <n v="8"/>
    <s v="560244-560219"/>
    <n v="210"/>
    <n v="3.5"/>
    <n v="0.9"/>
    <n v="6"/>
    <s v="Chin Fon Lin Joyce"/>
    <n v="560244"/>
    <n v="0"/>
    <n v="1"/>
    <n v="1"/>
    <n v="37"/>
    <s v="AMK"/>
    <n v="569341"/>
    <s v="(2) From Centre"/>
    <s v="(5) Fri"/>
    <s v="1500-1600"/>
    <x v="1"/>
    <n v="21"/>
    <n v="1"/>
    <x v="1"/>
    <s v="'1545"/>
    <s v="'1600"/>
  </r>
  <r>
    <n v="620"/>
    <n v="124"/>
    <n v="354"/>
    <n v="2"/>
    <n v="3"/>
    <x v="55"/>
    <n v="8"/>
    <s v="560219-560301"/>
    <n v="364"/>
    <n v="6.0666666666666664"/>
    <n v="1.2"/>
    <n v="7"/>
    <s v="Kon Chee Yak"/>
    <n v="560219"/>
    <n v="0"/>
    <n v="1"/>
    <n v="1"/>
    <n v="37"/>
    <s v="AMK"/>
    <n v="569341"/>
    <s v="(2) From Centre"/>
    <s v="(5) Fri"/>
    <s v="1500-1600"/>
    <x v="1"/>
    <n v="21"/>
    <n v="1"/>
    <x v="1"/>
    <s v="'1545"/>
    <s v="'1605"/>
  </r>
  <r>
    <n v="625"/>
    <n v="125"/>
    <n v="355"/>
    <n v="2"/>
    <n v="4"/>
    <x v="55"/>
    <n v="8"/>
    <s v="560301-560323"/>
    <n v="169"/>
    <n v="2.8166666666666669"/>
    <n v="0.3"/>
    <n v="5"/>
    <s v="Ling Khai Eng"/>
    <n v="560301"/>
    <n v="0"/>
    <n v="1"/>
    <n v="1"/>
    <n v="37"/>
    <s v="AMK"/>
    <n v="569341"/>
    <s v="(2) From Centre"/>
    <s v="(5) Fri"/>
    <s v="1500-1600"/>
    <x v="1"/>
    <n v="21"/>
    <n v="1"/>
    <x v="1"/>
    <s v="'1545"/>
    <s v="'1610"/>
  </r>
  <r>
    <n v="630"/>
    <n v="126"/>
    <n v="356"/>
    <n v="2"/>
    <n v="5"/>
    <x v="55"/>
    <n v="8"/>
    <s v="560323-560311"/>
    <n v="149"/>
    <n v="2.4833333333333334"/>
    <n v="0.2"/>
    <n v="4"/>
    <s v="Ibrahim bin Osman"/>
    <n v="560323"/>
    <n v="0"/>
    <n v="1"/>
    <n v="1"/>
    <n v="37"/>
    <s v="AMK"/>
    <n v="569341"/>
    <s v="(2) From Centre"/>
    <s v="(5) Fri"/>
    <s v="1500-1600"/>
    <x v="1"/>
    <n v="21"/>
    <n v="1"/>
    <x v="1"/>
    <s v="'1545"/>
    <s v="'1615"/>
  </r>
  <r>
    <n v="635"/>
    <n v="127"/>
    <n v="357"/>
    <n v="2"/>
    <n v="6"/>
    <x v="55"/>
    <n v="8"/>
    <s v="560311-560573"/>
    <n v="413"/>
    <n v="6.8833333333333337"/>
    <n v="1.4"/>
    <n v="3"/>
    <s v="Ng Hong Meng"/>
    <n v="560311"/>
    <n v="0"/>
    <n v="1"/>
    <n v="1"/>
    <n v="37"/>
    <s v="AMK"/>
    <n v="569341"/>
    <s v="(2) From Centre"/>
    <s v="(5) Fri"/>
    <s v="1500-1600"/>
    <x v="1"/>
    <n v="21"/>
    <n v="1"/>
    <x v="1"/>
    <s v="'1545"/>
    <s v="'1620"/>
  </r>
  <r>
    <n v="640"/>
    <n v="128"/>
    <n v="358"/>
    <n v="2"/>
    <n v="7"/>
    <x v="55"/>
    <n v="8"/>
    <s v="560573-560576"/>
    <n v="127"/>
    <n v="2.1166666666666667"/>
    <n v="0.2"/>
    <n v="2"/>
    <s v="Goh Kwee Hiong"/>
    <n v="560573"/>
    <n v="0"/>
    <n v="1"/>
    <n v="1"/>
    <n v="37"/>
    <s v="AMK"/>
    <n v="569341"/>
    <s v="(2) From Centre"/>
    <s v="(5) Fri"/>
    <s v="1500-1600"/>
    <x v="1"/>
    <n v="21"/>
    <n v="1"/>
    <x v="1"/>
    <s v="'1545"/>
    <s v="'1630"/>
  </r>
  <r>
    <n v="645"/>
    <n v="129"/>
    <n v="359"/>
    <n v="2"/>
    <n v="8"/>
    <x v="55"/>
    <n v="8"/>
    <s v="560576-569341"/>
    <n v="540"/>
    <n v="9"/>
    <n v="2.5"/>
    <n v="1"/>
    <s v="Goh Joo Sua"/>
    <n v="560576"/>
    <n v="0"/>
    <n v="1"/>
    <n v="1"/>
    <n v="37"/>
    <s v="AMK"/>
    <n v="569341"/>
    <s v="(2) From Centre"/>
    <s v="(5) Fri"/>
    <s v="1500-1600"/>
    <x v="1"/>
    <n v="21"/>
    <n v="1"/>
    <x v="1"/>
    <s v="'1545"/>
    <s v="'1635"/>
  </r>
  <r>
    <m/>
    <m/>
    <n v="360"/>
    <n v="1"/>
    <n v="0"/>
    <x v="56"/>
    <n v="6"/>
    <s v="569341-560207"/>
    <n v="177"/>
    <n v="2.95"/>
    <n v="0.5"/>
    <n v="0"/>
    <s v="CENTRE-AMK"/>
    <n v="569341"/>
    <n v="0"/>
    <n v="0"/>
    <n v="0"/>
    <n v="38"/>
    <s v="AMK"/>
    <n v="569341"/>
    <s v="(2) From Centre"/>
    <s v="(5) Fri"/>
    <s v="1600-1700"/>
    <x v="0"/>
    <n v="24"/>
    <n v="1"/>
    <x v="0"/>
    <m/>
    <m/>
  </r>
  <r>
    <n v="715"/>
    <n v="143"/>
    <n v="361"/>
    <n v="1"/>
    <n v="1"/>
    <x v="56"/>
    <n v="6"/>
    <s v="560207-562310"/>
    <n v="291"/>
    <n v="4.8499999999999996"/>
    <n v="0.8"/>
    <n v="39"/>
    <s v="Ong Hai Keat "/>
    <n v="560207"/>
    <n v="0"/>
    <n v="1"/>
    <n v="1"/>
    <n v="38"/>
    <s v="AMK"/>
    <n v="569341"/>
    <s v="(2) From Centre"/>
    <s v="(5) Fri"/>
    <s v="1600-1700"/>
    <x v="0"/>
    <n v="24"/>
    <n v="1"/>
    <x v="0"/>
    <s v="'1630"/>
    <s v="'1640"/>
  </r>
  <r>
    <n v="720"/>
    <n v="144"/>
    <n v="362"/>
    <n v="1"/>
    <n v="2"/>
    <x v="56"/>
    <n v="6"/>
    <s v="562310-570025"/>
    <n v="631"/>
    <n v="10.516666666666667"/>
    <n v="2.8"/>
    <n v="38"/>
    <s v="Ong Soon Bueh"/>
    <n v="562310"/>
    <n v="0"/>
    <n v="1"/>
    <n v="1"/>
    <n v="38"/>
    <s v="AMK"/>
    <n v="569341"/>
    <s v="(2) From Centre"/>
    <s v="(5) Fri"/>
    <s v="1600-1700"/>
    <x v="0"/>
    <n v="24"/>
    <n v="1"/>
    <x v="0"/>
    <s v="'1630"/>
    <s v="'1645"/>
  </r>
  <r>
    <n v="725"/>
    <n v="145"/>
    <n v="363"/>
    <n v="1"/>
    <n v="3"/>
    <x v="56"/>
    <n v="6"/>
    <s v="570025-570249"/>
    <n v="417"/>
    <n v="6.95"/>
    <n v="2.1"/>
    <n v="34"/>
    <s v="Chee Fong Ngoh"/>
    <n v="570025"/>
    <n v="0"/>
    <n v="1"/>
    <n v="1"/>
    <n v="38"/>
    <s v="AMK"/>
    <n v="569341"/>
    <s v="(2) From Centre"/>
    <s v="(5) Fri"/>
    <s v="1600-1700"/>
    <x v="0"/>
    <n v="24"/>
    <n v="1"/>
    <x v="0"/>
    <s v="'1630"/>
    <s v="'1705"/>
  </r>
  <r>
    <n v="730"/>
    <n v="146"/>
    <n v="364"/>
    <n v="1"/>
    <n v="4"/>
    <x v="56"/>
    <n v="6"/>
    <s v="570249-570124"/>
    <n v="622"/>
    <n v="10.366666666666667"/>
    <n v="3.3"/>
    <n v="37"/>
    <s v="Susan Wong Seet Peng"/>
    <n v="570249"/>
    <n v="0"/>
    <n v="1"/>
    <n v="1"/>
    <n v="38"/>
    <s v="AMK"/>
    <n v="569341"/>
    <s v="(2) From Centre"/>
    <s v="(5) Fri"/>
    <s v="1600-1700"/>
    <x v="0"/>
    <n v="24"/>
    <n v="1"/>
    <x v="0"/>
    <s v="'1630"/>
    <s v="'1715"/>
  </r>
  <r>
    <n v="735"/>
    <n v="147"/>
    <n v="365"/>
    <n v="1"/>
    <n v="5"/>
    <x v="56"/>
    <n v="6"/>
    <s v="570124-570105"/>
    <n v="266"/>
    <n v="4.4333333333333336"/>
    <n v="0.6"/>
    <n v="36"/>
    <s v="Yeo Kiat Cheong"/>
    <n v="570124"/>
    <n v="0"/>
    <n v="1"/>
    <n v="1"/>
    <n v="38"/>
    <s v="AMK"/>
    <n v="569341"/>
    <s v="(2) From Centre"/>
    <s v="(5) Fri"/>
    <s v="1600-1700"/>
    <x v="0"/>
    <n v="24"/>
    <n v="1"/>
    <x v="0"/>
    <s v="'1630"/>
    <s v="'1720"/>
  </r>
  <r>
    <n v="740"/>
    <n v="148"/>
    <n v="366"/>
    <n v="1"/>
    <n v="6"/>
    <x v="56"/>
    <n v="6"/>
    <s v="570105-569341"/>
    <n v="818"/>
    <n v="13.633333333333333"/>
    <n v="4.5999999999999996"/>
    <n v="35"/>
    <s v="Sia Kiang"/>
    <n v="570105"/>
    <n v="0"/>
    <n v="1"/>
    <n v="1"/>
    <n v="38"/>
    <s v="AMK"/>
    <n v="569341"/>
    <s v="(2) From Centre"/>
    <s v="(5) Fri"/>
    <s v="1600-1700"/>
    <x v="0"/>
    <n v="24"/>
    <n v="1"/>
    <x v="0"/>
    <s v="'1630"/>
    <s v="'1725"/>
  </r>
  <r>
    <m/>
    <m/>
    <n v="367"/>
    <n v="2"/>
    <n v="0"/>
    <x v="57"/>
    <n v="7"/>
    <s v="569341-560610"/>
    <n v="573"/>
    <n v="9.5500000000000007"/>
    <n v="3.1"/>
    <n v="0"/>
    <s v="CENTRE-AMK"/>
    <n v="569341"/>
    <n v="0"/>
    <n v="0"/>
    <n v="0"/>
    <n v="38"/>
    <s v="AMK"/>
    <n v="569341"/>
    <s v="(2) From Centre"/>
    <s v="(5) Fri"/>
    <s v="1600-1700"/>
    <x v="1"/>
    <n v="22"/>
    <n v="1"/>
    <x v="1"/>
    <m/>
    <m/>
  </r>
  <r>
    <n v="650"/>
    <n v="130"/>
    <n v="368"/>
    <n v="2"/>
    <n v="1"/>
    <x v="57"/>
    <n v="7"/>
    <s v="560610-560457"/>
    <n v="849"/>
    <n v="14.15"/>
    <n v="4"/>
    <n v="9"/>
    <s v="Lee Kwai Lin"/>
    <n v="560610"/>
    <n v="0"/>
    <n v="1"/>
    <n v="1"/>
    <n v="38"/>
    <s v="AMK"/>
    <n v="569341"/>
    <s v="(2) From Centre"/>
    <s v="(5) Fri"/>
    <s v="1600-1700"/>
    <x v="1"/>
    <n v="22"/>
    <n v="1"/>
    <x v="1"/>
    <s v="'1655"/>
    <s v="'1705"/>
  </r>
  <r>
    <n v="655"/>
    <n v="131"/>
    <n v="369"/>
    <n v="2"/>
    <n v="2"/>
    <x v="57"/>
    <n v="7"/>
    <s v="560457-560462"/>
    <n v="124"/>
    <n v="2.0666666666666669"/>
    <n v="0.2"/>
    <n v="10"/>
    <s v="Khong Bay Chan"/>
    <n v="560457"/>
    <n v="0"/>
    <n v="1"/>
    <n v="1"/>
    <n v="38"/>
    <s v="AMK"/>
    <n v="569341"/>
    <s v="(2) From Centre"/>
    <s v="(5) Fri"/>
    <s v="1600-1700"/>
    <x v="1"/>
    <n v="22"/>
    <n v="1"/>
    <x v="1"/>
    <s v="'1655"/>
    <s v="'1715"/>
  </r>
  <r>
    <n v="660"/>
    <n v="132"/>
    <n v="370"/>
    <n v="2"/>
    <n v="3"/>
    <x v="57"/>
    <n v="7"/>
    <s v="560462-560472"/>
    <n v="175"/>
    <n v="2.9166666666666665"/>
    <n v="0.4"/>
    <n v="11"/>
    <s v="Lee Ai Peng"/>
    <n v="560462"/>
    <n v="0"/>
    <n v="1"/>
    <n v="1"/>
    <n v="38"/>
    <s v="AMK"/>
    <n v="569341"/>
    <s v="(2) From Centre"/>
    <s v="(5) Fri"/>
    <s v="1600-1700"/>
    <x v="1"/>
    <n v="22"/>
    <n v="1"/>
    <x v="1"/>
    <s v="'1655"/>
    <s v="'1720"/>
  </r>
  <r>
    <n v="665"/>
    <n v="133"/>
    <n v="371"/>
    <n v="2"/>
    <n v="4"/>
    <x v="57"/>
    <n v="7"/>
    <s v="560472-560416"/>
    <n v="268"/>
    <n v="4.4666666666666668"/>
    <n v="0.7"/>
    <n v="12"/>
    <s v="Chua Geak Boey"/>
    <n v="560472"/>
    <n v="0"/>
    <n v="1"/>
    <n v="1"/>
    <n v="38"/>
    <s v="AMK"/>
    <n v="569341"/>
    <s v="(2) From Centre"/>
    <s v="(5) Fri"/>
    <s v="1600-1700"/>
    <x v="1"/>
    <n v="22"/>
    <n v="1"/>
    <x v="1"/>
    <s v="'1655"/>
    <s v="'1725"/>
  </r>
  <r>
    <n v="670"/>
    <n v="134"/>
    <n v="372"/>
    <n v="2"/>
    <n v="5"/>
    <x v="57"/>
    <n v="7"/>
    <s v="560416-560440"/>
    <n v="283"/>
    <n v="4.7166666666666668"/>
    <n v="0.9"/>
    <n v="13"/>
    <s v="Ng Ah Poon"/>
    <n v="560416"/>
    <n v="0"/>
    <n v="1"/>
    <n v="1"/>
    <n v="38"/>
    <s v="AMK"/>
    <n v="569341"/>
    <s v="(2) From Centre"/>
    <s v="(5) Fri"/>
    <s v="1600-1700"/>
    <x v="1"/>
    <n v="22"/>
    <n v="1"/>
    <x v="1"/>
    <s v="'1655"/>
    <s v="'1735"/>
  </r>
  <r>
    <n v="675"/>
    <n v="135"/>
    <n v="373"/>
    <n v="2"/>
    <n v="6"/>
    <x v="57"/>
    <n v="7"/>
    <s v="560440-560337"/>
    <n v="261"/>
    <n v="4.3499999999999996"/>
    <n v="0.9"/>
    <n v="14"/>
    <s v="Seow Nyuik Moy"/>
    <n v="560440"/>
    <n v="0"/>
    <n v="1"/>
    <n v="1"/>
    <n v="38"/>
    <s v="AMK"/>
    <n v="569341"/>
    <s v="(2) From Centre"/>
    <s v="(5) Fri"/>
    <s v="1600-1700"/>
    <x v="1"/>
    <n v="22"/>
    <n v="1"/>
    <x v="1"/>
    <s v="'1655"/>
    <s v="'1745"/>
  </r>
  <r>
    <n v="680"/>
    <n v="136"/>
    <n v="374"/>
    <n v="2"/>
    <n v="7"/>
    <x v="57"/>
    <n v="7"/>
    <s v="560337-569341"/>
    <n v="459"/>
    <n v="7.65"/>
    <n v="2.2000000000000002"/>
    <n v="15"/>
    <s v="Wong Ah Chai"/>
    <n v="560337"/>
    <n v="1"/>
    <n v="0"/>
    <n v="2"/>
    <n v="38"/>
    <s v="AMK"/>
    <n v="569341"/>
    <s v="(2) From Centre"/>
    <s v="(5) Fri"/>
    <s v="1600-1700"/>
    <x v="1"/>
    <n v="22"/>
    <n v="1"/>
    <x v="1"/>
    <s v="'1655"/>
    <s v="'1800"/>
  </r>
  <r>
    <m/>
    <m/>
    <n v="375"/>
    <n v="1"/>
    <n v="0"/>
    <x v="58"/>
    <n v="5"/>
    <s v="569666-562590"/>
    <n v="453"/>
    <n v="7.55"/>
    <n v="1.8"/>
    <n v="0"/>
    <s v="CENTRE-APC"/>
    <n v="569666"/>
    <n v="0"/>
    <n v="0"/>
    <n v="0"/>
    <n v="39"/>
    <s v="APC"/>
    <n v="569666"/>
    <s v="(1) To Centre"/>
    <s v="(1) Mon"/>
    <s v="0800-0900"/>
    <x v="2"/>
    <n v="15"/>
    <n v="1"/>
    <x v="2"/>
    <m/>
    <m/>
  </r>
  <r>
    <n v="436"/>
    <n v="88"/>
    <n v="376"/>
    <n v="1"/>
    <n v="1"/>
    <x v="58"/>
    <n v="5"/>
    <s v="562590-560317"/>
    <n v="505"/>
    <n v="8.4166666666666661"/>
    <n v="2.2000000000000002"/>
    <n v="86"/>
    <s v="Tay Wee Kim"/>
    <n v="562590"/>
    <n v="1"/>
    <n v="0"/>
    <n v="2"/>
    <n v="39"/>
    <s v="APC"/>
    <n v="569666"/>
    <s v="(1) To Centre"/>
    <s v="(1) Mon"/>
    <s v="0800-0900"/>
    <x v="2"/>
    <n v="15"/>
    <n v="1"/>
    <x v="2"/>
    <s v="'0810"/>
    <s v="'0720"/>
  </r>
  <r>
    <n v="441"/>
    <n v="89"/>
    <n v="377"/>
    <n v="1"/>
    <n v="2"/>
    <x v="58"/>
    <n v="5"/>
    <s v="560317-560301"/>
    <n v="145"/>
    <n v="2.4166666666666665"/>
    <n v="0.3"/>
    <n v="87"/>
    <s v="Hoong Luang Gieu"/>
    <n v="560317"/>
    <n v="0"/>
    <n v="1"/>
    <n v="1"/>
    <n v="39"/>
    <s v="APC"/>
    <n v="569666"/>
    <s v="(1) To Centre"/>
    <s v="(1) Mon"/>
    <s v="0800-0900"/>
    <x v="2"/>
    <n v="15"/>
    <n v="1"/>
    <x v="2"/>
    <s v="'0810"/>
    <s v="'0735"/>
  </r>
  <r>
    <n v="446"/>
    <n v="90"/>
    <n v="378"/>
    <n v="1"/>
    <n v="3"/>
    <x v="58"/>
    <n v="5"/>
    <s v="560301-560253"/>
    <n v="427"/>
    <n v="7.1166666666666663"/>
    <n v="2"/>
    <n v="88"/>
    <s v="Ng Kim Eng"/>
    <n v="560301"/>
    <n v="0"/>
    <n v="1"/>
    <n v="1"/>
    <n v="39"/>
    <s v="APC"/>
    <n v="569666"/>
    <s v="(1) To Centre"/>
    <s v="(1) Mon"/>
    <s v="0800-0900"/>
    <x v="2"/>
    <n v="15"/>
    <n v="1"/>
    <x v="2"/>
    <s v="'0810"/>
    <s v="'0740"/>
  </r>
  <r>
    <n v="451"/>
    <n v="91"/>
    <n v="379"/>
    <n v="1"/>
    <n v="4"/>
    <x v="58"/>
    <n v="5"/>
    <s v="560253-560229"/>
    <n v="388"/>
    <n v="6.4666666666666668"/>
    <n v="2.1"/>
    <n v="89"/>
    <s v="Ng Soy Seng"/>
    <n v="560253"/>
    <n v="0"/>
    <n v="1"/>
    <n v="1"/>
    <n v="39"/>
    <s v="APC"/>
    <n v="569666"/>
    <s v="(1) To Centre"/>
    <s v="(1) Mon"/>
    <s v="0800-0900"/>
    <x v="2"/>
    <n v="15"/>
    <n v="1"/>
    <x v="2"/>
    <s v="'0810"/>
    <s v="'0755"/>
  </r>
  <r>
    <n v="456"/>
    <n v="92"/>
    <n v="380"/>
    <n v="1"/>
    <n v="5"/>
    <x v="58"/>
    <n v="5"/>
    <s v="560229-569666"/>
    <n v="483"/>
    <n v="8.0500000000000007"/>
    <n v="2.5"/>
    <n v="90"/>
    <s v="Low Yoke Heng"/>
    <n v="560229"/>
    <n v="0"/>
    <n v="1"/>
    <n v="1"/>
    <n v="39"/>
    <s v="APC"/>
    <n v="569666"/>
    <s v="(1) To Centre"/>
    <s v="(1) Mon"/>
    <s v="0800-0900"/>
    <x v="2"/>
    <n v="15"/>
    <n v="1"/>
    <x v="2"/>
    <s v="'0810"/>
    <s v="'0800"/>
  </r>
  <r>
    <m/>
    <m/>
    <n v="381"/>
    <n v="2"/>
    <n v="0"/>
    <x v="59"/>
    <n v="4"/>
    <s v="569666-570407"/>
    <n v="489"/>
    <n v="8.15"/>
    <n v="2.6"/>
    <n v="0"/>
    <s v="CENTRE-APC"/>
    <n v="569666"/>
    <n v="0"/>
    <n v="0"/>
    <n v="0"/>
    <n v="39"/>
    <s v="APC"/>
    <n v="569666"/>
    <s v="(1) To Centre"/>
    <s v="(1) Mon"/>
    <s v="0800-0900"/>
    <x v="2"/>
    <n v="19"/>
    <n v="1"/>
    <x v="3"/>
    <m/>
    <m/>
  </r>
  <r>
    <n v="521"/>
    <n v="105"/>
    <n v="382"/>
    <n v="2"/>
    <n v="1"/>
    <x v="59"/>
    <n v="4"/>
    <s v="570407-560416"/>
    <n v="936"/>
    <n v="15.6"/>
    <n v="6"/>
    <n v="102"/>
    <s v="Tan Thiam Huat "/>
    <n v="570407"/>
    <n v="0"/>
    <n v="1"/>
    <n v="1"/>
    <n v="39"/>
    <s v="APC"/>
    <n v="569666"/>
    <s v="(1) To Centre"/>
    <s v="(1) Mon"/>
    <s v="0800-0900"/>
    <x v="2"/>
    <n v="19"/>
    <n v="1"/>
    <x v="3"/>
    <s v="'0850"/>
    <s v="'0800"/>
  </r>
  <r>
    <n v="526"/>
    <n v="106"/>
    <n v="383"/>
    <n v="2"/>
    <n v="2"/>
    <x v="59"/>
    <n v="4"/>
    <s v="560416-560443"/>
    <n v="261"/>
    <n v="4.3499999999999996"/>
    <n v="0.8"/>
    <n v="103"/>
    <s v="Quek Gek Neng"/>
    <n v="560416"/>
    <n v="0"/>
    <n v="1"/>
    <n v="1"/>
    <n v="39"/>
    <s v="APC"/>
    <n v="569666"/>
    <s v="(1) To Centre"/>
    <s v="(1) Mon"/>
    <s v="0800-0900"/>
    <x v="2"/>
    <n v="19"/>
    <n v="1"/>
    <x v="3"/>
    <s v="'0850"/>
    <s v="'0820"/>
  </r>
  <r>
    <n v="531"/>
    <n v="107"/>
    <n v="384"/>
    <n v="2"/>
    <n v="3"/>
    <x v="59"/>
    <n v="4"/>
    <s v="560443-560429"/>
    <n v="232"/>
    <n v="3.8666666666666667"/>
    <n v="0.5"/>
    <n v="104"/>
    <s v="Tan Siang Ngoh"/>
    <n v="560443"/>
    <n v="0"/>
    <n v="1"/>
    <n v="1"/>
    <n v="39"/>
    <s v="APC"/>
    <n v="569666"/>
    <s v="(1) To Centre"/>
    <s v="(1) Mon"/>
    <s v="0800-0900"/>
    <x v="2"/>
    <n v="19"/>
    <n v="1"/>
    <x v="3"/>
    <s v="'0850"/>
    <s v="'0830"/>
  </r>
  <r>
    <n v="536"/>
    <n v="108"/>
    <n v="385"/>
    <n v="2"/>
    <n v="4"/>
    <x v="59"/>
    <n v="4"/>
    <s v="560429-569666"/>
    <n v="489"/>
    <n v="8.15"/>
    <n v="2.1"/>
    <n v="105"/>
    <s v="Chan Ngot You"/>
    <n v="560429"/>
    <n v="0"/>
    <n v="1"/>
    <n v="1"/>
    <n v="39"/>
    <s v="APC"/>
    <n v="569666"/>
    <s v="(1) To Centre"/>
    <s v="(1) Mon"/>
    <s v="0800-0900"/>
    <x v="2"/>
    <n v="19"/>
    <n v="1"/>
    <x v="3"/>
    <s v="'0850"/>
    <s v="'0835"/>
  </r>
  <r>
    <m/>
    <m/>
    <n v="386"/>
    <n v="1"/>
    <n v="0"/>
    <x v="60"/>
    <n v="3"/>
    <s v="569666-560502"/>
    <n v="363"/>
    <n v="6.05"/>
    <n v="1.2"/>
    <n v="0"/>
    <s v="CENTRE-APC"/>
    <n v="569666"/>
    <n v="0"/>
    <n v="0"/>
    <n v="0"/>
    <n v="40"/>
    <s v="APC"/>
    <n v="569666"/>
    <s v="(1) To Centre"/>
    <s v="(1) Mon"/>
    <s v="0900-1000"/>
    <x v="2"/>
    <n v="16"/>
    <n v="1"/>
    <x v="2"/>
    <m/>
    <m/>
  </r>
  <r>
    <n v="461"/>
    <n v="93"/>
    <n v="387"/>
    <n v="1"/>
    <n v="1"/>
    <x v="60"/>
    <n v="3"/>
    <s v="560502-560520"/>
    <n v="185"/>
    <n v="3.0833333333333335"/>
    <n v="0.4"/>
    <n v="91"/>
    <s v="Loh Siok Lan"/>
    <n v="560502"/>
    <n v="1"/>
    <n v="0"/>
    <n v="2"/>
    <n v="40"/>
    <s v="APC"/>
    <n v="569666"/>
    <s v="(1) To Centre"/>
    <s v="(1) Mon"/>
    <s v="0900-1000"/>
    <x v="2"/>
    <n v="16"/>
    <n v="1"/>
    <x v="2"/>
    <s v="'0900"/>
    <s v="'0835"/>
  </r>
  <r>
    <n v="466"/>
    <n v="94"/>
    <n v="388"/>
    <n v="1"/>
    <n v="2"/>
    <x v="60"/>
    <n v="3"/>
    <s v="560520-560533"/>
    <n v="201"/>
    <n v="3.35"/>
    <n v="0.6"/>
    <n v="92"/>
    <s v="Wee Ah Tow"/>
    <n v="560520"/>
    <n v="1"/>
    <n v="0"/>
    <n v="2"/>
    <n v="40"/>
    <s v="APC"/>
    <n v="569666"/>
    <s v="(1) To Centre"/>
    <s v="(1) Mon"/>
    <s v="0900-1000"/>
    <x v="2"/>
    <n v="16"/>
    <n v="1"/>
    <x v="2"/>
    <s v="'0900"/>
    <s v="'0840"/>
  </r>
  <r>
    <n v="471"/>
    <n v="95"/>
    <n v="389"/>
    <n v="1"/>
    <n v="3"/>
    <x v="60"/>
    <n v="3"/>
    <s v="560533-569666"/>
    <n v="341"/>
    <n v="5.6833333333333336"/>
    <n v="1.6"/>
    <n v="93"/>
    <s v="Devandran S/o Ramasamy Govindasamy"/>
    <n v="560533"/>
    <n v="1"/>
    <n v="0"/>
    <n v="2"/>
    <n v="40"/>
    <s v="APC"/>
    <n v="569666"/>
    <s v="(1) To Centre"/>
    <s v="(1) Mon"/>
    <s v="0900-1000"/>
    <x v="2"/>
    <n v="16"/>
    <n v="1"/>
    <x v="2"/>
    <s v="'0900"/>
    <s v="'0845"/>
  </r>
  <r>
    <m/>
    <m/>
    <n v="390"/>
    <n v="1"/>
    <n v="0"/>
    <x v="61"/>
    <n v="5"/>
    <s v="569666-572152"/>
    <n v="773"/>
    <n v="12.883333333333333"/>
    <n v="5.7"/>
    <n v="0"/>
    <s v="CENTRE-APC"/>
    <n v="569666"/>
    <n v="0"/>
    <n v="0"/>
    <n v="0"/>
    <n v="41"/>
    <s v="APC"/>
    <n v="569666"/>
    <s v="(1) To Centre"/>
    <s v="(1) Mon"/>
    <s v="1300-1400"/>
    <x v="2"/>
    <n v="18"/>
    <n v="1"/>
    <x v="2"/>
    <m/>
    <m/>
  </r>
  <r>
    <n v="496"/>
    <n v="100"/>
    <n v="391"/>
    <n v="1"/>
    <n v="4"/>
    <x v="61"/>
    <n v="5"/>
    <s v="572152-560576"/>
    <n v="646"/>
    <n v="10.766666666666667"/>
    <n v="4.9000000000000004"/>
    <n v="94"/>
    <s v="Chia Sian Kiow"/>
    <n v="572152"/>
    <n v="1"/>
    <n v="1"/>
    <n v="3"/>
    <n v="41"/>
    <s v="APC"/>
    <n v="569666"/>
    <s v="(1) To Centre"/>
    <s v="(1) Mon"/>
    <s v="1300-1400"/>
    <x v="2"/>
    <n v="18"/>
    <n v="1"/>
    <x v="2"/>
    <s v="'1330"/>
    <s v="'1230"/>
  </r>
  <r>
    <n v="501"/>
    <n v="101"/>
    <n v="392"/>
    <n v="1"/>
    <n v="5"/>
    <x v="61"/>
    <n v="5"/>
    <s v="560576-569666"/>
    <n v="408"/>
    <n v="6.8"/>
    <n v="2"/>
    <n v="98"/>
    <s v="Wong Sow Wang"/>
    <n v="560576"/>
    <n v="1"/>
    <n v="1"/>
    <n v="3"/>
    <n v="41"/>
    <s v="APC"/>
    <n v="569666"/>
    <s v="(1) To Centre"/>
    <s v="(1) Mon"/>
    <s v="1300-1400"/>
    <x v="2"/>
    <n v="18"/>
    <n v="1"/>
    <x v="2"/>
    <s v="'1330"/>
    <s v="'1250"/>
  </r>
  <r>
    <m/>
    <m/>
    <n v="393"/>
    <n v="1"/>
    <n v="0"/>
    <x v="62"/>
    <n v="10"/>
    <s v="569666-562590"/>
    <n v="453"/>
    <n v="7.55"/>
    <n v="1.8"/>
    <n v="0"/>
    <s v="CENTRE-APC"/>
    <n v="569666"/>
    <n v="0"/>
    <n v="0"/>
    <n v="0"/>
    <n v="42"/>
    <s v="APC"/>
    <n v="569666"/>
    <s v="(1) To Centre"/>
    <s v="(2) Tue"/>
    <s v="0800-0900"/>
    <x v="2"/>
    <n v="15"/>
    <n v="1"/>
    <x v="2"/>
    <m/>
    <m/>
  </r>
  <r>
    <n v="437"/>
    <n v="88"/>
    <n v="394"/>
    <n v="1"/>
    <n v="6"/>
    <x v="62"/>
    <n v="10"/>
    <s v="562590-560317"/>
    <n v="505"/>
    <n v="8.4166666666666661"/>
    <n v="2.2000000000000002"/>
    <n v="86"/>
    <s v="Tay Wee Kim"/>
    <n v="562590"/>
    <n v="1"/>
    <n v="0"/>
    <n v="2"/>
    <n v="42"/>
    <s v="APC"/>
    <n v="569666"/>
    <s v="(1) To Centre"/>
    <s v="(2) Tue"/>
    <s v="0800-0900"/>
    <x v="2"/>
    <n v="15"/>
    <n v="1"/>
    <x v="2"/>
    <s v="'0810"/>
    <s v="'0720"/>
  </r>
  <r>
    <n v="442"/>
    <n v="89"/>
    <n v="395"/>
    <n v="1"/>
    <n v="7"/>
    <x v="62"/>
    <n v="10"/>
    <s v="560317-560301"/>
    <n v="145"/>
    <n v="2.4166666666666665"/>
    <n v="0.3"/>
    <n v="87"/>
    <s v="Hoong Luang Gieu"/>
    <n v="560317"/>
    <n v="0"/>
    <n v="1"/>
    <n v="1"/>
    <n v="42"/>
    <s v="APC"/>
    <n v="569666"/>
    <s v="(1) To Centre"/>
    <s v="(2) Tue"/>
    <s v="0800-0900"/>
    <x v="2"/>
    <n v="15"/>
    <n v="1"/>
    <x v="2"/>
    <s v="'0810"/>
    <s v="'0735"/>
  </r>
  <r>
    <n v="447"/>
    <n v="90"/>
    <n v="396"/>
    <n v="1"/>
    <n v="8"/>
    <x v="62"/>
    <n v="10"/>
    <s v="560301-560253"/>
    <n v="427"/>
    <n v="7.1166666666666663"/>
    <n v="2"/>
    <n v="88"/>
    <s v="Ng Kim Eng"/>
    <n v="560301"/>
    <n v="0"/>
    <n v="1"/>
    <n v="1"/>
    <n v="42"/>
    <s v="APC"/>
    <n v="569666"/>
    <s v="(1) To Centre"/>
    <s v="(2) Tue"/>
    <s v="0800-0900"/>
    <x v="2"/>
    <n v="15"/>
    <n v="1"/>
    <x v="2"/>
    <s v="'0810"/>
    <s v="'0740"/>
  </r>
  <r>
    <n v="452"/>
    <n v="91"/>
    <n v="397"/>
    <n v="1"/>
    <n v="9"/>
    <x v="62"/>
    <n v="10"/>
    <s v="560253-560229"/>
    <n v="388"/>
    <n v="6.4666666666666668"/>
    <n v="2.1"/>
    <n v="89"/>
    <s v="Ng Soy Seng"/>
    <n v="560253"/>
    <n v="0"/>
    <n v="1"/>
    <n v="1"/>
    <n v="42"/>
    <s v="APC"/>
    <n v="569666"/>
    <s v="(1) To Centre"/>
    <s v="(2) Tue"/>
    <s v="0800-0900"/>
    <x v="2"/>
    <n v="15"/>
    <n v="1"/>
    <x v="2"/>
    <s v="'0810"/>
    <s v="'0755"/>
  </r>
  <r>
    <n v="457"/>
    <n v="92"/>
    <n v="398"/>
    <n v="1"/>
    <n v="10"/>
    <x v="62"/>
    <n v="10"/>
    <s v="560229-569666"/>
    <n v="483"/>
    <n v="8.0500000000000007"/>
    <n v="2.5"/>
    <n v="90"/>
    <s v="Low Yoke Heng"/>
    <n v="560229"/>
    <n v="0"/>
    <n v="1"/>
    <n v="1"/>
    <n v="42"/>
    <s v="APC"/>
    <n v="569666"/>
    <s v="(1) To Centre"/>
    <s v="(2) Tue"/>
    <s v="0800-0900"/>
    <x v="2"/>
    <n v="15"/>
    <n v="1"/>
    <x v="2"/>
    <s v="'0810"/>
    <s v="'0800"/>
  </r>
  <r>
    <m/>
    <m/>
    <n v="399"/>
    <n v="2"/>
    <n v="0"/>
    <x v="63"/>
    <n v="4"/>
    <s v="569666-570407"/>
    <n v="489"/>
    <n v="8.15"/>
    <n v="2.6"/>
    <n v="0"/>
    <s v="CENTRE-APC"/>
    <n v="569666"/>
    <n v="0"/>
    <n v="0"/>
    <n v="0"/>
    <n v="42"/>
    <s v="APC"/>
    <n v="569666"/>
    <s v="(1) To Centre"/>
    <s v="(2) Tue"/>
    <s v="0800-0900"/>
    <x v="2"/>
    <n v="19"/>
    <n v="1"/>
    <x v="3"/>
    <m/>
    <m/>
  </r>
  <r>
    <n v="522"/>
    <n v="105"/>
    <n v="400"/>
    <n v="2"/>
    <n v="1"/>
    <x v="63"/>
    <n v="4"/>
    <s v="570407-560416"/>
    <n v="936"/>
    <n v="15.6"/>
    <n v="6"/>
    <n v="102"/>
    <s v="Tan Thiam Huat "/>
    <n v="570407"/>
    <n v="0"/>
    <n v="1"/>
    <n v="1"/>
    <n v="42"/>
    <s v="APC"/>
    <n v="569666"/>
    <s v="(1) To Centre"/>
    <s v="(2) Tue"/>
    <s v="0800-0900"/>
    <x v="2"/>
    <n v="19"/>
    <n v="1"/>
    <x v="3"/>
    <s v="'0850"/>
    <s v="'0800"/>
  </r>
  <r>
    <n v="527"/>
    <n v="106"/>
    <n v="401"/>
    <n v="2"/>
    <n v="2"/>
    <x v="63"/>
    <n v="4"/>
    <s v="560416-560443"/>
    <n v="261"/>
    <n v="4.3499999999999996"/>
    <n v="0.8"/>
    <n v="103"/>
    <s v="Quek Gek Neng"/>
    <n v="560416"/>
    <n v="0"/>
    <n v="1"/>
    <n v="1"/>
    <n v="42"/>
    <s v="APC"/>
    <n v="569666"/>
    <s v="(1) To Centre"/>
    <s v="(2) Tue"/>
    <s v="0800-0900"/>
    <x v="2"/>
    <n v="19"/>
    <n v="1"/>
    <x v="3"/>
    <s v="'0850"/>
    <s v="'0820"/>
  </r>
  <r>
    <n v="532"/>
    <n v="107"/>
    <n v="402"/>
    <n v="2"/>
    <n v="3"/>
    <x v="63"/>
    <n v="4"/>
    <s v="560443-560429"/>
    <n v="232"/>
    <n v="3.8666666666666667"/>
    <n v="0.5"/>
    <n v="104"/>
    <s v="Tan Siang Ngoh"/>
    <n v="560443"/>
    <n v="0"/>
    <n v="1"/>
    <n v="1"/>
    <n v="42"/>
    <s v="APC"/>
    <n v="569666"/>
    <s v="(1) To Centre"/>
    <s v="(2) Tue"/>
    <s v="0800-0900"/>
    <x v="2"/>
    <n v="19"/>
    <n v="1"/>
    <x v="3"/>
    <s v="'0850"/>
    <s v="'0830"/>
  </r>
  <r>
    <n v="537"/>
    <n v="108"/>
    <n v="403"/>
    <n v="2"/>
    <n v="4"/>
    <x v="63"/>
    <n v="4"/>
    <s v="560429-569666"/>
    <n v="489"/>
    <n v="8.15"/>
    <n v="2.1"/>
    <n v="105"/>
    <s v="Chan Ngot You"/>
    <n v="560429"/>
    <n v="0"/>
    <n v="1"/>
    <n v="1"/>
    <n v="42"/>
    <s v="APC"/>
    <n v="569666"/>
    <s v="(1) To Centre"/>
    <s v="(2) Tue"/>
    <s v="0800-0900"/>
    <x v="2"/>
    <n v="19"/>
    <n v="1"/>
    <x v="3"/>
    <s v="'0850"/>
    <s v="'0835"/>
  </r>
  <r>
    <m/>
    <m/>
    <n v="404"/>
    <n v="1"/>
    <n v="0"/>
    <x v="64"/>
    <n v="3"/>
    <s v="569666-560502"/>
    <n v="363"/>
    <n v="6.05"/>
    <n v="1.2"/>
    <n v="0"/>
    <s v="CENTRE-APC"/>
    <n v="569666"/>
    <n v="0"/>
    <n v="0"/>
    <n v="0"/>
    <n v="43"/>
    <s v="APC"/>
    <n v="569666"/>
    <s v="(1) To Centre"/>
    <s v="(2) Tue"/>
    <s v="0900-1000"/>
    <x v="2"/>
    <n v="16"/>
    <n v="1"/>
    <x v="2"/>
    <m/>
    <m/>
  </r>
  <r>
    <n v="462"/>
    <n v="93"/>
    <n v="405"/>
    <n v="1"/>
    <n v="1"/>
    <x v="64"/>
    <n v="3"/>
    <s v="560502-560520"/>
    <n v="185"/>
    <n v="3.0833333333333335"/>
    <n v="0.4"/>
    <n v="91"/>
    <s v="Loh Siok Lan"/>
    <n v="560502"/>
    <n v="1"/>
    <n v="0"/>
    <n v="2"/>
    <n v="43"/>
    <s v="APC"/>
    <n v="569666"/>
    <s v="(1) To Centre"/>
    <s v="(2) Tue"/>
    <s v="0900-1000"/>
    <x v="2"/>
    <n v="16"/>
    <n v="1"/>
    <x v="2"/>
    <s v="'0900"/>
    <s v="'0835"/>
  </r>
  <r>
    <n v="467"/>
    <n v="94"/>
    <n v="406"/>
    <n v="1"/>
    <n v="2"/>
    <x v="64"/>
    <n v="3"/>
    <s v="560520-560533"/>
    <n v="201"/>
    <n v="3.35"/>
    <n v="0.6"/>
    <n v="92"/>
    <s v="Wee Ah Tow"/>
    <n v="560520"/>
    <n v="1"/>
    <n v="0"/>
    <n v="2"/>
    <n v="43"/>
    <s v="APC"/>
    <n v="569666"/>
    <s v="(1) To Centre"/>
    <s v="(2) Tue"/>
    <s v="0900-1000"/>
    <x v="2"/>
    <n v="16"/>
    <n v="1"/>
    <x v="2"/>
    <s v="'0900"/>
    <s v="'0840"/>
  </r>
  <r>
    <n v="472"/>
    <n v="95"/>
    <n v="407"/>
    <n v="1"/>
    <n v="3"/>
    <x v="64"/>
    <n v="3"/>
    <s v="560533-569666"/>
    <n v="341"/>
    <n v="5.6833333333333336"/>
    <n v="1.6"/>
    <n v="93"/>
    <s v="Devandran S/o Ramasamy Govindasamy"/>
    <n v="560533"/>
    <n v="1"/>
    <n v="0"/>
    <n v="2"/>
    <n v="43"/>
    <s v="APC"/>
    <n v="569666"/>
    <s v="(1) To Centre"/>
    <s v="(2) Tue"/>
    <s v="0900-1000"/>
    <x v="2"/>
    <n v="16"/>
    <n v="1"/>
    <x v="2"/>
    <s v="'0900"/>
    <s v="'0845"/>
  </r>
  <r>
    <m/>
    <m/>
    <n v="408"/>
    <n v="1"/>
    <n v="0"/>
    <x v="65"/>
    <n v="7"/>
    <s v="569666-560576"/>
    <n v="428"/>
    <n v="7.1333333333333337"/>
    <n v="1.8"/>
    <n v="0"/>
    <s v="CENTRE-APC"/>
    <n v="569666"/>
    <n v="0"/>
    <n v="0"/>
    <n v="0"/>
    <n v="44"/>
    <s v="APC"/>
    <n v="569666"/>
    <s v="(1) To Centre"/>
    <s v="(2) Tue"/>
    <s v="1300-1400"/>
    <x v="2"/>
    <n v="18"/>
    <n v="1"/>
    <x v="2"/>
    <m/>
    <m/>
  </r>
  <r>
    <n v="502"/>
    <n v="101"/>
    <n v="409"/>
    <n v="1"/>
    <n v="4"/>
    <x v="65"/>
    <n v="7"/>
    <s v="560576-560416"/>
    <n v="413"/>
    <n v="6.8833333333333337"/>
    <n v="1.5"/>
    <n v="98"/>
    <s v="Wong Sow Wang"/>
    <n v="560576"/>
    <n v="1"/>
    <n v="1"/>
    <n v="3"/>
    <n v="44"/>
    <s v="APC"/>
    <n v="569666"/>
    <s v="(1) To Centre"/>
    <s v="(2) Tue"/>
    <s v="1300-1400"/>
    <x v="2"/>
    <n v="18"/>
    <n v="1"/>
    <x v="2"/>
    <s v="'1330"/>
    <s v="'1250"/>
  </r>
  <r>
    <n v="507"/>
    <n v="102"/>
    <n v="410"/>
    <n v="1"/>
    <n v="5"/>
    <x v="65"/>
    <n v="7"/>
    <s v="560416-560333"/>
    <n v="391"/>
    <n v="6.5166666666666666"/>
    <n v="1.7"/>
    <n v="99"/>
    <s v="Ong Teow Chan"/>
    <n v="560416"/>
    <n v="1"/>
    <n v="1"/>
    <n v="3"/>
    <n v="44"/>
    <s v="APC"/>
    <n v="569666"/>
    <s v="(1) To Centre"/>
    <s v="(2) Tue"/>
    <s v="1300-1400"/>
    <x v="2"/>
    <n v="18"/>
    <n v="1"/>
    <x v="2"/>
    <s v="'1330"/>
    <s v="'1300"/>
  </r>
  <r>
    <n v="512"/>
    <n v="103"/>
    <n v="411"/>
    <n v="1"/>
    <n v="6"/>
    <x v="65"/>
    <n v="7"/>
    <s v="560333-560303"/>
    <n v="319"/>
    <n v="5.3166666666666664"/>
    <n v="1.5"/>
    <n v="100"/>
    <s v="Sarip Bin Ahmad"/>
    <n v="560333"/>
    <n v="0"/>
    <n v="1"/>
    <n v="1"/>
    <n v="44"/>
    <s v="APC"/>
    <n v="569666"/>
    <s v="(1) To Centre"/>
    <s v="(2) Tue"/>
    <s v="1300-1400"/>
    <x v="2"/>
    <n v="18"/>
    <n v="1"/>
    <x v="2"/>
    <s v="'1330"/>
    <s v="'1310"/>
  </r>
  <r>
    <n v="517"/>
    <n v="104"/>
    <n v="412"/>
    <n v="1"/>
    <n v="7"/>
    <x v="65"/>
    <n v="7"/>
    <s v="560303-569666"/>
    <n v="300"/>
    <n v="5"/>
    <n v="1.7"/>
    <n v="101"/>
    <s v="Lee Kim Eng"/>
    <n v="560303"/>
    <n v="1"/>
    <n v="1"/>
    <n v="3"/>
    <n v="44"/>
    <s v="APC"/>
    <n v="569666"/>
    <s v="(1) To Centre"/>
    <s v="(2) Tue"/>
    <s v="1300-1400"/>
    <x v="2"/>
    <n v="18"/>
    <n v="1"/>
    <x v="2"/>
    <s v="'1330"/>
    <s v="'1320"/>
  </r>
  <r>
    <m/>
    <m/>
    <n v="413"/>
    <n v="1"/>
    <n v="0"/>
    <x v="66"/>
    <n v="12"/>
    <s v="569666-562590"/>
    <n v="453"/>
    <n v="7.55"/>
    <n v="1.8"/>
    <n v="0"/>
    <s v="CENTRE-APC"/>
    <n v="569666"/>
    <n v="0"/>
    <n v="0"/>
    <n v="0"/>
    <n v="45"/>
    <s v="APC"/>
    <n v="569666"/>
    <s v="(1) To Centre"/>
    <s v="(3) Wed"/>
    <s v="0800-0900"/>
    <x v="2"/>
    <n v="15"/>
    <n v="1"/>
    <x v="2"/>
    <m/>
    <m/>
  </r>
  <r>
    <n v="438"/>
    <n v="88"/>
    <n v="414"/>
    <n v="1"/>
    <n v="8"/>
    <x v="66"/>
    <n v="12"/>
    <s v="562590-560317"/>
    <n v="505"/>
    <n v="8.4166666666666661"/>
    <n v="2.2000000000000002"/>
    <n v="86"/>
    <s v="Tay Wee Kim"/>
    <n v="562590"/>
    <n v="1"/>
    <n v="0"/>
    <n v="2"/>
    <n v="45"/>
    <s v="APC"/>
    <n v="569666"/>
    <s v="(1) To Centre"/>
    <s v="(3) Wed"/>
    <s v="0800-0900"/>
    <x v="2"/>
    <n v="15"/>
    <n v="1"/>
    <x v="2"/>
    <s v="'0810"/>
    <s v="'0720"/>
  </r>
  <r>
    <n v="443"/>
    <n v="89"/>
    <n v="415"/>
    <n v="1"/>
    <n v="9"/>
    <x v="66"/>
    <n v="12"/>
    <s v="560317-560301"/>
    <n v="145"/>
    <n v="2.4166666666666665"/>
    <n v="0.3"/>
    <n v="87"/>
    <s v="Hoong Luang Gieu"/>
    <n v="560317"/>
    <n v="0"/>
    <n v="1"/>
    <n v="1"/>
    <n v="45"/>
    <s v="APC"/>
    <n v="569666"/>
    <s v="(1) To Centre"/>
    <s v="(3) Wed"/>
    <s v="0800-0900"/>
    <x v="2"/>
    <n v="15"/>
    <n v="1"/>
    <x v="2"/>
    <s v="'0810"/>
    <s v="'0735"/>
  </r>
  <r>
    <n v="448"/>
    <n v="90"/>
    <n v="416"/>
    <n v="1"/>
    <n v="10"/>
    <x v="66"/>
    <n v="12"/>
    <s v="560301-560253"/>
    <n v="427"/>
    <n v="7.1166666666666663"/>
    <n v="2"/>
    <n v="88"/>
    <s v="Ng Kim Eng"/>
    <n v="560301"/>
    <n v="0"/>
    <n v="1"/>
    <n v="1"/>
    <n v="45"/>
    <s v="APC"/>
    <n v="569666"/>
    <s v="(1) To Centre"/>
    <s v="(3) Wed"/>
    <s v="0800-0900"/>
    <x v="2"/>
    <n v="15"/>
    <n v="1"/>
    <x v="2"/>
    <s v="'0810"/>
    <s v="'0740"/>
  </r>
  <r>
    <n v="453"/>
    <n v="91"/>
    <n v="417"/>
    <n v="1"/>
    <n v="11"/>
    <x v="66"/>
    <n v="12"/>
    <s v="560253-560229"/>
    <n v="388"/>
    <n v="6.4666666666666668"/>
    <n v="2.1"/>
    <n v="89"/>
    <s v="Ng Soy Seng"/>
    <n v="560253"/>
    <n v="0"/>
    <n v="1"/>
    <n v="1"/>
    <n v="45"/>
    <s v="APC"/>
    <n v="569666"/>
    <s v="(1) To Centre"/>
    <s v="(3) Wed"/>
    <s v="0800-0900"/>
    <x v="2"/>
    <n v="15"/>
    <n v="1"/>
    <x v="2"/>
    <s v="'0810"/>
    <s v="'0755"/>
  </r>
  <r>
    <n v="458"/>
    <n v="92"/>
    <n v="418"/>
    <n v="1"/>
    <n v="12"/>
    <x v="66"/>
    <n v="12"/>
    <s v="560229-569666"/>
    <n v="483"/>
    <n v="8.0500000000000007"/>
    <n v="2.5"/>
    <n v="90"/>
    <s v="Low Yoke Heng"/>
    <n v="560229"/>
    <n v="0"/>
    <n v="1"/>
    <n v="1"/>
    <n v="45"/>
    <s v="APC"/>
    <n v="569666"/>
    <s v="(1) To Centre"/>
    <s v="(3) Wed"/>
    <s v="0800-0900"/>
    <x v="2"/>
    <n v="15"/>
    <n v="1"/>
    <x v="2"/>
    <s v="'0810"/>
    <s v="'0800"/>
  </r>
  <r>
    <m/>
    <m/>
    <n v="419"/>
    <n v="2"/>
    <n v="0"/>
    <x v="67"/>
    <n v="4"/>
    <s v="569666-570407"/>
    <n v="489"/>
    <n v="8.15"/>
    <n v="2.6"/>
    <n v="0"/>
    <s v="CENTRE-APC"/>
    <n v="569666"/>
    <n v="0"/>
    <n v="0"/>
    <n v="0"/>
    <n v="45"/>
    <s v="APC"/>
    <n v="569666"/>
    <s v="(1) To Centre"/>
    <s v="(3) Wed"/>
    <s v="0800-0900"/>
    <x v="2"/>
    <n v="19"/>
    <n v="1"/>
    <x v="3"/>
    <m/>
    <m/>
  </r>
  <r>
    <n v="523"/>
    <n v="105"/>
    <n v="420"/>
    <n v="2"/>
    <n v="1"/>
    <x v="67"/>
    <n v="4"/>
    <s v="570407-560416"/>
    <n v="936"/>
    <n v="15.6"/>
    <n v="6"/>
    <n v="102"/>
    <s v="Tan Thiam Huat "/>
    <n v="570407"/>
    <n v="0"/>
    <n v="1"/>
    <n v="1"/>
    <n v="45"/>
    <s v="APC"/>
    <n v="569666"/>
    <s v="(1) To Centre"/>
    <s v="(3) Wed"/>
    <s v="0800-0900"/>
    <x v="2"/>
    <n v="19"/>
    <n v="1"/>
    <x v="3"/>
    <s v="'0850"/>
    <s v="'0800"/>
  </r>
  <r>
    <n v="528"/>
    <n v="106"/>
    <n v="421"/>
    <n v="2"/>
    <n v="2"/>
    <x v="67"/>
    <n v="4"/>
    <s v="560416-560443"/>
    <n v="261"/>
    <n v="4.3499999999999996"/>
    <n v="0.8"/>
    <n v="103"/>
    <s v="Quek Gek Neng"/>
    <n v="560416"/>
    <n v="0"/>
    <n v="1"/>
    <n v="1"/>
    <n v="45"/>
    <s v="APC"/>
    <n v="569666"/>
    <s v="(1) To Centre"/>
    <s v="(3) Wed"/>
    <s v="0800-0900"/>
    <x v="2"/>
    <n v="19"/>
    <n v="1"/>
    <x v="3"/>
    <s v="'0850"/>
    <s v="'0820"/>
  </r>
  <r>
    <n v="533"/>
    <n v="107"/>
    <n v="422"/>
    <n v="2"/>
    <n v="3"/>
    <x v="67"/>
    <n v="4"/>
    <s v="560443-560429"/>
    <n v="232"/>
    <n v="3.8666666666666667"/>
    <n v="0.5"/>
    <n v="104"/>
    <s v="Tan Siang Ngoh"/>
    <n v="560443"/>
    <n v="0"/>
    <n v="1"/>
    <n v="1"/>
    <n v="45"/>
    <s v="APC"/>
    <n v="569666"/>
    <s v="(1) To Centre"/>
    <s v="(3) Wed"/>
    <s v="0800-0900"/>
    <x v="2"/>
    <n v="19"/>
    <n v="1"/>
    <x v="3"/>
    <s v="'0850"/>
    <s v="'0830"/>
  </r>
  <r>
    <n v="538"/>
    <n v="108"/>
    <n v="423"/>
    <n v="2"/>
    <n v="4"/>
    <x v="67"/>
    <n v="4"/>
    <s v="560429-569666"/>
    <n v="489"/>
    <n v="8.15"/>
    <n v="2.1"/>
    <n v="105"/>
    <s v="Chan Ngot You"/>
    <n v="560429"/>
    <n v="0"/>
    <n v="1"/>
    <n v="1"/>
    <n v="45"/>
    <s v="APC"/>
    <n v="569666"/>
    <s v="(1) To Centre"/>
    <s v="(3) Wed"/>
    <s v="0800-0900"/>
    <x v="2"/>
    <n v="19"/>
    <n v="1"/>
    <x v="3"/>
    <s v="'0850"/>
    <s v="'0835"/>
  </r>
  <r>
    <m/>
    <m/>
    <n v="424"/>
    <n v="1"/>
    <n v="0"/>
    <x v="68"/>
    <n v="3"/>
    <s v="569666-560502"/>
    <n v="363"/>
    <n v="6.05"/>
    <n v="1.2"/>
    <n v="0"/>
    <s v="CENTRE-APC"/>
    <n v="569666"/>
    <n v="0"/>
    <n v="0"/>
    <n v="0"/>
    <n v="46"/>
    <s v="APC"/>
    <n v="569666"/>
    <s v="(1) To Centre"/>
    <s v="(3) Wed"/>
    <s v="0900-1000"/>
    <x v="2"/>
    <n v="16"/>
    <n v="1"/>
    <x v="2"/>
    <m/>
    <m/>
  </r>
  <r>
    <n v="463"/>
    <n v="93"/>
    <n v="425"/>
    <n v="1"/>
    <n v="1"/>
    <x v="68"/>
    <n v="3"/>
    <s v="560502-560520"/>
    <n v="185"/>
    <n v="3.0833333333333335"/>
    <n v="0.4"/>
    <n v="91"/>
    <s v="Loh Siok Lan"/>
    <n v="560502"/>
    <n v="1"/>
    <n v="0"/>
    <n v="2"/>
    <n v="46"/>
    <s v="APC"/>
    <n v="569666"/>
    <s v="(1) To Centre"/>
    <s v="(3) Wed"/>
    <s v="0900-1000"/>
    <x v="2"/>
    <n v="16"/>
    <n v="1"/>
    <x v="2"/>
    <s v="'0900"/>
    <s v="'0835"/>
  </r>
  <r>
    <n v="468"/>
    <n v="94"/>
    <n v="426"/>
    <n v="1"/>
    <n v="2"/>
    <x v="68"/>
    <n v="3"/>
    <s v="560520-560533"/>
    <n v="201"/>
    <n v="3.35"/>
    <n v="0.6"/>
    <n v="92"/>
    <s v="Wee Ah Tow"/>
    <n v="560520"/>
    <n v="1"/>
    <n v="0"/>
    <n v="2"/>
    <n v="46"/>
    <s v="APC"/>
    <n v="569666"/>
    <s v="(1) To Centre"/>
    <s v="(3) Wed"/>
    <s v="0900-1000"/>
    <x v="2"/>
    <n v="16"/>
    <n v="1"/>
    <x v="2"/>
    <s v="'0900"/>
    <s v="'0840"/>
  </r>
  <r>
    <n v="473"/>
    <n v="95"/>
    <n v="427"/>
    <n v="1"/>
    <n v="3"/>
    <x v="68"/>
    <n v="3"/>
    <s v="560533-569666"/>
    <n v="341"/>
    <n v="5.6833333333333336"/>
    <n v="1.6"/>
    <n v="93"/>
    <s v="Devandran S/o Ramasamy Govindasamy"/>
    <n v="560533"/>
    <n v="1"/>
    <n v="0"/>
    <n v="2"/>
    <n v="46"/>
    <s v="APC"/>
    <n v="569666"/>
    <s v="(1) To Centre"/>
    <s v="(3) Wed"/>
    <s v="0900-1000"/>
    <x v="2"/>
    <n v="16"/>
    <n v="1"/>
    <x v="2"/>
    <s v="'0900"/>
    <s v="'0845"/>
  </r>
  <r>
    <m/>
    <m/>
    <n v="428"/>
    <n v="1"/>
    <n v="0"/>
    <x v="69"/>
    <n v="5"/>
    <s v="569666-560560"/>
    <n v="530"/>
    <n v="8.8333333333333339"/>
    <n v="2.2999999999999998"/>
    <n v="0"/>
    <s v="CENTRE-APC"/>
    <n v="569666"/>
    <n v="0"/>
    <n v="0"/>
    <n v="0"/>
    <n v="47"/>
    <s v="APC"/>
    <n v="569666"/>
    <s v="(1) To Centre"/>
    <s v="(3) Wed"/>
    <s v="1000-1100"/>
    <x v="2"/>
    <n v="17"/>
    <n v="1"/>
    <x v="2"/>
    <m/>
    <m/>
  </r>
  <r>
    <n v="488"/>
    <n v="98"/>
    <n v="429"/>
    <n v="1"/>
    <n v="4"/>
    <x v="69"/>
    <n v="5"/>
    <s v="560560-560522"/>
    <n v="372"/>
    <n v="6.2"/>
    <n v="1.3"/>
    <n v="96"/>
    <s v="Lee Chee Meng"/>
    <n v="560560"/>
    <n v="1"/>
    <n v="1"/>
    <n v="3"/>
    <n v="47"/>
    <s v="APC"/>
    <n v="569666"/>
    <s v="(1) To Centre"/>
    <s v="(3) Wed"/>
    <s v="1000-1100"/>
    <x v="2"/>
    <n v="17"/>
    <n v="1"/>
    <x v="2"/>
    <s v="'1030"/>
    <s v="'1000"/>
  </r>
  <r>
    <n v="493"/>
    <n v="99"/>
    <n v="430"/>
    <n v="1"/>
    <n v="5"/>
    <x v="69"/>
    <n v="5"/>
    <s v="560522-569666"/>
    <n v="379"/>
    <n v="6.3166666666666664"/>
    <n v="1.6"/>
    <n v="97"/>
    <s v="Tan Ah Hoon"/>
    <n v="560522"/>
    <n v="1"/>
    <n v="1"/>
    <n v="3"/>
    <n v="47"/>
    <s v="APC"/>
    <n v="569666"/>
    <s v="(1) To Centre"/>
    <s v="(3) Wed"/>
    <s v="1000-1100"/>
    <x v="2"/>
    <n v="17"/>
    <n v="1"/>
    <x v="2"/>
    <s v="'1030"/>
    <s v="'1010"/>
  </r>
  <r>
    <m/>
    <m/>
    <n v="431"/>
    <n v="1"/>
    <n v="0"/>
    <x v="70"/>
    <n v="10"/>
    <s v="569666-562590"/>
    <n v="453"/>
    <n v="7.55"/>
    <n v="1.8"/>
    <n v="0"/>
    <s v="CENTRE-APC"/>
    <n v="569666"/>
    <n v="0"/>
    <n v="0"/>
    <n v="0"/>
    <n v="48"/>
    <s v="APC"/>
    <n v="569666"/>
    <s v="(1) To Centre"/>
    <s v="(4) Thu"/>
    <s v="0800-0900"/>
    <x v="2"/>
    <n v="15"/>
    <n v="1"/>
    <x v="2"/>
    <m/>
    <m/>
  </r>
  <r>
    <n v="439"/>
    <n v="88"/>
    <n v="432"/>
    <n v="1"/>
    <n v="6"/>
    <x v="70"/>
    <n v="10"/>
    <s v="562590-560317"/>
    <n v="505"/>
    <n v="8.4166666666666661"/>
    <n v="2.2000000000000002"/>
    <n v="86"/>
    <s v="Tay Wee Kim"/>
    <n v="562590"/>
    <n v="1"/>
    <n v="0"/>
    <n v="2"/>
    <n v="48"/>
    <s v="APC"/>
    <n v="569666"/>
    <s v="(1) To Centre"/>
    <s v="(4) Thu"/>
    <s v="0800-0900"/>
    <x v="2"/>
    <n v="15"/>
    <n v="1"/>
    <x v="2"/>
    <s v="'0810"/>
    <s v="'0720"/>
  </r>
  <r>
    <n v="444"/>
    <n v="89"/>
    <n v="433"/>
    <n v="1"/>
    <n v="7"/>
    <x v="70"/>
    <n v="10"/>
    <s v="560317-560301"/>
    <n v="145"/>
    <n v="2.4166666666666665"/>
    <n v="0.3"/>
    <n v="87"/>
    <s v="Hoong Luang Gieu"/>
    <n v="560317"/>
    <n v="0"/>
    <n v="1"/>
    <n v="1"/>
    <n v="48"/>
    <s v="APC"/>
    <n v="569666"/>
    <s v="(1) To Centre"/>
    <s v="(4) Thu"/>
    <s v="0800-0900"/>
    <x v="2"/>
    <n v="15"/>
    <n v="1"/>
    <x v="2"/>
    <s v="'0810"/>
    <s v="'0735"/>
  </r>
  <r>
    <n v="449"/>
    <n v="90"/>
    <n v="434"/>
    <n v="1"/>
    <n v="8"/>
    <x v="70"/>
    <n v="10"/>
    <s v="560301-560253"/>
    <n v="427"/>
    <n v="7.1166666666666663"/>
    <n v="2"/>
    <n v="88"/>
    <s v="Ng Kim Eng"/>
    <n v="560301"/>
    <n v="0"/>
    <n v="1"/>
    <n v="1"/>
    <n v="48"/>
    <s v="APC"/>
    <n v="569666"/>
    <s v="(1) To Centre"/>
    <s v="(4) Thu"/>
    <s v="0800-0900"/>
    <x v="2"/>
    <n v="15"/>
    <n v="1"/>
    <x v="2"/>
    <s v="'0810"/>
    <s v="'0740"/>
  </r>
  <r>
    <n v="454"/>
    <n v="91"/>
    <n v="435"/>
    <n v="1"/>
    <n v="9"/>
    <x v="70"/>
    <n v="10"/>
    <s v="560253-560229"/>
    <n v="388"/>
    <n v="6.4666666666666668"/>
    <n v="2.1"/>
    <n v="89"/>
    <s v="Ng Soy Seng"/>
    <n v="560253"/>
    <n v="0"/>
    <n v="1"/>
    <n v="1"/>
    <n v="48"/>
    <s v="APC"/>
    <n v="569666"/>
    <s v="(1) To Centre"/>
    <s v="(4) Thu"/>
    <s v="0800-0900"/>
    <x v="2"/>
    <n v="15"/>
    <n v="1"/>
    <x v="2"/>
    <s v="'0810"/>
    <s v="'0755"/>
  </r>
  <r>
    <n v="459"/>
    <n v="92"/>
    <n v="436"/>
    <n v="1"/>
    <n v="10"/>
    <x v="70"/>
    <n v="10"/>
    <s v="560229-569666"/>
    <n v="483"/>
    <n v="8.0500000000000007"/>
    <n v="2.5"/>
    <n v="90"/>
    <s v="Low Yoke Heng"/>
    <n v="560229"/>
    <n v="0"/>
    <n v="1"/>
    <n v="1"/>
    <n v="48"/>
    <s v="APC"/>
    <n v="569666"/>
    <s v="(1) To Centre"/>
    <s v="(4) Thu"/>
    <s v="0800-0900"/>
    <x v="2"/>
    <n v="15"/>
    <n v="1"/>
    <x v="2"/>
    <s v="'0810"/>
    <s v="'0800"/>
  </r>
  <r>
    <m/>
    <m/>
    <n v="437"/>
    <n v="2"/>
    <n v="0"/>
    <x v="71"/>
    <n v="4"/>
    <s v="569666-570407"/>
    <n v="489"/>
    <n v="8.15"/>
    <n v="2.6"/>
    <n v="0"/>
    <s v="CENTRE-APC"/>
    <n v="569666"/>
    <n v="0"/>
    <n v="0"/>
    <n v="0"/>
    <n v="48"/>
    <s v="APC"/>
    <n v="569666"/>
    <s v="(1) To Centre"/>
    <s v="(4) Thu"/>
    <s v="0800-0900"/>
    <x v="2"/>
    <n v="19"/>
    <n v="1"/>
    <x v="3"/>
    <m/>
    <m/>
  </r>
  <r>
    <n v="524"/>
    <n v="105"/>
    <n v="438"/>
    <n v="2"/>
    <n v="1"/>
    <x v="71"/>
    <n v="4"/>
    <s v="570407-560416"/>
    <n v="936"/>
    <n v="15.6"/>
    <n v="6"/>
    <n v="102"/>
    <s v="Tan Thiam Huat "/>
    <n v="570407"/>
    <n v="0"/>
    <n v="1"/>
    <n v="1"/>
    <n v="48"/>
    <s v="APC"/>
    <n v="569666"/>
    <s v="(1) To Centre"/>
    <s v="(4) Thu"/>
    <s v="0800-0900"/>
    <x v="2"/>
    <n v="19"/>
    <n v="1"/>
    <x v="3"/>
    <s v="'0850"/>
    <s v="'0800"/>
  </r>
  <r>
    <n v="529"/>
    <n v="106"/>
    <n v="439"/>
    <n v="2"/>
    <n v="2"/>
    <x v="71"/>
    <n v="4"/>
    <s v="560416-560443"/>
    <n v="261"/>
    <n v="4.3499999999999996"/>
    <n v="0.8"/>
    <n v="103"/>
    <s v="Quek Gek Neng"/>
    <n v="560416"/>
    <n v="0"/>
    <n v="1"/>
    <n v="1"/>
    <n v="48"/>
    <s v="APC"/>
    <n v="569666"/>
    <s v="(1) To Centre"/>
    <s v="(4) Thu"/>
    <s v="0800-0900"/>
    <x v="2"/>
    <n v="19"/>
    <n v="1"/>
    <x v="3"/>
    <s v="'0850"/>
    <s v="'0820"/>
  </r>
  <r>
    <n v="534"/>
    <n v="107"/>
    <n v="440"/>
    <n v="2"/>
    <n v="3"/>
    <x v="71"/>
    <n v="4"/>
    <s v="560443-560429"/>
    <n v="232"/>
    <n v="3.8666666666666667"/>
    <n v="0.5"/>
    <n v="104"/>
    <s v="Tan Siang Ngoh"/>
    <n v="560443"/>
    <n v="0"/>
    <n v="1"/>
    <n v="1"/>
    <n v="48"/>
    <s v="APC"/>
    <n v="569666"/>
    <s v="(1) To Centre"/>
    <s v="(4) Thu"/>
    <s v="0800-0900"/>
    <x v="2"/>
    <n v="19"/>
    <n v="1"/>
    <x v="3"/>
    <s v="'0850"/>
    <s v="'0830"/>
  </r>
  <r>
    <n v="539"/>
    <n v="108"/>
    <n v="441"/>
    <n v="2"/>
    <n v="4"/>
    <x v="71"/>
    <n v="4"/>
    <s v="560429-569666"/>
    <n v="489"/>
    <n v="8.15"/>
    <n v="2.1"/>
    <n v="105"/>
    <s v="Chan Ngot You"/>
    <n v="560429"/>
    <n v="0"/>
    <n v="1"/>
    <n v="1"/>
    <n v="48"/>
    <s v="APC"/>
    <n v="569666"/>
    <s v="(1) To Centre"/>
    <s v="(4) Thu"/>
    <s v="0800-0900"/>
    <x v="2"/>
    <n v="19"/>
    <n v="1"/>
    <x v="3"/>
    <s v="'0850"/>
    <s v="'0835"/>
  </r>
  <r>
    <m/>
    <m/>
    <n v="442"/>
    <n v="1"/>
    <n v="0"/>
    <x v="72"/>
    <n v="3"/>
    <s v="569666-560502"/>
    <n v="363"/>
    <n v="6.05"/>
    <n v="1.2"/>
    <n v="0"/>
    <s v="CENTRE-APC"/>
    <n v="569666"/>
    <n v="0"/>
    <n v="0"/>
    <n v="0"/>
    <n v="49"/>
    <s v="APC"/>
    <n v="569666"/>
    <s v="(1) To Centre"/>
    <s v="(4) Thu"/>
    <s v="0900-1000"/>
    <x v="2"/>
    <n v="16"/>
    <n v="1"/>
    <x v="2"/>
    <m/>
    <m/>
  </r>
  <r>
    <n v="464"/>
    <n v="93"/>
    <n v="443"/>
    <n v="1"/>
    <n v="1"/>
    <x v="72"/>
    <n v="3"/>
    <s v="560502-560520"/>
    <n v="185"/>
    <n v="3.0833333333333335"/>
    <n v="0.4"/>
    <n v="91"/>
    <s v="Loh Siok Lan"/>
    <n v="560502"/>
    <n v="1"/>
    <n v="0"/>
    <n v="2"/>
    <n v="49"/>
    <s v="APC"/>
    <n v="569666"/>
    <s v="(1) To Centre"/>
    <s v="(4) Thu"/>
    <s v="0900-1000"/>
    <x v="2"/>
    <n v="16"/>
    <n v="1"/>
    <x v="2"/>
    <s v="'0900"/>
    <s v="'0835"/>
  </r>
  <r>
    <n v="469"/>
    <n v="94"/>
    <n v="444"/>
    <n v="1"/>
    <n v="2"/>
    <x v="72"/>
    <n v="3"/>
    <s v="560520-560533"/>
    <n v="201"/>
    <n v="3.35"/>
    <n v="0.6"/>
    <n v="92"/>
    <s v="Wee Ah Tow"/>
    <n v="560520"/>
    <n v="1"/>
    <n v="0"/>
    <n v="2"/>
    <n v="49"/>
    <s v="APC"/>
    <n v="569666"/>
    <s v="(1) To Centre"/>
    <s v="(4) Thu"/>
    <s v="0900-1000"/>
    <x v="2"/>
    <n v="16"/>
    <n v="1"/>
    <x v="2"/>
    <s v="'0900"/>
    <s v="'0840"/>
  </r>
  <r>
    <n v="474"/>
    <n v="95"/>
    <n v="445"/>
    <n v="1"/>
    <n v="3"/>
    <x v="72"/>
    <n v="3"/>
    <s v="560533-569666"/>
    <n v="341"/>
    <n v="5.6833333333333336"/>
    <n v="1.6"/>
    <n v="93"/>
    <s v="Devandran S/o Ramasamy Govindasamy"/>
    <n v="560533"/>
    <n v="1"/>
    <n v="0"/>
    <n v="2"/>
    <n v="49"/>
    <s v="APC"/>
    <n v="569666"/>
    <s v="(1) To Centre"/>
    <s v="(4) Thu"/>
    <s v="0900-1000"/>
    <x v="2"/>
    <n v="16"/>
    <n v="1"/>
    <x v="2"/>
    <s v="'0900"/>
    <s v="'0845"/>
  </r>
  <r>
    <m/>
    <m/>
    <n v="446"/>
    <n v="1"/>
    <n v="0"/>
    <x v="73"/>
    <n v="6"/>
    <s v="569666-560416"/>
    <n v="624"/>
    <n v="10.4"/>
    <n v="2.6"/>
    <n v="0"/>
    <s v="CENTRE-APC"/>
    <n v="569666"/>
    <n v="0"/>
    <n v="0"/>
    <n v="0"/>
    <n v="50"/>
    <s v="APC"/>
    <n v="569666"/>
    <s v="(1) To Centre"/>
    <s v="(4) Thu"/>
    <s v="1300-1400"/>
    <x v="2"/>
    <n v="18"/>
    <n v="1"/>
    <x v="2"/>
    <m/>
    <m/>
  </r>
  <r>
    <n v="509"/>
    <n v="102"/>
    <n v="447"/>
    <n v="1"/>
    <n v="4"/>
    <x v="73"/>
    <n v="6"/>
    <s v="560416-560333"/>
    <n v="391"/>
    <n v="6.5166666666666666"/>
    <n v="1.7"/>
    <n v="99"/>
    <s v="Ong Teow Chan"/>
    <n v="560416"/>
    <n v="1"/>
    <n v="1"/>
    <n v="3"/>
    <n v="50"/>
    <s v="APC"/>
    <n v="569666"/>
    <s v="(1) To Centre"/>
    <s v="(4) Thu"/>
    <s v="1300-1400"/>
    <x v="2"/>
    <n v="18"/>
    <n v="1"/>
    <x v="2"/>
    <s v="'1330"/>
    <s v="'1300"/>
  </r>
  <r>
    <n v="514"/>
    <n v="103"/>
    <n v="448"/>
    <n v="1"/>
    <n v="5"/>
    <x v="73"/>
    <n v="6"/>
    <s v="560333-560303"/>
    <n v="319"/>
    <n v="5.3166666666666664"/>
    <n v="1.5"/>
    <n v="100"/>
    <s v="Sarip Bin Ahmad"/>
    <n v="560333"/>
    <n v="0"/>
    <n v="1"/>
    <n v="1"/>
    <n v="50"/>
    <s v="APC"/>
    <n v="569666"/>
    <s v="(1) To Centre"/>
    <s v="(4) Thu"/>
    <s v="1300-1400"/>
    <x v="2"/>
    <n v="18"/>
    <n v="1"/>
    <x v="2"/>
    <s v="'1330"/>
    <s v="'1310"/>
  </r>
  <r>
    <n v="519"/>
    <n v="104"/>
    <n v="449"/>
    <n v="1"/>
    <n v="6"/>
    <x v="73"/>
    <n v="6"/>
    <s v="560303-569666"/>
    <n v="300"/>
    <n v="5"/>
    <n v="1.7"/>
    <n v="101"/>
    <s v="Lee Kim Eng"/>
    <n v="560303"/>
    <n v="1"/>
    <n v="1"/>
    <n v="3"/>
    <n v="50"/>
    <s v="APC"/>
    <n v="569666"/>
    <s v="(1) To Centre"/>
    <s v="(4) Thu"/>
    <s v="1300-1400"/>
    <x v="2"/>
    <n v="18"/>
    <n v="1"/>
    <x v="2"/>
    <s v="'1330"/>
    <s v="'1320"/>
  </r>
  <r>
    <m/>
    <m/>
    <n v="450"/>
    <n v="1"/>
    <n v="0"/>
    <x v="74"/>
    <n v="11"/>
    <s v="569666-562590"/>
    <n v="453"/>
    <n v="7.55"/>
    <n v="1.8"/>
    <n v="0"/>
    <s v="CENTRE-APC"/>
    <n v="569666"/>
    <n v="0"/>
    <n v="0"/>
    <n v="0"/>
    <n v="51"/>
    <s v="APC"/>
    <n v="569666"/>
    <s v="(1) To Centre"/>
    <s v="(5) Fri"/>
    <s v="0800-0900"/>
    <x v="2"/>
    <n v="15"/>
    <n v="1"/>
    <x v="2"/>
    <m/>
    <m/>
  </r>
  <r>
    <n v="440"/>
    <n v="88"/>
    <n v="451"/>
    <n v="1"/>
    <n v="7"/>
    <x v="74"/>
    <n v="11"/>
    <s v="562590-560317"/>
    <n v="505"/>
    <n v="8.4166666666666661"/>
    <n v="2.2000000000000002"/>
    <n v="86"/>
    <s v="Tay Wee Kim"/>
    <n v="562590"/>
    <n v="1"/>
    <n v="0"/>
    <n v="2"/>
    <n v="51"/>
    <s v="APC"/>
    <n v="569666"/>
    <s v="(1) To Centre"/>
    <s v="(5) Fri"/>
    <s v="0800-0900"/>
    <x v="2"/>
    <n v="15"/>
    <n v="1"/>
    <x v="2"/>
    <s v="'0810"/>
    <s v="'0720"/>
  </r>
  <r>
    <n v="445"/>
    <n v="89"/>
    <n v="452"/>
    <n v="1"/>
    <n v="8"/>
    <x v="74"/>
    <n v="11"/>
    <s v="560317-560301"/>
    <n v="145"/>
    <n v="2.4166666666666665"/>
    <n v="0.3"/>
    <n v="87"/>
    <s v="Hoong Luang Gieu"/>
    <n v="560317"/>
    <n v="0"/>
    <n v="1"/>
    <n v="1"/>
    <n v="51"/>
    <s v="APC"/>
    <n v="569666"/>
    <s v="(1) To Centre"/>
    <s v="(5) Fri"/>
    <s v="0800-0900"/>
    <x v="2"/>
    <n v="15"/>
    <n v="1"/>
    <x v="2"/>
    <s v="'0810"/>
    <s v="'0735"/>
  </r>
  <r>
    <n v="450"/>
    <n v="90"/>
    <n v="453"/>
    <n v="1"/>
    <n v="9"/>
    <x v="74"/>
    <n v="11"/>
    <s v="560301-560253"/>
    <n v="427"/>
    <n v="7.1166666666666663"/>
    <n v="2"/>
    <n v="88"/>
    <s v="Ng Kim Eng"/>
    <n v="560301"/>
    <n v="0"/>
    <n v="1"/>
    <n v="1"/>
    <n v="51"/>
    <s v="APC"/>
    <n v="569666"/>
    <s v="(1) To Centre"/>
    <s v="(5) Fri"/>
    <s v="0800-0900"/>
    <x v="2"/>
    <n v="15"/>
    <n v="1"/>
    <x v="2"/>
    <s v="'0810"/>
    <s v="'0740"/>
  </r>
  <r>
    <n v="455"/>
    <n v="91"/>
    <n v="454"/>
    <n v="1"/>
    <n v="10"/>
    <x v="74"/>
    <n v="11"/>
    <s v="560253-560229"/>
    <n v="388"/>
    <n v="6.4666666666666668"/>
    <n v="2.1"/>
    <n v="89"/>
    <s v="Ng Soy Seng"/>
    <n v="560253"/>
    <n v="0"/>
    <n v="1"/>
    <n v="1"/>
    <n v="51"/>
    <s v="APC"/>
    <n v="569666"/>
    <s v="(1) To Centre"/>
    <s v="(5) Fri"/>
    <s v="0800-0900"/>
    <x v="2"/>
    <n v="15"/>
    <n v="1"/>
    <x v="2"/>
    <s v="'0810"/>
    <s v="'0755"/>
  </r>
  <r>
    <n v="460"/>
    <n v="92"/>
    <n v="455"/>
    <n v="1"/>
    <n v="11"/>
    <x v="74"/>
    <n v="11"/>
    <s v="560229-569666"/>
    <n v="483"/>
    <n v="8.0500000000000007"/>
    <n v="2.5"/>
    <n v="90"/>
    <s v="Low Yoke Heng"/>
    <n v="560229"/>
    <n v="0"/>
    <n v="1"/>
    <n v="1"/>
    <n v="51"/>
    <s v="APC"/>
    <n v="569666"/>
    <s v="(1) To Centre"/>
    <s v="(5) Fri"/>
    <s v="0800-0900"/>
    <x v="2"/>
    <n v="15"/>
    <n v="1"/>
    <x v="2"/>
    <s v="'0810"/>
    <s v="'0800"/>
  </r>
  <r>
    <m/>
    <m/>
    <n v="456"/>
    <n v="2"/>
    <n v="0"/>
    <x v="75"/>
    <n v="4"/>
    <s v="569666-570407"/>
    <n v="489"/>
    <n v="8.15"/>
    <n v="2.6"/>
    <n v="0"/>
    <s v="CENTRE-APC"/>
    <n v="569666"/>
    <n v="0"/>
    <n v="0"/>
    <n v="0"/>
    <n v="51"/>
    <s v="APC"/>
    <n v="569666"/>
    <s v="(1) To Centre"/>
    <s v="(5) Fri"/>
    <s v="0800-0900"/>
    <x v="2"/>
    <n v="19"/>
    <n v="1"/>
    <x v="3"/>
    <m/>
    <m/>
  </r>
  <r>
    <n v="525"/>
    <n v="105"/>
    <n v="457"/>
    <n v="2"/>
    <n v="1"/>
    <x v="75"/>
    <n v="4"/>
    <s v="570407-560416"/>
    <n v="936"/>
    <n v="15.6"/>
    <n v="6"/>
    <n v="102"/>
    <s v="Tan Thiam Huat "/>
    <n v="570407"/>
    <n v="0"/>
    <n v="1"/>
    <n v="1"/>
    <n v="51"/>
    <s v="APC"/>
    <n v="569666"/>
    <s v="(1) To Centre"/>
    <s v="(5) Fri"/>
    <s v="0800-0900"/>
    <x v="2"/>
    <n v="19"/>
    <n v="1"/>
    <x v="3"/>
    <s v="'0850"/>
    <s v="'0800"/>
  </r>
  <r>
    <n v="530"/>
    <n v="106"/>
    <n v="458"/>
    <n v="2"/>
    <n v="2"/>
    <x v="75"/>
    <n v="4"/>
    <s v="560416-560443"/>
    <n v="261"/>
    <n v="4.3499999999999996"/>
    <n v="0.8"/>
    <n v="103"/>
    <s v="Quek Gek Neng"/>
    <n v="560416"/>
    <n v="0"/>
    <n v="1"/>
    <n v="1"/>
    <n v="51"/>
    <s v="APC"/>
    <n v="569666"/>
    <s v="(1) To Centre"/>
    <s v="(5) Fri"/>
    <s v="0800-0900"/>
    <x v="2"/>
    <n v="19"/>
    <n v="1"/>
    <x v="3"/>
    <s v="'0850"/>
    <s v="'0820"/>
  </r>
  <r>
    <n v="535"/>
    <n v="107"/>
    <n v="459"/>
    <n v="2"/>
    <n v="3"/>
    <x v="75"/>
    <n v="4"/>
    <s v="560443-560429"/>
    <n v="232"/>
    <n v="3.8666666666666667"/>
    <n v="0.5"/>
    <n v="104"/>
    <s v="Tan Siang Ngoh"/>
    <n v="560443"/>
    <n v="0"/>
    <n v="1"/>
    <n v="1"/>
    <n v="51"/>
    <s v="APC"/>
    <n v="569666"/>
    <s v="(1) To Centre"/>
    <s v="(5) Fri"/>
    <s v="0800-0900"/>
    <x v="2"/>
    <n v="19"/>
    <n v="1"/>
    <x v="3"/>
    <s v="'0850"/>
    <s v="'0830"/>
  </r>
  <r>
    <n v="540"/>
    <n v="108"/>
    <n v="460"/>
    <n v="2"/>
    <n v="4"/>
    <x v="75"/>
    <n v="4"/>
    <s v="560429-569666"/>
    <n v="489"/>
    <n v="8.15"/>
    <n v="2.1"/>
    <n v="105"/>
    <s v="Chan Ngot You"/>
    <n v="560429"/>
    <n v="0"/>
    <n v="1"/>
    <n v="1"/>
    <n v="51"/>
    <s v="APC"/>
    <n v="569666"/>
    <s v="(1) To Centre"/>
    <s v="(5) Fri"/>
    <s v="0800-0900"/>
    <x v="2"/>
    <n v="19"/>
    <n v="1"/>
    <x v="3"/>
    <s v="'0850"/>
    <s v="'0835"/>
  </r>
  <r>
    <m/>
    <m/>
    <n v="461"/>
    <n v="1"/>
    <n v="0"/>
    <x v="76"/>
    <n v="3"/>
    <s v="569666-560502"/>
    <n v="363"/>
    <n v="6.05"/>
    <n v="1.2"/>
    <n v="0"/>
    <s v="CENTRE-APC"/>
    <n v="569666"/>
    <n v="0"/>
    <n v="0"/>
    <n v="0"/>
    <n v="52"/>
    <s v="APC"/>
    <n v="569666"/>
    <s v="(1) To Centre"/>
    <s v="(5) Fri"/>
    <s v="0900-1000"/>
    <x v="2"/>
    <n v="16"/>
    <n v="1"/>
    <x v="2"/>
    <m/>
    <m/>
  </r>
  <r>
    <n v="465"/>
    <n v="93"/>
    <n v="462"/>
    <n v="1"/>
    <n v="1"/>
    <x v="76"/>
    <n v="3"/>
    <s v="560502-560520"/>
    <n v="185"/>
    <n v="3.0833333333333335"/>
    <n v="0.4"/>
    <n v="91"/>
    <s v="Loh Siok Lan"/>
    <n v="560502"/>
    <n v="1"/>
    <n v="0"/>
    <n v="2"/>
    <n v="52"/>
    <s v="APC"/>
    <n v="569666"/>
    <s v="(1) To Centre"/>
    <s v="(5) Fri"/>
    <s v="0900-1000"/>
    <x v="2"/>
    <n v="16"/>
    <n v="1"/>
    <x v="2"/>
    <s v="'0900"/>
    <s v="'0835"/>
  </r>
  <r>
    <n v="470"/>
    <n v="94"/>
    <n v="463"/>
    <n v="1"/>
    <n v="2"/>
    <x v="76"/>
    <n v="3"/>
    <s v="560520-560533"/>
    <n v="201"/>
    <n v="3.35"/>
    <n v="0.6"/>
    <n v="92"/>
    <s v="Wee Ah Tow"/>
    <n v="560520"/>
    <n v="1"/>
    <n v="0"/>
    <n v="2"/>
    <n v="52"/>
    <s v="APC"/>
    <n v="569666"/>
    <s v="(1) To Centre"/>
    <s v="(5) Fri"/>
    <s v="0900-1000"/>
    <x v="2"/>
    <n v="16"/>
    <n v="1"/>
    <x v="2"/>
    <s v="'0900"/>
    <s v="'0840"/>
  </r>
  <r>
    <n v="475"/>
    <n v="95"/>
    <n v="464"/>
    <n v="1"/>
    <n v="3"/>
    <x v="76"/>
    <n v="3"/>
    <s v="560533-569666"/>
    <n v="341"/>
    <n v="5.6833333333333336"/>
    <n v="1.6"/>
    <n v="93"/>
    <s v="Devandran S/o Ramasamy Govindasamy"/>
    <n v="560533"/>
    <n v="1"/>
    <n v="0"/>
    <n v="2"/>
    <n v="52"/>
    <s v="APC"/>
    <n v="569666"/>
    <s v="(1) To Centre"/>
    <s v="(5) Fri"/>
    <s v="0900-1000"/>
    <x v="2"/>
    <n v="16"/>
    <n v="1"/>
    <x v="2"/>
    <s v="'0900"/>
    <s v="'0845"/>
  </r>
  <r>
    <m/>
    <m/>
    <n v="465"/>
    <n v="1"/>
    <n v="0"/>
    <x v="77"/>
    <n v="5"/>
    <s v="569666-572152"/>
    <n v="773"/>
    <n v="12.883333333333333"/>
    <n v="5.7"/>
    <n v="0"/>
    <s v="CENTRE-APC"/>
    <n v="569666"/>
    <n v="0"/>
    <n v="0"/>
    <n v="0"/>
    <n v="53"/>
    <s v="APC"/>
    <n v="569666"/>
    <s v="(1) To Centre"/>
    <s v="(5) Fri"/>
    <s v="1000-1100"/>
    <x v="2"/>
    <n v="17"/>
    <n v="1"/>
    <x v="2"/>
    <m/>
    <m/>
  </r>
  <r>
    <n v="480"/>
    <n v="96"/>
    <n v="466"/>
    <n v="1"/>
    <n v="4"/>
    <x v="77"/>
    <n v="5"/>
    <s v="572152-560475"/>
    <n v="497"/>
    <n v="8.2833333333333332"/>
    <n v="3.2"/>
    <n v="94"/>
    <s v="Chia Sian Kiow"/>
    <n v="572152"/>
    <n v="1"/>
    <n v="1"/>
    <n v="3"/>
    <n v="53"/>
    <s v="APC"/>
    <n v="569666"/>
    <s v="(1) To Centre"/>
    <s v="(5) Fri"/>
    <s v="1000-1100"/>
    <x v="2"/>
    <n v="17"/>
    <n v="1"/>
    <x v="2"/>
    <s v="'1030"/>
    <s v="'0935"/>
  </r>
  <r>
    <n v="485"/>
    <n v="97"/>
    <n v="467"/>
    <n v="1"/>
    <n v="5"/>
    <x v="77"/>
    <n v="5"/>
    <s v="560475-569666"/>
    <n v="600"/>
    <n v="10"/>
    <n v="2.6"/>
    <n v="95"/>
    <s v="Lee Swee Keok"/>
    <n v="560475"/>
    <n v="0"/>
    <n v="1"/>
    <n v="1"/>
    <n v="53"/>
    <s v="APC"/>
    <n v="569666"/>
    <s v="(1) To Centre"/>
    <s v="(5) Fri"/>
    <s v="1000-1100"/>
    <x v="2"/>
    <n v="17"/>
    <n v="1"/>
    <x v="2"/>
    <s v="'1030"/>
    <s v="'0950"/>
  </r>
  <r>
    <m/>
    <m/>
    <n v="468"/>
    <n v="1"/>
    <n v="0"/>
    <x v="78"/>
    <n v="2"/>
    <s v="569666-560576"/>
    <n v="428"/>
    <n v="7.1333333333333337"/>
    <n v="1.8"/>
    <n v="0"/>
    <s v="CENTRE-APC"/>
    <n v="569666"/>
    <n v="0"/>
    <n v="0"/>
    <n v="0"/>
    <n v="54"/>
    <s v="APC"/>
    <n v="569666"/>
    <s v="(2) From Centre"/>
    <s v="(1) Mon"/>
    <s v="1400-1500"/>
    <x v="2"/>
    <n v="34"/>
    <n v="1"/>
    <x v="2"/>
    <m/>
    <m/>
  </r>
  <r>
    <n v="966"/>
    <n v="194"/>
    <n v="469"/>
    <n v="1"/>
    <n v="1"/>
    <x v="78"/>
    <n v="2"/>
    <s v="560576-572152"/>
    <n v="861"/>
    <n v="14.35"/>
    <n v="4.8"/>
    <n v="98"/>
    <s v="Wong Sow Wang"/>
    <n v="560576"/>
    <n v="1"/>
    <n v="1"/>
    <n v="3"/>
    <n v="54"/>
    <s v="APC"/>
    <n v="569666"/>
    <s v="(2) From Centre"/>
    <s v="(1) Mon"/>
    <s v="1400-1500"/>
    <x v="2"/>
    <n v="34"/>
    <n v="1"/>
    <x v="2"/>
    <s v="'1430"/>
    <s v="'1440"/>
  </r>
  <r>
    <n v="961"/>
    <n v="193"/>
    <n v="470"/>
    <n v="1"/>
    <n v="2"/>
    <x v="78"/>
    <n v="2"/>
    <s v="572152-569666"/>
    <n v="742"/>
    <n v="12.366666666666667"/>
    <n v="6.5"/>
    <n v="94"/>
    <s v="Chia Sian Kiow"/>
    <n v="572152"/>
    <n v="1"/>
    <n v="1"/>
    <n v="3"/>
    <n v="54"/>
    <s v="APC"/>
    <n v="569666"/>
    <s v="(2) From Centre"/>
    <s v="(1) Mon"/>
    <s v="1400-1500"/>
    <x v="2"/>
    <n v="34"/>
    <n v="1"/>
    <x v="2"/>
    <s v="'1430"/>
    <s v="'1500"/>
  </r>
  <r>
    <m/>
    <m/>
    <n v="471"/>
    <n v="1"/>
    <n v="0"/>
    <x v="79"/>
    <n v="7"/>
    <s v="569666-560229"/>
    <n v="373"/>
    <n v="6.2166666666666668"/>
    <n v="1.8"/>
    <n v="0"/>
    <s v="CENTRE-APC"/>
    <n v="569666"/>
    <n v="0"/>
    <n v="0"/>
    <n v="0"/>
    <n v="55"/>
    <s v="APC"/>
    <n v="569666"/>
    <s v="(2) From Centre"/>
    <s v="(1) Mon"/>
    <s v="1500-1600"/>
    <x v="2"/>
    <n v="31"/>
    <n v="1"/>
    <x v="2"/>
    <m/>
    <m/>
  </r>
  <r>
    <n v="921"/>
    <n v="185"/>
    <n v="472"/>
    <n v="1"/>
    <n v="3"/>
    <x v="79"/>
    <n v="7"/>
    <s v="560229-560253"/>
    <n v="431"/>
    <n v="7.1833333333333336"/>
    <n v="1.6"/>
    <n v="90"/>
    <s v="Low Yoke Heng"/>
    <n v="560229"/>
    <n v="0"/>
    <n v="1"/>
    <n v="1"/>
    <n v="55"/>
    <s v="APC"/>
    <n v="569666"/>
    <s v="(2) From Centre"/>
    <s v="(1) Mon"/>
    <s v="1500-1600"/>
    <x v="2"/>
    <n v="31"/>
    <n v="1"/>
    <x v="2"/>
    <s v="'1530"/>
    <s v="'1540"/>
  </r>
  <r>
    <n v="916"/>
    <n v="184"/>
    <n v="473"/>
    <n v="1"/>
    <n v="4"/>
    <x v="79"/>
    <n v="7"/>
    <s v="560253-560301"/>
    <n v="440"/>
    <n v="7.333333333333333"/>
    <n v="2"/>
    <n v="89"/>
    <s v="Ng Soy Seng"/>
    <n v="560253"/>
    <n v="0"/>
    <n v="1"/>
    <n v="1"/>
    <n v="55"/>
    <s v="APC"/>
    <n v="569666"/>
    <s v="(2) From Centre"/>
    <s v="(1) Mon"/>
    <s v="1500-1600"/>
    <x v="2"/>
    <n v="31"/>
    <n v="1"/>
    <x v="2"/>
    <s v="'1530"/>
    <s v="'1550"/>
  </r>
  <r>
    <n v="911"/>
    <n v="183"/>
    <n v="474"/>
    <n v="1"/>
    <n v="5"/>
    <x v="79"/>
    <n v="7"/>
    <s v="560301-560317"/>
    <n v="144"/>
    <n v="2.4"/>
    <n v="0.3"/>
    <n v="88"/>
    <s v="Ng Kim Eng"/>
    <n v="560301"/>
    <n v="0"/>
    <n v="1"/>
    <n v="1"/>
    <n v="55"/>
    <s v="APC"/>
    <n v="569666"/>
    <s v="(2) From Centre"/>
    <s v="(1) Mon"/>
    <s v="1500-1600"/>
    <x v="2"/>
    <n v="31"/>
    <n v="1"/>
    <x v="2"/>
    <s v="'1530"/>
    <s v="'1600"/>
  </r>
  <r>
    <n v="906"/>
    <n v="182"/>
    <n v="475"/>
    <n v="1"/>
    <n v="6"/>
    <x v="79"/>
    <n v="7"/>
    <s v="560317-562590"/>
    <n v="434"/>
    <n v="7.2333333333333334"/>
    <n v="1.7"/>
    <n v="87"/>
    <s v="Hoong Luang Gieu"/>
    <n v="560317"/>
    <n v="0"/>
    <n v="1"/>
    <n v="1"/>
    <n v="55"/>
    <s v="APC"/>
    <n v="569666"/>
    <s v="(2) From Centre"/>
    <s v="(1) Mon"/>
    <s v="1500-1600"/>
    <x v="2"/>
    <n v="31"/>
    <n v="1"/>
    <x v="2"/>
    <s v="'1530"/>
    <s v="'1605"/>
  </r>
  <r>
    <n v="901"/>
    <n v="181"/>
    <n v="476"/>
    <n v="1"/>
    <n v="7"/>
    <x v="79"/>
    <n v="7"/>
    <s v="562590-569666"/>
    <n v="459"/>
    <n v="7.65"/>
    <n v="2.2000000000000002"/>
    <n v="86"/>
    <s v="Tay Wee Kim"/>
    <n v="562590"/>
    <n v="1"/>
    <n v="0"/>
    <n v="2"/>
    <n v="55"/>
    <s v="APC"/>
    <n v="569666"/>
    <s v="(2) From Centre"/>
    <s v="(1) Mon"/>
    <s v="1500-1600"/>
    <x v="2"/>
    <n v="31"/>
    <n v="1"/>
    <x v="2"/>
    <s v="'1530"/>
    <s v="'1615"/>
  </r>
  <r>
    <m/>
    <m/>
    <n v="477"/>
    <n v="1"/>
    <n v="0"/>
    <x v="80"/>
    <n v="10"/>
    <s v="569666-560502"/>
    <n v="363"/>
    <n v="6.05"/>
    <n v="1.2"/>
    <n v="0"/>
    <s v="CENTRE-APC"/>
    <n v="569666"/>
    <n v="0"/>
    <n v="0"/>
    <n v="0"/>
    <n v="56"/>
    <s v="APC"/>
    <n v="569666"/>
    <s v="(2) From Centre"/>
    <s v="(1) Mon"/>
    <s v="1600-1700"/>
    <x v="2"/>
    <n v="32"/>
    <n v="1"/>
    <x v="2"/>
    <m/>
    <m/>
  </r>
  <r>
    <n v="926"/>
    <n v="186"/>
    <n v="478"/>
    <n v="1"/>
    <n v="8"/>
    <x v="80"/>
    <n v="10"/>
    <s v="560502-560520"/>
    <n v="185"/>
    <n v="3.0833333333333335"/>
    <n v="0.4"/>
    <n v="91"/>
    <s v="Loh Siok Lan"/>
    <n v="560502"/>
    <n v="1"/>
    <n v="0"/>
    <n v="2"/>
    <n v="56"/>
    <s v="APC"/>
    <n v="569666"/>
    <s v="(2) From Centre"/>
    <s v="(1) Mon"/>
    <s v="1600-1700"/>
    <x v="2"/>
    <n v="32"/>
    <n v="1"/>
    <x v="2"/>
    <s v="'1630"/>
    <s v="'1645"/>
  </r>
  <r>
    <n v="931"/>
    <n v="187"/>
    <n v="479"/>
    <n v="1"/>
    <n v="9"/>
    <x v="80"/>
    <n v="10"/>
    <s v="560520-560533"/>
    <n v="201"/>
    <n v="3.35"/>
    <n v="0.6"/>
    <n v="92"/>
    <s v="Wee Ah Tow"/>
    <n v="560520"/>
    <n v="1"/>
    <n v="0"/>
    <n v="2"/>
    <n v="56"/>
    <s v="APC"/>
    <n v="569666"/>
    <s v="(2) From Centre"/>
    <s v="(1) Mon"/>
    <s v="1600-1700"/>
    <x v="2"/>
    <n v="32"/>
    <n v="1"/>
    <x v="2"/>
    <s v="'1630"/>
    <s v="'1650"/>
  </r>
  <r>
    <n v="936"/>
    <n v="188"/>
    <n v="480"/>
    <n v="1"/>
    <n v="10"/>
    <x v="80"/>
    <n v="10"/>
    <s v="560533-569666"/>
    <n v="341"/>
    <n v="5.6833333333333336"/>
    <n v="1.6"/>
    <n v="93"/>
    <s v="Devandran S/o Ramasamy Govindasamy"/>
    <n v="560533"/>
    <n v="1"/>
    <n v="0"/>
    <n v="2"/>
    <n v="56"/>
    <s v="APC"/>
    <n v="569666"/>
    <s v="(2) From Centre"/>
    <s v="(1) Mon"/>
    <s v="1600-1700"/>
    <x v="2"/>
    <n v="32"/>
    <n v="1"/>
    <x v="2"/>
    <s v="'1630"/>
    <s v="'1655"/>
  </r>
  <r>
    <m/>
    <m/>
    <n v="481"/>
    <n v="1"/>
    <n v="0"/>
    <x v="81"/>
    <n v="4"/>
    <s v="569666-560443"/>
    <n v="598"/>
    <n v="9.9666666666666668"/>
    <n v="2.5"/>
    <n v="0"/>
    <s v="CENTRE-APC"/>
    <n v="569666"/>
    <n v="0"/>
    <n v="0"/>
    <n v="0"/>
    <n v="57"/>
    <s v="APC"/>
    <n v="569666"/>
    <s v="(2) From Centre"/>
    <s v="(1) Mon"/>
    <s v="1700-1800"/>
    <x v="2"/>
    <n v="35"/>
    <n v="1"/>
    <x v="3"/>
    <m/>
    <m/>
  </r>
  <r>
    <n v="996"/>
    <n v="200"/>
    <n v="482"/>
    <n v="1"/>
    <n v="1"/>
    <x v="81"/>
    <n v="4"/>
    <s v="560443-560429"/>
    <n v="232"/>
    <n v="3.8666666666666667"/>
    <n v="0.5"/>
    <n v="104"/>
    <s v="Tan Siang Ngoh"/>
    <n v="560443"/>
    <n v="0"/>
    <n v="1"/>
    <n v="1"/>
    <n v="57"/>
    <s v="APC"/>
    <n v="569666"/>
    <s v="(2) From Centre"/>
    <s v="(1) Mon"/>
    <s v="1700-1800"/>
    <x v="2"/>
    <n v="35"/>
    <n v="1"/>
    <x v="3"/>
    <s v="'1700"/>
    <s v="'1715"/>
  </r>
  <r>
    <n v="1001"/>
    <n v="201"/>
    <n v="483"/>
    <n v="1"/>
    <n v="2"/>
    <x v="81"/>
    <n v="4"/>
    <s v="560429-560416"/>
    <n v="423"/>
    <n v="7.05"/>
    <n v="1.3"/>
    <n v="105"/>
    <s v="Chan Ngot You"/>
    <n v="560429"/>
    <n v="0"/>
    <n v="1"/>
    <n v="1"/>
    <n v="57"/>
    <s v="APC"/>
    <n v="569666"/>
    <s v="(2) From Centre"/>
    <s v="(1) Mon"/>
    <s v="1700-1800"/>
    <x v="2"/>
    <n v="35"/>
    <n v="1"/>
    <x v="3"/>
    <s v="'1700"/>
    <s v="'1715"/>
  </r>
  <r>
    <n v="991"/>
    <n v="199"/>
    <n v="484"/>
    <n v="1"/>
    <n v="3"/>
    <x v="81"/>
    <n v="4"/>
    <s v="560416-570407"/>
    <n v="587"/>
    <n v="9.7833333333333332"/>
    <n v="3.6"/>
    <n v="103"/>
    <s v="Quek Gek Neng"/>
    <n v="560416"/>
    <n v="0"/>
    <n v="1"/>
    <n v="1"/>
    <n v="57"/>
    <s v="APC"/>
    <n v="569666"/>
    <s v="(2) From Centre"/>
    <s v="(1) Mon"/>
    <s v="1700-1800"/>
    <x v="2"/>
    <n v="35"/>
    <n v="1"/>
    <x v="3"/>
    <s v="'1700"/>
    <s v="'1725"/>
  </r>
  <r>
    <n v="986"/>
    <n v="198"/>
    <n v="485"/>
    <n v="1"/>
    <n v="4"/>
    <x v="81"/>
    <n v="4"/>
    <s v="570407-569666"/>
    <n v="766"/>
    <n v="12.766666666666667"/>
    <n v="5"/>
    <n v="102"/>
    <s v="Tan Thiam Huat "/>
    <n v="570407"/>
    <n v="0"/>
    <n v="1"/>
    <n v="1"/>
    <n v="57"/>
    <s v="APC"/>
    <n v="569666"/>
    <s v="(2) From Centre"/>
    <s v="(1) Mon"/>
    <s v="1700-1800"/>
    <x v="2"/>
    <n v="35"/>
    <n v="1"/>
    <x v="3"/>
    <s v="'1700"/>
    <s v="'1740"/>
  </r>
  <r>
    <m/>
    <m/>
    <n v="486"/>
    <n v="1"/>
    <n v="0"/>
    <x v="82"/>
    <n v="4"/>
    <s v="569666-560576"/>
    <n v="428"/>
    <n v="7.1333333333333337"/>
    <n v="1.8"/>
    <n v="0"/>
    <s v="CENTRE-APC"/>
    <n v="569666"/>
    <n v="0"/>
    <n v="0"/>
    <n v="0"/>
    <n v="58"/>
    <s v="APC"/>
    <n v="569666"/>
    <s v="(2) From Centre"/>
    <s v="(2) Tue"/>
    <s v="1400-1500"/>
    <x v="2"/>
    <n v="34"/>
    <n v="1"/>
    <x v="2"/>
    <m/>
    <m/>
  </r>
  <r>
    <n v="967"/>
    <n v="194"/>
    <n v="487"/>
    <n v="1"/>
    <n v="1"/>
    <x v="82"/>
    <n v="4"/>
    <s v="560576-560416"/>
    <n v="413"/>
    <n v="6.8833333333333337"/>
    <n v="1.5"/>
    <n v="98"/>
    <s v="Wong Sow Wang"/>
    <n v="560576"/>
    <n v="1"/>
    <n v="1"/>
    <n v="3"/>
    <n v="58"/>
    <s v="APC"/>
    <n v="569666"/>
    <s v="(2) From Centre"/>
    <s v="(2) Tue"/>
    <s v="1400-1500"/>
    <x v="2"/>
    <n v="34"/>
    <n v="1"/>
    <x v="2"/>
    <s v="'1430"/>
    <s v="'1440"/>
  </r>
  <r>
    <n v="972"/>
    <n v="195"/>
    <n v="488"/>
    <n v="1"/>
    <n v="2"/>
    <x v="82"/>
    <n v="4"/>
    <s v="560416-560333"/>
    <n v="391"/>
    <n v="6.5166666666666666"/>
    <n v="1.7"/>
    <n v="99"/>
    <s v="Ong Teow Chan"/>
    <n v="560416"/>
    <n v="1"/>
    <n v="1"/>
    <n v="3"/>
    <n v="58"/>
    <s v="APC"/>
    <n v="569666"/>
    <s v="(2) From Centre"/>
    <s v="(2) Tue"/>
    <s v="1400-1500"/>
    <x v="2"/>
    <n v="34"/>
    <n v="1"/>
    <x v="2"/>
    <s v="'1430"/>
    <s v="'1450"/>
  </r>
  <r>
    <n v="977"/>
    <n v="196"/>
    <n v="489"/>
    <n v="1"/>
    <n v="3"/>
    <x v="82"/>
    <n v="4"/>
    <s v="560333-560303"/>
    <n v="319"/>
    <n v="5.3166666666666664"/>
    <n v="1.5"/>
    <n v="100"/>
    <s v="Sarip Bin Ahmad"/>
    <n v="560333"/>
    <n v="0"/>
    <n v="1"/>
    <n v="1"/>
    <n v="58"/>
    <s v="APC"/>
    <n v="569666"/>
    <s v="(2) From Centre"/>
    <s v="(2) Tue"/>
    <s v="1400-1500"/>
    <x v="2"/>
    <n v="34"/>
    <n v="1"/>
    <x v="2"/>
    <s v="'1430"/>
    <s v="'1500"/>
  </r>
  <r>
    <n v="982"/>
    <n v="197"/>
    <n v="490"/>
    <n v="1"/>
    <n v="4"/>
    <x v="82"/>
    <n v="4"/>
    <s v="560303-569666"/>
    <n v="300"/>
    <n v="5"/>
    <n v="1.7"/>
    <n v="101"/>
    <s v="Lee Kim Eng"/>
    <n v="560303"/>
    <n v="1"/>
    <n v="1"/>
    <n v="3"/>
    <n v="58"/>
    <s v="APC"/>
    <n v="569666"/>
    <s v="(2) From Centre"/>
    <s v="(2) Tue"/>
    <s v="1400-1500"/>
    <x v="2"/>
    <n v="34"/>
    <n v="1"/>
    <x v="2"/>
    <s v="'1430"/>
    <s v="'1510"/>
  </r>
  <r>
    <m/>
    <m/>
    <n v="491"/>
    <n v="1"/>
    <n v="0"/>
    <x v="83"/>
    <n v="9"/>
    <s v="569666-560229"/>
    <n v="373"/>
    <n v="6.2166666666666668"/>
    <n v="1.8"/>
    <n v="0"/>
    <s v="CENTRE-APC"/>
    <n v="569666"/>
    <n v="0"/>
    <n v="0"/>
    <n v="0"/>
    <n v="59"/>
    <s v="APC"/>
    <n v="569666"/>
    <s v="(2) From Centre"/>
    <s v="(2) Tue"/>
    <s v="1500-1600"/>
    <x v="2"/>
    <n v="31"/>
    <n v="1"/>
    <x v="2"/>
    <m/>
    <m/>
  </r>
  <r>
    <n v="922"/>
    <n v="185"/>
    <n v="492"/>
    <n v="1"/>
    <n v="5"/>
    <x v="83"/>
    <n v="9"/>
    <s v="560229-560253"/>
    <n v="431"/>
    <n v="7.1833333333333336"/>
    <n v="1.6"/>
    <n v="90"/>
    <s v="Low Yoke Heng"/>
    <n v="560229"/>
    <n v="0"/>
    <n v="1"/>
    <n v="1"/>
    <n v="59"/>
    <s v="APC"/>
    <n v="569666"/>
    <s v="(2) From Centre"/>
    <s v="(2) Tue"/>
    <s v="1500-1600"/>
    <x v="2"/>
    <n v="31"/>
    <n v="1"/>
    <x v="2"/>
    <s v="'1530"/>
    <s v="'1540"/>
  </r>
  <r>
    <n v="917"/>
    <n v="184"/>
    <n v="493"/>
    <n v="1"/>
    <n v="6"/>
    <x v="83"/>
    <n v="9"/>
    <s v="560253-560301"/>
    <n v="440"/>
    <n v="7.333333333333333"/>
    <n v="2"/>
    <n v="89"/>
    <s v="Ng Soy Seng"/>
    <n v="560253"/>
    <n v="0"/>
    <n v="1"/>
    <n v="1"/>
    <n v="59"/>
    <s v="APC"/>
    <n v="569666"/>
    <s v="(2) From Centre"/>
    <s v="(2) Tue"/>
    <s v="1500-1600"/>
    <x v="2"/>
    <n v="31"/>
    <n v="1"/>
    <x v="2"/>
    <s v="'1530"/>
    <s v="'1550"/>
  </r>
  <r>
    <n v="912"/>
    <n v="183"/>
    <n v="494"/>
    <n v="1"/>
    <n v="7"/>
    <x v="83"/>
    <n v="9"/>
    <s v="560301-560317"/>
    <n v="144"/>
    <n v="2.4"/>
    <n v="0.3"/>
    <n v="88"/>
    <s v="Ng Kim Eng"/>
    <n v="560301"/>
    <n v="0"/>
    <n v="1"/>
    <n v="1"/>
    <n v="59"/>
    <s v="APC"/>
    <n v="569666"/>
    <s v="(2) From Centre"/>
    <s v="(2) Tue"/>
    <s v="1500-1600"/>
    <x v="2"/>
    <n v="31"/>
    <n v="1"/>
    <x v="2"/>
    <s v="'1530"/>
    <s v="'1600"/>
  </r>
  <r>
    <n v="907"/>
    <n v="182"/>
    <n v="495"/>
    <n v="1"/>
    <n v="8"/>
    <x v="83"/>
    <n v="9"/>
    <s v="560317-562590"/>
    <n v="434"/>
    <n v="7.2333333333333334"/>
    <n v="1.7"/>
    <n v="87"/>
    <s v="Hoong Luang Gieu"/>
    <n v="560317"/>
    <n v="0"/>
    <n v="1"/>
    <n v="1"/>
    <n v="59"/>
    <s v="APC"/>
    <n v="569666"/>
    <s v="(2) From Centre"/>
    <s v="(2) Tue"/>
    <s v="1500-1600"/>
    <x v="2"/>
    <n v="31"/>
    <n v="1"/>
    <x v="2"/>
    <s v="'1530"/>
    <s v="'1605"/>
  </r>
  <r>
    <n v="902"/>
    <n v="181"/>
    <n v="496"/>
    <n v="1"/>
    <n v="9"/>
    <x v="83"/>
    <n v="9"/>
    <s v="562590-569666"/>
    <n v="459"/>
    <n v="7.65"/>
    <n v="2.2000000000000002"/>
    <n v="86"/>
    <s v="Tay Wee Kim"/>
    <n v="562590"/>
    <n v="1"/>
    <n v="0"/>
    <n v="2"/>
    <n v="59"/>
    <s v="APC"/>
    <n v="569666"/>
    <s v="(2) From Centre"/>
    <s v="(2) Tue"/>
    <s v="1500-1600"/>
    <x v="2"/>
    <n v="31"/>
    <n v="1"/>
    <x v="2"/>
    <s v="'1530"/>
    <s v="'1615"/>
  </r>
  <r>
    <m/>
    <m/>
    <n v="497"/>
    <n v="1"/>
    <n v="0"/>
    <x v="84"/>
    <n v="12"/>
    <s v="569666-560502"/>
    <n v="363"/>
    <n v="6.05"/>
    <n v="1.2"/>
    <n v="0"/>
    <s v="CENTRE-APC"/>
    <n v="569666"/>
    <n v="0"/>
    <n v="0"/>
    <n v="0"/>
    <n v="60"/>
    <s v="APC"/>
    <n v="569666"/>
    <s v="(2) From Centre"/>
    <s v="(2) Tue"/>
    <s v="1600-1700"/>
    <x v="2"/>
    <n v="32"/>
    <n v="1"/>
    <x v="2"/>
    <m/>
    <m/>
  </r>
  <r>
    <n v="927"/>
    <n v="186"/>
    <n v="498"/>
    <n v="1"/>
    <n v="10"/>
    <x v="84"/>
    <n v="12"/>
    <s v="560502-560520"/>
    <n v="185"/>
    <n v="3.0833333333333335"/>
    <n v="0.4"/>
    <n v="91"/>
    <s v="Loh Siok Lan"/>
    <n v="560502"/>
    <n v="1"/>
    <n v="0"/>
    <n v="2"/>
    <n v="60"/>
    <s v="APC"/>
    <n v="569666"/>
    <s v="(2) From Centre"/>
    <s v="(2) Tue"/>
    <s v="1600-1700"/>
    <x v="2"/>
    <n v="32"/>
    <n v="1"/>
    <x v="2"/>
    <s v="'1630"/>
    <s v="'1645"/>
  </r>
  <r>
    <n v="932"/>
    <n v="187"/>
    <n v="499"/>
    <n v="1"/>
    <n v="11"/>
    <x v="84"/>
    <n v="12"/>
    <s v="560520-560533"/>
    <n v="201"/>
    <n v="3.35"/>
    <n v="0.6"/>
    <n v="92"/>
    <s v="Wee Ah Tow"/>
    <n v="560520"/>
    <n v="1"/>
    <n v="0"/>
    <n v="2"/>
    <n v="60"/>
    <s v="APC"/>
    <n v="569666"/>
    <s v="(2) From Centre"/>
    <s v="(2) Tue"/>
    <s v="1600-1700"/>
    <x v="2"/>
    <n v="32"/>
    <n v="1"/>
    <x v="2"/>
    <s v="'1630"/>
    <s v="'1650"/>
  </r>
  <r>
    <n v="937"/>
    <n v="188"/>
    <n v="500"/>
    <n v="1"/>
    <n v="12"/>
    <x v="84"/>
    <n v="12"/>
    <s v="560533-569666"/>
    <n v="341"/>
    <n v="5.6833333333333336"/>
    <n v="1.6"/>
    <n v="93"/>
    <s v="Devandran S/o Ramasamy Govindasamy"/>
    <n v="560533"/>
    <n v="1"/>
    <n v="0"/>
    <n v="2"/>
    <n v="60"/>
    <s v="APC"/>
    <n v="569666"/>
    <s v="(2) From Centre"/>
    <s v="(2) Tue"/>
    <s v="1600-1700"/>
    <x v="2"/>
    <n v="32"/>
    <n v="1"/>
    <x v="2"/>
    <s v="'1630"/>
    <s v="'1655"/>
  </r>
  <r>
    <m/>
    <m/>
    <n v="501"/>
    <n v="1"/>
    <n v="0"/>
    <x v="85"/>
    <n v="4"/>
    <s v="569666-560443"/>
    <n v="598"/>
    <n v="9.9666666666666668"/>
    <n v="2.5"/>
    <n v="0"/>
    <s v="CENTRE-APC"/>
    <n v="569666"/>
    <n v="0"/>
    <n v="0"/>
    <n v="0"/>
    <n v="61"/>
    <s v="APC"/>
    <n v="569666"/>
    <s v="(2) From Centre"/>
    <s v="(2) Tue"/>
    <s v="1700-1800"/>
    <x v="2"/>
    <n v="35"/>
    <n v="1"/>
    <x v="3"/>
    <m/>
    <m/>
  </r>
  <r>
    <n v="997"/>
    <n v="200"/>
    <n v="502"/>
    <n v="1"/>
    <n v="1"/>
    <x v="85"/>
    <n v="4"/>
    <s v="560443-560429"/>
    <n v="232"/>
    <n v="3.8666666666666667"/>
    <n v="0.5"/>
    <n v="104"/>
    <s v="Tan Siang Ngoh"/>
    <n v="560443"/>
    <n v="0"/>
    <n v="1"/>
    <n v="1"/>
    <n v="61"/>
    <s v="APC"/>
    <n v="569666"/>
    <s v="(2) From Centre"/>
    <s v="(2) Tue"/>
    <s v="1700-1800"/>
    <x v="2"/>
    <n v="35"/>
    <n v="1"/>
    <x v="3"/>
    <s v="'1700"/>
    <s v="'1715"/>
  </r>
  <r>
    <n v="1002"/>
    <n v="201"/>
    <n v="503"/>
    <n v="1"/>
    <n v="2"/>
    <x v="85"/>
    <n v="4"/>
    <s v="560429-560416"/>
    <n v="423"/>
    <n v="7.05"/>
    <n v="1.3"/>
    <n v="105"/>
    <s v="Chan Ngot You"/>
    <n v="560429"/>
    <n v="0"/>
    <n v="1"/>
    <n v="1"/>
    <n v="61"/>
    <s v="APC"/>
    <n v="569666"/>
    <s v="(2) From Centre"/>
    <s v="(2) Tue"/>
    <s v="1700-1800"/>
    <x v="2"/>
    <n v="35"/>
    <n v="1"/>
    <x v="3"/>
    <s v="'1700"/>
    <s v="'1715"/>
  </r>
  <r>
    <n v="992"/>
    <n v="199"/>
    <n v="504"/>
    <n v="1"/>
    <n v="3"/>
    <x v="85"/>
    <n v="4"/>
    <s v="560416-570407"/>
    <n v="587"/>
    <n v="9.7833333333333332"/>
    <n v="3.6"/>
    <n v="103"/>
    <s v="Quek Gek Neng"/>
    <n v="560416"/>
    <n v="0"/>
    <n v="1"/>
    <n v="1"/>
    <n v="61"/>
    <s v="APC"/>
    <n v="569666"/>
    <s v="(2) From Centre"/>
    <s v="(2) Tue"/>
    <s v="1700-1800"/>
    <x v="2"/>
    <n v="35"/>
    <n v="1"/>
    <x v="3"/>
    <s v="'1700"/>
    <s v="'1725"/>
  </r>
  <r>
    <n v="987"/>
    <n v="198"/>
    <n v="505"/>
    <n v="1"/>
    <n v="4"/>
    <x v="85"/>
    <n v="4"/>
    <s v="570407-569666"/>
    <n v="766"/>
    <n v="12.766666666666667"/>
    <n v="5"/>
    <n v="102"/>
    <s v="Tan Thiam Huat "/>
    <n v="570407"/>
    <n v="0"/>
    <n v="1"/>
    <n v="1"/>
    <n v="61"/>
    <s v="APC"/>
    <n v="569666"/>
    <s v="(2) From Centre"/>
    <s v="(2) Tue"/>
    <s v="1700-1800"/>
    <x v="2"/>
    <n v="35"/>
    <n v="1"/>
    <x v="3"/>
    <s v="'1700"/>
    <s v="'1740"/>
  </r>
  <r>
    <m/>
    <m/>
    <n v="506"/>
    <n v="1"/>
    <n v="0"/>
    <x v="86"/>
    <n v="2"/>
    <s v="569666-560522"/>
    <n v="374"/>
    <n v="6.2333333333333334"/>
    <n v="1.5"/>
    <n v="0"/>
    <s v="CENTRE-APC"/>
    <n v="569666"/>
    <n v="0"/>
    <n v="0"/>
    <n v="0"/>
    <n v="62"/>
    <s v="APC"/>
    <n v="569666"/>
    <s v="(2) From Centre"/>
    <s v="(3) Wed"/>
    <s v="1100-1200"/>
    <x v="2"/>
    <n v="33"/>
    <n v="1"/>
    <x v="2"/>
    <m/>
    <m/>
  </r>
  <r>
    <n v="958"/>
    <n v="192"/>
    <n v="507"/>
    <n v="1"/>
    <n v="1"/>
    <x v="86"/>
    <n v="2"/>
    <s v="560522-560560"/>
    <n v="412"/>
    <n v="6.8666666666666663"/>
    <n v="1.2"/>
    <n v="97"/>
    <s v="Tan Ah Hoon"/>
    <n v="560522"/>
    <n v="1"/>
    <n v="1"/>
    <n v="3"/>
    <n v="62"/>
    <s v="APC"/>
    <n v="569666"/>
    <s v="(2) From Centre"/>
    <s v="(3) Wed"/>
    <s v="1100-1200"/>
    <x v="2"/>
    <n v="33"/>
    <n v="1"/>
    <x v="2"/>
    <s v="'1130"/>
    <s v="'1140"/>
  </r>
  <r>
    <n v="953"/>
    <n v="191"/>
    <n v="508"/>
    <n v="1"/>
    <n v="2"/>
    <x v="86"/>
    <n v="2"/>
    <s v="560560-569666"/>
    <n v="514"/>
    <n v="8.5666666666666664"/>
    <n v="2.5"/>
    <n v="96"/>
    <s v="Lee Chee Meng"/>
    <n v="560560"/>
    <n v="1"/>
    <n v="1"/>
    <n v="3"/>
    <n v="62"/>
    <s v="APC"/>
    <n v="569666"/>
    <s v="(2) From Centre"/>
    <s v="(3) Wed"/>
    <s v="1100-1200"/>
    <x v="2"/>
    <n v="33"/>
    <n v="1"/>
    <x v="2"/>
    <s v="'1130"/>
    <s v="'1150"/>
  </r>
  <r>
    <m/>
    <m/>
    <n v="509"/>
    <n v="1"/>
    <n v="0"/>
    <x v="87"/>
    <n v="7"/>
    <s v="569666-560229"/>
    <n v="373"/>
    <n v="6.2166666666666668"/>
    <n v="1.8"/>
    <n v="0"/>
    <s v="CENTRE-APC"/>
    <n v="569666"/>
    <n v="0"/>
    <n v="0"/>
    <n v="0"/>
    <n v="63"/>
    <s v="APC"/>
    <n v="569666"/>
    <s v="(2) From Centre"/>
    <s v="(3) Wed"/>
    <s v="1500-1600"/>
    <x v="2"/>
    <n v="31"/>
    <n v="1"/>
    <x v="2"/>
    <m/>
    <m/>
  </r>
  <r>
    <n v="923"/>
    <n v="185"/>
    <n v="510"/>
    <n v="1"/>
    <n v="3"/>
    <x v="87"/>
    <n v="7"/>
    <s v="560229-560253"/>
    <n v="431"/>
    <n v="7.1833333333333336"/>
    <n v="1.6"/>
    <n v="90"/>
    <s v="Low Yoke Heng"/>
    <n v="560229"/>
    <n v="0"/>
    <n v="1"/>
    <n v="1"/>
    <n v="63"/>
    <s v="APC"/>
    <n v="569666"/>
    <s v="(2) From Centre"/>
    <s v="(3) Wed"/>
    <s v="1500-1600"/>
    <x v="2"/>
    <n v="31"/>
    <n v="1"/>
    <x v="2"/>
    <s v="'1530"/>
    <s v="'1540"/>
  </r>
  <r>
    <n v="918"/>
    <n v="184"/>
    <n v="511"/>
    <n v="1"/>
    <n v="4"/>
    <x v="87"/>
    <n v="7"/>
    <s v="560253-560301"/>
    <n v="440"/>
    <n v="7.333333333333333"/>
    <n v="2"/>
    <n v="89"/>
    <s v="Ng Soy Seng"/>
    <n v="560253"/>
    <n v="0"/>
    <n v="1"/>
    <n v="1"/>
    <n v="63"/>
    <s v="APC"/>
    <n v="569666"/>
    <s v="(2) From Centre"/>
    <s v="(3) Wed"/>
    <s v="1500-1600"/>
    <x v="2"/>
    <n v="31"/>
    <n v="1"/>
    <x v="2"/>
    <s v="'1530"/>
    <s v="'1550"/>
  </r>
  <r>
    <n v="913"/>
    <n v="183"/>
    <n v="512"/>
    <n v="1"/>
    <n v="5"/>
    <x v="87"/>
    <n v="7"/>
    <s v="560301-560317"/>
    <n v="144"/>
    <n v="2.4"/>
    <n v="0.3"/>
    <n v="88"/>
    <s v="Ng Kim Eng"/>
    <n v="560301"/>
    <n v="0"/>
    <n v="1"/>
    <n v="1"/>
    <n v="63"/>
    <s v="APC"/>
    <n v="569666"/>
    <s v="(2) From Centre"/>
    <s v="(3) Wed"/>
    <s v="1500-1600"/>
    <x v="2"/>
    <n v="31"/>
    <n v="1"/>
    <x v="2"/>
    <s v="'1530"/>
    <s v="'1600"/>
  </r>
  <r>
    <n v="908"/>
    <n v="182"/>
    <n v="513"/>
    <n v="1"/>
    <n v="6"/>
    <x v="87"/>
    <n v="7"/>
    <s v="560317-562590"/>
    <n v="434"/>
    <n v="7.2333333333333334"/>
    <n v="1.7"/>
    <n v="87"/>
    <s v="Hoong Luang Gieu"/>
    <n v="560317"/>
    <n v="0"/>
    <n v="1"/>
    <n v="1"/>
    <n v="63"/>
    <s v="APC"/>
    <n v="569666"/>
    <s v="(2) From Centre"/>
    <s v="(3) Wed"/>
    <s v="1500-1600"/>
    <x v="2"/>
    <n v="31"/>
    <n v="1"/>
    <x v="2"/>
    <s v="'1530"/>
    <s v="'1605"/>
  </r>
  <r>
    <n v="903"/>
    <n v="181"/>
    <n v="514"/>
    <n v="1"/>
    <n v="7"/>
    <x v="87"/>
    <n v="7"/>
    <s v="562590-569666"/>
    <n v="459"/>
    <n v="7.65"/>
    <n v="2.2000000000000002"/>
    <n v="86"/>
    <s v="Tay Wee Kim"/>
    <n v="562590"/>
    <n v="1"/>
    <n v="0"/>
    <n v="2"/>
    <n v="63"/>
    <s v="APC"/>
    <n v="569666"/>
    <s v="(2) From Centre"/>
    <s v="(3) Wed"/>
    <s v="1500-1600"/>
    <x v="2"/>
    <n v="31"/>
    <n v="1"/>
    <x v="2"/>
    <s v="'1530"/>
    <s v="'1615"/>
  </r>
  <r>
    <m/>
    <m/>
    <n v="515"/>
    <n v="1"/>
    <n v="0"/>
    <x v="88"/>
    <n v="10"/>
    <s v="569666-560502"/>
    <n v="363"/>
    <n v="6.05"/>
    <n v="1.2"/>
    <n v="0"/>
    <s v="CENTRE-APC"/>
    <n v="569666"/>
    <n v="0"/>
    <n v="0"/>
    <n v="0"/>
    <n v="64"/>
    <s v="APC"/>
    <n v="569666"/>
    <s v="(2) From Centre"/>
    <s v="(3) Wed"/>
    <s v="1600-1700"/>
    <x v="2"/>
    <n v="32"/>
    <n v="1"/>
    <x v="2"/>
    <m/>
    <m/>
  </r>
  <r>
    <n v="928"/>
    <n v="186"/>
    <n v="516"/>
    <n v="1"/>
    <n v="8"/>
    <x v="88"/>
    <n v="10"/>
    <s v="560502-560520"/>
    <n v="185"/>
    <n v="3.0833333333333335"/>
    <n v="0.4"/>
    <n v="91"/>
    <s v="Loh Siok Lan"/>
    <n v="560502"/>
    <n v="1"/>
    <n v="0"/>
    <n v="2"/>
    <n v="64"/>
    <s v="APC"/>
    <n v="569666"/>
    <s v="(2) From Centre"/>
    <s v="(3) Wed"/>
    <s v="1600-1700"/>
    <x v="2"/>
    <n v="32"/>
    <n v="1"/>
    <x v="2"/>
    <s v="'1630"/>
    <s v="'1645"/>
  </r>
  <r>
    <n v="933"/>
    <n v="187"/>
    <n v="517"/>
    <n v="1"/>
    <n v="9"/>
    <x v="88"/>
    <n v="10"/>
    <s v="560520-560533"/>
    <n v="201"/>
    <n v="3.35"/>
    <n v="0.6"/>
    <n v="92"/>
    <s v="Wee Ah Tow"/>
    <n v="560520"/>
    <n v="1"/>
    <n v="0"/>
    <n v="2"/>
    <n v="64"/>
    <s v="APC"/>
    <n v="569666"/>
    <s v="(2) From Centre"/>
    <s v="(3) Wed"/>
    <s v="1600-1700"/>
    <x v="2"/>
    <n v="32"/>
    <n v="1"/>
    <x v="2"/>
    <s v="'1630"/>
    <s v="'1650"/>
  </r>
  <r>
    <n v="938"/>
    <n v="188"/>
    <n v="518"/>
    <n v="1"/>
    <n v="10"/>
    <x v="88"/>
    <n v="10"/>
    <s v="560533-569666"/>
    <n v="341"/>
    <n v="5.6833333333333336"/>
    <n v="1.6"/>
    <n v="93"/>
    <s v="Devandran S/o Ramasamy Govindasamy"/>
    <n v="560533"/>
    <n v="1"/>
    <n v="0"/>
    <n v="2"/>
    <n v="64"/>
    <s v="APC"/>
    <n v="569666"/>
    <s v="(2) From Centre"/>
    <s v="(3) Wed"/>
    <s v="1600-1700"/>
    <x v="2"/>
    <n v="32"/>
    <n v="1"/>
    <x v="2"/>
    <s v="'1630"/>
    <s v="'1655"/>
  </r>
  <r>
    <m/>
    <m/>
    <n v="519"/>
    <n v="1"/>
    <n v="0"/>
    <x v="89"/>
    <n v="4"/>
    <s v="569666-560443"/>
    <n v="598"/>
    <n v="9.9666666666666668"/>
    <n v="2.5"/>
    <n v="0"/>
    <s v="CENTRE-APC"/>
    <n v="569666"/>
    <n v="0"/>
    <n v="0"/>
    <n v="0"/>
    <n v="65"/>
    <s v="APC"/>
    <n v="569666"/>
    <s v="(2) From Centre"/>
    <s v="(3) Wed"/>
    <s v="1700-1800"/>
    <x v="2"/>
    <n v="35"/>
    <n v="1"/>
    <x v="3"/>
    <m/>
    <m/>
  </r>
  <r>
    <n v="998"/>
    <n v="200"/>
    <n v="520"/>
    <n v="1"/>
    <n v="1"/>
    <x v="89"/>
    <n v="4"/>
    <s v="560443-560429"/>
    <n v="232"/>
    <n v="3.8666666666666667"/>
    <n v="0.5"/>
    <n v="104"/>
    <s v="Tan Siang Ngoh"/>
    <n v="560443"/>
    <n v="0"/>
    <n v="1"/>
    <n v="1"/>
    <n v="65"/>
    <s v="APC"/>
    <n v="569666"/>
    <s v="(2) From Centre"/>
    <s v="(3) Wed"/>
    <s v="1700-1800"/>
    <x v="2"/>
    <n v="35"/>
    <n v="1"/>
    <x v="3"/>
    <s v="'1700"/>
    <s v="'1715"/>
  </r>
  <r>
    <n v="1003"/>
    <n v="201"/>
    <n v="521"/>
    <n v="1"/>
    <n v="2"/>
    <x v="89"/>
    <n v="4"/>
    <s v="560429-560416"/>
    <n v="423"/>
    <n v="7.05"/>
    <n v="1.3"/>
    <n v="105"/>
    <s v="Chan Ngot You"/>
    <n v="560429"/>
    <n v="0"/>
    <n v="1"/>
    <n v="1"/>
    <n v="65"/>
    <s v="APC"/>
    <n v="569666"/>
    <s v="(2) From Centre"/>
    <s v="(3) Wed"/>
    <s v="1700-1800"/>
    <x v="2"/>
    <n v="35"/>
    <n v="1"/>
    <x v="3"/>
    <s v="'1700"/>
    <s v="'1715"/>
  </r>
  <r>
    <n v="993"/>
    <n v="199"/>
    <n v="522"/>
    <n v="1"/>
    <n v="3"/>
    <x v="89"/>
    <n v="4"/>
    <s v="560416-570407"/>
    <n v="587"/>
    <n v="9.7833333333333332"/>
    <n v="3.6"/>
    <n v="103"/>
    <s v="Quek Gek Neng"/>
    <n v="560416"/>
    <n v="0"/>
    <n v="1"/>
    <n v="1"/>
    <n v="65"/>
    <s v="APC"/>
    <n v="569666"/>
    <s v="(2) From Centre"/>
    <s v="(3) Wed"/>
    <s v="1700-1800"/>
    <x v="2"/>
    <n v="35"/>
    <n v="1"/>
    <x v="3"/>
    <s v="'1700"/>
    <s v="'1725"/>
  </r>
  <r>
    <n v="988"/>
    <n v="198"/>
    <n v="523"/>
    <n v="1"/>
    <n v="4"/>
    <x v="89"/>
    <n v="4"/>
    <s v="570407-569666"/>
    <n v="766"/>
    <n v="12.766666666666667"/>
    <n v="5"/>
    <n v="102"/>
    <s v="Tan Thiam Huat "/>
    <n v="570407"/>
    <n v="0"/>
    <n v="1"/>
    <n v="1"/>
    <n v="65"/>
    <s v="APC"/>
    <n v="569666"/>
    <s v="(2) From Centre"/>
    <s v="(3) Wed"/>
    <s v="1700-1800"/>
    <x v="2"/>
    <n v="35"/>
    <n v="1"/>
    <x v="3"/>
    <s v="'1700"/>
    <s v="'1740"/>
  </r>
  <r>
    <m/>
    <m/>
    <n v="524"/>
    <n v="1"/>
    <n v="0"/>
    <x v="90"/>
    <n v="3"/>
    <s v="569666-560416"/>
    <n v="624"/>
    <n v="10.4"/>
    <n v="2.6"/>
    <n v="0"/>
    <s v="CENTRE-APC"/>
    <n v="569666"/>
    <n v="0"/>
    <n v="0"/>
    <n v="0"/>
    <n v="66"/>
    <s v="APC"/>
    <n v="569666"/>
    <s v="(2) From Centre"/>
    <s v="(4) Thu"/>
    <s v="1400-1500"/>
    <x v="2"/>
    <n v="34"/>
    <n v="1"/>
    <x v="2"/>
    <m/>
    <m/>
  </r>
  <r>
    <n v="974"/>
    <n v="195"/>
    <n v="525"/>
    <n v="1"/>
    <n v="1"/>
    <x v="90"/>
    <n v="3"/>
    <s v="560416-560333"/>
    <n v="391"/>
    <n v="6.5166666666666666"/>
    <n v="1.7"/>
    <n v="99"/>
    <s v="Ong Teow Chan"/>
    <n v="560416"/>
    <n v="1"/>
    <n v="1"/>
    <n v="3"/>
    <n v="66"/>
    <s v="APC"/>
    <n v="569666"/>
    <s v="(2) From Centre"/>
    <s v="(4) Thu"/>
    <s v="1400-1500"/>
    <x v="2"/>
    <n v="34"/>
    <n v="1"/>
    <x v="2"/>
    <s v="'1430"/>
    <s v="'1450"/>
  </r>
  <r>
    <n v="979"/>
    <n v="196"/>
    <n v="526"/>
    <n v="1"/>
    <n v="2"/>
    <x v="90"/>
    <n v="3"/>
    <s v="560333-560303"/>
    <n v="319"/>
    <n v="5.3166666666666664"/>
    <n v="1.5"/>
    <n v="100"/>
    <s v="Sarip Bin Ahmad"/>
    <n v="560333"/>
    <n v="0"/>
    <n v="1"/>
    <n v="1"/>
    <n v="66"/>
    <s v="APC"/>
    <n v="569666"/>
    <s v="(2) From Centre"/>
    <s v="(4) Thu"/>
    <s v="1400-1500"/>
    <x v="2"/>
    <n v="34"/>
    <n v="1"/>
    <x v="2"/>
    <s v="'1430"/>
    <s v="'1500"/>
  </r>
  <r>
    <n v="984"/>
    <n v="197"/>
    <n v="527"/>
    <n v="1"/>
    <n v="3"/>
    <x v="90"/>
    <n v="3"/>
    <s v="560303-569666"/>
    <n v="300"/>
    <n v="5"/>
    <n v="1.7"/>
    <n v="101"/>
    <s v="Lee Kim Eng"/>
    <n v="560303"/>
    <n v="1"/>
    <n v="1"/>
    <n v="3"/>
    <n v="66"/>
    <s v="APC"/>
    <n v="569666"/>
    <s v="(2) From Centre"/>
    <s v="(4) Thu"/>
    <s v="1400-1500"/>
    <x v="2"/>
    <n v="34"/>
    <n v="1"/>
    <x v="2"/>
    <s v="'1430"/>
    <s v="'1510"/>
  </r>
  <r>
    <m/>
    <m/>
    <n v="528"/>
    <n v="1"/>
    <n v="0"/>
    <x v="91"/>
    <n v="8"/>
    <s v="569666-560229"/>
    <n v="373"/>
    <n v="6.2166666666666668"/>
    <n v="1.8"/>
    <n v="0"/>
    <s v="CENTRE-APC"/>
    <n v="569666"/>
    <n v="0"/>
    <n v="0"/>
    <n v="0"/>
    <n v="67"/>
    <s v="APC"/>
    <n v="569666"/>
    <s v="(2) From Centre"/>
    <s v="(4) Thu"/>
    <s v="1500-1600"/>
    <x v="2"/>
    <n v="31"/>
    <n v="1"/>
    <x v="2"/>
    <m/>
    <m/>
  </r>
  <r>
    <n v="924"/>
    <n v="185"/>
    <n v="529"/>
    <n v="1"/>
    <n v="4"/>
    <x v="91"/>
    <n v="8"/>
    <s v="560229-560253"/>
    <n v="431"/>
    <n v="7.1833333333333336"/>
    <n v="1.6"/>
    <n v="90"/>
    <s v="Low Yoke Heng"/>
    <n v="560229"/>
    <n v="0"/>
    <n v="1"/>
    <n v="1"/>
    <n v="67"/>
    <s v="APC"/>
    <n v="569666"/>
    <s v="(2) From Centre"/>
    <s v="(4) Thu"/>
    <s v="1500-1600"/>
    <x v="2"/>
    <n v="31"/>
    <n v="1"/>
    <x v="2"/>
    <s v="'1530"/>
    <s v="'1540"/>
  </r>
  <r>
    <n v="919"/>
    <n v="184"/>
    <n v="530"/>
    <n v="1"/>
    <n v="5"/>
    <x v="91"/>
    <n v="8"/>
    <s v="560253-560301"/>
    <n v="440"/>
    <n v="7.333333333333333"/>
    <n v="2"/>
    <n v="89"/>
    <s v="Ng Soy Seng"/>
    <n v="560253"/>
    <n v="0"/>
    <n v="1"/>
    <n v="1"/>
    <n v="67"/>
    <s v="APC"/>
    <n v="569666"/>
    <s v="(2) From Centre"/>
    <s v="(4) Thu"/>
    <s v="1500-1600"/>
    <x v="2"/>
    <n v="31"/>
    <n v="1"/>
    <x v="2"/>
    <s v="'1530"/>
    <s v="'1550"/>
  </r>
  <r>
    <n v="914"/>
    <n v="183"/>
    <n v="531"/>
    <n v="1"/>
    <n v="6"/>
    <x v="91"/>
    <n v="8"/>
    <s v="560301-560317"/>
    <n v="144"/>
    <n v="2.4"/>
    <n v="0.3"/>
    <n v="88"/>
    <s v="Ng Kim Eng"/>
    <n v="560301"/>
    <n v="0"/>
    <n v="1"/>
    <n v="1"/>
    <n v="67"/>
    <s v="APC"/>
    <n v="569666"/>
    <s v="(2) From Centre"/>
    <s v="(4) Thu"/>
    <s v="1500-1600"/>
    <x v="2"/>
    <n v="31"/>
    <n v="1"/>
    <x v="2"/>
    <s v="'1530"/>
    <s v="'1600"/>
  </r>
  <r>
    <n v="909"/>
    <n v="182"/>
    <n v="532"/>
    <n v="1"/>
    <n v="7"/>
    <x v="91"/>
    <n v="8"/>
    <s v="560317-562590"/>
    <n v="434"/>
    <n v="7.2333333333333334"/>
    <n v="1.7"/>
    <n v="87"/>
    <s v="Hoong Luang Gieu"/>
    <n v="560317"/>
    <n v="0"/>
    <n v="1"/>
    <n v="1"/>
    <n v="67"/>
    <s v="APC"/>
    <n v="569666"/>
    <s v="(2) From Centre"/>
    <s v="(4) Thu"/>
    <s v="1500-1600"/>
    <x v="2"/>
    <n v="31"/>
    <n v="1"/>
    <x v="2"/>
    <s v="'1530"/>
    <s v="'1605"/>
  </r>
  <r>
    <n v="904"/>
    <n v="181"/>
    <n v="533"/>
    <n v="1"/>
    <n v="8"/>
    <x v="91"/>
    <n v="8"/>
    <s v="562590-569666"/>
    <n v="459"/>
    <n v="7.65"/>
    <n v="2.2000000000000002"/>
    <n v="86"/>
    <s v="Tay Wee Kim"/>
    <n v="562590"/>
    <n v="1"/>
    <n v="0"/>
    <n v="2"/>
    <n v="67"/>
    <s v="APC"/>
    <n v="569666"/>
    <s v="(2) From Centre"/>
    <s v="(4) Thu"/>
    <s v="1500-1600"/>
    <x v="2"/>
    <n v="31"/>
    <n v="1"/>
    <x v="2"/>
    <s v="'1530"/>
    <s v="'1615"/>
  </r>
  <r>
    <m/>
    <m/>
    <n v="534"/>
    <n v="1"/>
    <n v="0"/>
    <x v="92"/>
    <n v="11"/>
    <s v="569666-560502"/>
    <n v="363"/>
    <n v="6.05"/>
    <n v="1.2"/>
    <n v="0"/>
    <s v="CENTRE-APC"/>
    <n v="569666"/>
    <n v="0"/>
    <n v="0"/>
    <n v="0"/>
    <n v="68"/>
    <s v="APC"/>
    <n v="569666"/>
    <s v="(2) From Centre"/>
    <s v="(4) Thu"/>
    <s v="1600-1700"/>
    <x v="2"/>
    <n v="32"/>
    <n v="1"/>
    <x v="2"/>
    <m/>
    <m/>
  </r>
  <r>
    <n v="929"/>
    <n v="186"/>
    <n v="535"/>
    <n v="1"/>
    <n v="9"/>
    <x v="92"/>
    <n v="11"/>
    <s v="560502-560520"/>
    <n v="185"/>
    <n v="3.0833333333333335"/>
    <n v="0.4"/>
    <n v="91"/>
    <s v="Loh Siok Lan"/>
    <n v="560502"/>
    <n v="1"/>
    <n v="0"/>
    <n v="2"/>
    <n v="68"/>
    <s v="APC"/>
    <n v="569666"/>
    <s v="(2) From Centre"/>
    <s v="(4) Thu"/>
    <s v="1600-1700"/>
    <x v="2"/>
    <n v="32"/>
    <n v="1"/>
    <x v="2"/>
    <s v="'1630"/>
    <s v="'1645"/>
  </r>
  <r>
    <n v="934"/>
    <n v="187"/>
    <n v="536"/>
    <n v="1"/>
    <n v="10"/>
    <x v="92"/>
    <n v="11"/>
    <s v="560520-560533"/>
    <n v="201"/>
    <n v="3.35"/>
    <n v="0.6"/>
    <n v="92"/>
    <s v="Wee Ah Tow"/>
    <n v="560520"/>
    <n v="1"/>
    <n v="0"/>
    <n v="2"/>
    <n v="68"/>
    <s v="APC"/>
    <n v="569666"/>
    <s v="(2) From Centre"/>
    <s v="(4) Thu"/>
    <s v="1600-1700"/>
    <x v="2"/>
    <n v="32"/>
    <n v="1"/>
    <x v="2"/>
    <s v="'1630"/>
    <s v="'1650"/>
  </r>
  <r>
    <n v="939"/>
    <n v="188"/>
    <n v="537"/>
    <n v="1"/>
    <n v="11"/>
    <x v="92"/>
    <n v="11"/>
    <s v="560533-569666"/>
    <n v="341"/>
    <n v="5.6833333333333336"/>
    <n v="1.6"/>
    <n v="93"/>
    <s v="Devandran S/o Ramasamy Govindasamy"/>
    <n v="560533"/>
    <n v="1"/>
    <n v="0"/>
    <n v="2"/>
    <n v="68"/>
    <s v="APC"/>
    <n v="569666"/>
    <s v="(2) From Centre"/>
    <s v="(4) Thu"/>
    <s v="1600-1700"/>
    <x v="2"/>
    <n v="32"/>
    <n v="1"/>
    <x v="2"/>
    <s v="'1630"/>
    <s v="'1655"/>
  </r>
  <r>
    <m/>
    <m/>
    <n v="538"/>
    <n v="1"/>
    <n v="0"/>
    <x v="93"/>
    <n v="4"/>
    <s v="569666-560443"/>
    <n v="598"/>
    <n v="9.9666666666666668"/>
    <n v="2.5"/>
    <n v="0"/>
    <s v="CENTRE-APC"/>
    <n v="569666"/>
    <n v="0"/>
    <n v="0"/>
    <n v="0"/>
    <n v="69"/>
    <s v="APC"/>
    <n v="569666"/>
    <s v="(2) From Centre"/>
    <s v="(4) Thu"/>
    <s v="1700-1800"/>
    <x v="2"/>
    <n v="35"/>
    <n v="1"/>
    <x v="3"/>
    <m/>
    <m/>
  </r>
  <r>
    <n v="999"/>
    <n v="200"/>
    <n v="539"/>
    <n v="1"/>
    <n v="1"/>
    <x v="93"/>
    <n v="4"/>
    <s v="560443-560429"/>
    <n v="232"/>
    <n v="3.8666666666666667"/>
    <n v="0.5"/>
    <n v="104"/>
    <s v="Tan Siang Ngoh"/>
    <n v="560443"/>
    <n v="0"/>
    <n v="1"/>
    <n v="1"/>
    <n v="69"/>
    <s v="APC"/>
    <n v="569666"/>
    <s v="(2) From Centre"/>
    <s v="(4) Thu"/>
    <s v="1700-1800"/>
    <x v="2"/>
    <n v="35"/>
    <n v="1"/>
    <x v="3"/>
    <s v="'1700"/>
    <s v="'1715"/>
  </r>
  <r>
    <n v="1004"/>
    <n v="201"/>
    <n v="540"/>
    <n v="1"/>
    <n v="2"/>
    <x v="93"/>
    <n v="4"/>
    <s v="560429-560416"/>
    <n v="423"/>
    <n v="7.05"/>
    <n v="1.3"/>
    <n v="105"/>
    <s v="Chan Ngot You"/>
    <n v="560429"/>
    <n v="0"/>
    <n v="1"/>
    <n v="1"/>
    <n v="69"/>
    <s v="APC"/>
    <n v="569666"/>
    <s v="(2) From Centre"/>
    <s v="(4) Thu"/>
    <s v="1700-1800"/>
    <x v="2"/>
    <n v="35"/>
    <n v="1"/>
    <x v="3"/>
    <s v="'1700"/>
    <s v="'1715"/>
  </r>
  <r>
    <n v="994"/>
    <n v="199"/>
    <n v="541"/>
    <n v="1"/>
    <n v="3"/>
    <x v="93"/>
    <n v="4"/>
    <s v="560416-570407"/>
    <n v="587"/>
    <n v="9.7833333333333332"/>
    <n v="3.6"/>
    <n v="103"/>
    <s v="Quek Gek Neng"/>
    <n v="560416"/>
    <n v="0"/>
    <n v="1"/>
    <n v="1"/>
    <n v="69"/>
    <s v="APC"/>
    <n v="569666"/>
    <s v="(2) From Centre"/>
    <s v="(4) Thu"/>
    <s v="1700-1800"/>
    <x v="2"/>
    <n v="35"/>
    <n v="1"/>
    <x v="3"/>
    <s v="'1700"/>
    <s v="'1725"/>
  </r>
  <r>
    <n v="989"/>
    <n v="198"/>
    <n v="542"/>
    <n v="1"/>
    <n v="4"/>
    <x v="93"/>
    <n v="4"/>
    <s v="570407-569666"/>
    <n v="766"/>
    <n v="12.766666666666667"/>
    <n v="5"/>
    <n v="102"/>
    <s v="Tan Thiam Huat "/>
    <n v="570407"/>
    <n v="0"/>
    <n v="1"/>
    <n v="1"/>
    <n v="69"/>
    <s v="APC"/>
    <n v="569666"/>
    <s v="(2) From Centre"/>
    <s v="(4) Thu"/>
    <s v="1700-1800"/>
    <x v="2"/>
    <n v="35"/>
    <n v="1"/>
    <x v="3"/>
    <s v="'1700"/>
    <s v="'1740"/>
  </r>
  <r>
    <m/>
    <m/>
    <n v="543"/>
    <n v="1"/>
    <n v="0"/>
    <x v="94"/>
    <n v="2"/>
    <s v="569666-560475"/>
    <n v="534"/>
    <n v="8.9"/>
    <n v="3.2"/>
    <n v="0"/>
    <s v="CENTRE-APC"/>
    <n v="569666"/>
    <n v="0"/>
    <n v="0"/>
    <n v="0"/>
    <n v="70"/>
    <s v="APC"/>
    <n v="569666"/>
    <s v="(2) From Centre"/>
    <s v="(5) Fri"/>
    <s v="1100-1200"/>
    <x v="2"/>
    <n v="33"/>
    <n v="1"/>
    <x v="2"/>
    <m/>
    <m/>
  </r>
  <r>
    <n v="950"/>
    <n v="190"/>
    <n v="544"/>
    <n v="1"/>
    <n v="1"/>
    <x v="94"/>
    <n v="2"/>
    <s v="560475-572152"/>
    <n v="790"/>
    <n v="13.166666666666666"/>
    <n v="4.0999999999999996"/>
    <n v="95"/>
    <s v="Lee Swee Keok"/>
    <n v="560475"/>
    <n v="0"/>
    <n v="1"/>
    <n v="1"/>
    <n v="70"/>
    <s v="APC"/>
    <n v="569666"/>
    <s v="(2) From Centre"/>
    <s v="(5) Fri"/>
    <s v="1100-1200"/>
    <x v="2"/>
    <n v="33"/>
    <n v="1"/>
    <x v="2"/>
    <s v="'1130"/>
    <s v="'1155"/>
  </r>
  <r>
    <n v="945"/>
    <n v="189"/>
    <n v="545"/>
    <n v="1"/>
    <n v="2"/>
    <x v="94"/>
    <n v="2"/>
    <s v="572152-569666"/>
    <n v="742"/>
    <n v="12.366666666666667"/>
    <n v="6.5"/>
    <n v="94"/>
    <s v="Chia Sian Kiow"/>
    <n v="572152"/>
    <n v="1"/>
    <n v="1"/>
    <n v="3"/>
    <n v="70"/>
    <s v="APC"/>
    <n v="569666"/>
    <s v="(2) From Centre"/>
    <s v="(5) Fri"/>
    <s v="1100-1200"/>
    <x v="2"/>
    <n v="33"/>
    <n v="1"/>
    <x v="2"/>
    <s v="'1130"/>
    <s v="'1215"/>
  </r>
  <r>
    <m/>
    <m/>
    <n v="546"/>
    <n v="1"/>
    <n v="0"/>
    <x v="95"/>
    <n v="7"/>
    <s v="569666-560229"/>
    <n v="373"/>
    <n v="6.2166666666666668"/>
    <n v="1.8"/>
    <n v="0"/>
    <s v="CENTRE-APC"/>
    <n v="569666"/>
    <n v="0"/>
    <n v="0"/>
    <n v="0"/>
    <n v="71"/>
    <s v="APC"/>
    <n v="569666"/>
    <s v="(2) From Centre"/>
    <s v="(5) Fri"/>
    <s v="1500-1600"/>
    <x v="2"/>
    <n v="31"/>
    <n v="1"/>
    <x v="2"/>
    <m/>
    <m/>
  </r>
  <r>
    <n v="925"/>
    <n v="185"/>
    <n v="547"/>
    <n v="1"/>
    <n v="3"/>
    <x v="95"/>
    <n v="7"/>
    <s v="560229-560253"/>
    <n v="431"/>
    <n v="7.1833333333333336"/>
    <n v="1.6"/>
    <n v="90"/>
    <s v="Low Yoke Heng"/>
    <n v="560229"/>
    <n v="0"/>
    <n v="1"/>
    <n v="1"/>
    <n v="71"/>
    <s v="APC"/>
    <n v="569666"/>
    <s v="(2) From Centre"/>
    <s v="(5) Fri"/>
    <s v="1500-1600"/>
    <x v="2"/>
    <n v="31"/>
    <n v="1"/>
    <x v="2"/>
    <s v="'1530"/>
    <s v="'1540"/>
  </r>
  <r>
    <n v="920"/>
    <n v="184"/>
    <n v="548"/>
    <n v="1"/>
    <n v="4"/>
    <x v="95"/>
    <n v="7"/>
    <s v="560253-560301"/>
    <n v="440"/>
    <n v="7.333333333333333"/>
    <n v="2"/>
    <n v="89"/>
    <s v="Ng Soy Seng"/>
    <n v="560253"/>
    <n v="0"/>
    <n v="1"/>
    <n v="1"/>
    <n v="71"/>
    <s v="APC"/>
    <n v="569666"/>
    <s v="(2) From Centre"/>
    <s v="(5) Fri"/>
    <s v="1500-1600"/>
    <x v="2"/>
    <n v="31"/>
    <n v="1"/>
    <x v="2"/>
    <s v="'1530"/>
    <s v="'1550"/>
  </r>
  <r>
    <n v="915"/>
    <n v="183"/>
    <n v="549"/>
    <n v="1"/>
    <n v="5"/>
    <x v="95"/>
    <n v="7"/>
    <s v="560301-560317"/>
    <n v="144"/>
    <n v="2.4"/>
    <n v="0.3"/>
    <n v="88"/>
    <s v="Ng Kim Eng"/>
    <n v="560301"/>
    <n v="0"/>
    <n v="1"/>
    <n v="1"/>
    <n v="71"/>
    <s v="APC"/>
    <n v="569666"/>
    <s v="(2) From Centre"/>
    <s v="(5) Fri"/>
    <s v="1500-1600"/>
    <x v="2"/>
    <n v="31"/>
    <n v="1"/>
    <x v="2"/>
    <s v="'1530"/>
    <s v="'1600"/>
  </r>
  <r>
    <n v="910"/>
    <n v="182"/>
    <n v="550"/>
    <n v="1"/>
    <n v="6"/>
    <x v="95"/>
    <n v="7"/>
    <s v="560317-562590"/>
    <n v="434"/>
    <n v="7.2333333333333334"/>
    <n v="1.7"/>
    <n v="87"/>
    <s v="Hoong Luang Gieu"/>
    <n v="560317"/>
    <n v="0"/>
    <n v="1"/>
    <n v="1"/>
    <n v="71"/>
    <s v="APC"/>
    <n v="569666"/>
    <s v="(2) From Centre"/>
    <s v="(5) Fri"/>
    <s v="1500-1600"/>
    <x v="2"/>
    <n v="31"/>
    <n v="1"/>
    <x v="2"/>
    <s v="'1530"/>
    <s v="'1605"/>
  </r>
  <r>
    <n v="905"/>
    <n v="181"/>
    <n v="551"/>
    <n v="1"/>
    <n v="7"/>
    <x v="95"/>
    <n v="7"/>
    <s v="562590-569666"/>
    <n v="459"/>
    <n v="7.65"/>
    <n v="2.2000000000000002"/>
    <n v="86"/>
    <s v="Tay Wee Kim"/>
    <n v="562590"/>
    <n v="1"/>
    <n v="0"/>
    <n v="2"/>
    <n v="71"/>
    <s v="APC"/>
    <n v="569666"/>
    <s v="(2) From Centre"/>
    <s v="(5) Fri"/>
    <s v="1500-1600"/>
    <x v="2"/>
    <n v="31"/>
    <n v="1"/>
    <x v="2"/>
    <s v="'1530"/>
    <s v="'1615"/>
  </r>
  <r>
    <m/>
    <m/>
    <n v="552"/>
    <n v="1"/>
    <n v="0"/>
    <x v="96"/>
    <n v="10"/>
    <s v="569666-560502"/>
    <n v="363"/>
    <n v="6.05"/>
    <n v="1.2"/>
    <n v="0"/>
    <s v="CENTRE-APC"/>
    <n v="569666"/>
    <n v="0"/>
    <n v="0"/>
    <n v="0"/>
    <n v="72"/>
    <s v="APC"/>
    <n v="569666"/>
    <s v="(2) From Centre"/>
    <s v="(5) Fri"/>
    <s v="1600-1700"/>
    <x v="2"/>
    <n v="32"/>
    <n v="1"/>
    <x v="2"/>
    <m/>
    <m/>
  </r>
  <r>
    <n v="930"/>
    <n v="186"/>
    <n v="553"/>
    <n v="1"/>
    <n v="8"/>
    <x v="96"/>
    <n v="10"/>
    <s v="560502-560520"/>
    <n v="185"/>
    <n v="3.0833333333333335"/>
    <n v="0.4"/>
    <n v="91"/>
    <s v="Loh Siok Lan"/>
    <n v="560502"/>
    <n v="1"/>
    <n v="0"/>
    <n v="2"/>
    <n v="72"/>
    <s v="APC"/>
    <n v="569666"/>
    <s v="(2) From Centre"/>
    <s v="(5) Fri"/>
    <s v="1600-1700"/>
    <x v="2"/>
    <n v="32"/>
    <n v="1"/>
    <x v="2"/>
    <s v="'1630"/>
    <s v="'1645"/>
  </r>
  <r>
    <n v="935"/>
    <n v="187"/>
    <n v="554"/>
    <n v="1"/>
    <n v="9"/>
    <x v="96"/>
    <n v="10"/>
    <s v="560520-560533"/>
    <n v="201"/>
    <n v="3.35"/>
    <n v="0.6"/>
    <n v="92"/>
    <s v="Wee Ah Tow"/>
    <n v="560520"/>
    <n v="1"/>
    <n v="0"/>
    <n v="2"/>
    <n v="72"/>
    <s v="APC"/>
    <n v="569666"/>
    <s v="(2) From Centre"/>
    <s v="(5) Fri"/>
    <s v="1600-1700"/>
    <x v="2"/>
    <n v="32"/>
    <n v="1"/>
    <x v="2"/>
    <s v="'1630"/>
    <s v="'1650"/>
  </r>
  <r>
    <n v="940"/>
    <n v="188"/>
    <n v="555"/>
    <n v="1"/>
    <n v="10"/>
    <x v="96"/>
    <n v="10"/>
    <s v="560533-569666"/>
    <n v="341"/>
    <n v="5.6833333333333336"/>
    <n v="1.6"/>
    <n v="93"/>
    <s v="Devandran S/o Ramasamy Govindasamy"/>
    <n v="560533"/>
    <n v="1"/>
    <n v="0"/>
    <n v="2"/>
    <n v="72"/>
    <s v="APC"/>
    <n v="569666"/>
    <s v="(2) From Centre"/>
    <s v="(5) Fri"/>
    <s v="1600-1700"/>
    <x v="2"/>
    <n v="32"/>
    <n v="1"/>
    <x v="2"/>
    <s v="'1630"/>
    <s v="'1655"/>
  </r>
  <r>
    <m/>
    <m/>
    <n v="556"/>
    <n v="1"/>
    <n v="0"/>
    <x v="97"/>
    <n v="4"/>
    <s v="569666-560443"/>
    <n v="598"/>
    <n v="9.9666666666666668"/>
    <n v="2.5"/>
    <n v="0"/>
    <s v="CENTRE-APC"/>
    <n v="569666"/>
    <n v="0"/>
    <n v="0"/>
    <n v="0"/>
    <n v="73"/>
    <s v="APC"/>
    <n v="569666"/>
    <s v="(2) From Centre"/>
    <s v="(5) Fri"/>
    <s v="1700-1800"/>
    <x v="2"/>
    <n v="35"/>
    <n v="1"/>
    <x v="3"/>
    <m/>
    <m/>
  </r>
  <r>
    <n v="1000"/>
    <n v="200"/>
    <n v="557"/>
    <n v="1"/>
    <n v="1"/>
    <x v="97"/>
    <n v="4"/>
    <s v="560443-560429"/>
    <n v="232"/>
    <n v="3.8666666666666667"/>
    <n v="0.5"/>
    <n v="104"/>
    <s v="Tan Siang Ngoh"/>
    <n v="560443"/>
    <n v="0"/>
    <n v="1"/>
    <n v="1"/>
    <n v="73"/>
    <s v="APC"/>
    <n v="569666"/>
    <s v="(2) From Centre"/>
    <s v="(5) Fri"/>
    <s v="1700-1800"/>
    <x v="2"/>
    <n v="35"/>
    <n v="1"/>
    <x v="3"/>
    <s v="'1700"/>
    <s v="'1715"/>
  </r>
  <r>
    <n v="1005"/>
    <n v="201"/>
    <n v="558"/>
    <n v="1"/>
    <n v="2"/>
    <x v="97"/>
    <n v="4"/>
    <s v="560429-560416"/>
    <n v="423"/>
    <n v="7.05"/>
    <n v="1.3"/>
    <n v="105"/>
    <s v="Chan Ngot You"/>
    <n v="560429"/>
    <n v="0"/>
    <n v="1"/>
    <n v="1"/>
    <n v="73"/>
    <s v="APC"/>
    <n v="569666"/>
    <s v="(2) From Centre"/>
    <s v="(5) Fri"/>
    <s v="1700-1800"/>
    <x v="2"/>
    <n v="35"/>
    <n v="1"/>
    <x v="3"/>
    <s v="'1700"/>
    <s v="'1715"/>
  </r>
  <r>
    <n v="995"/>
    <n v="199"/>
    <n v="559"/>
    <n v="1"/>
    <n v="3"/>
    <x v="97"/>
    <n v="4"/>
    <s v="560416-570407"/>
    <n v="587"/>
    <n v="9.7833333333333332"/>
    <n v="3.6"/>
    <n v="103"/>
    <s v="Quek Gek Neng"/>
    <n v="560416"/>
    <n v="0"/>
    <n v="1"/>
    <n v="1"/>
    <n v="73"/>
    <s v="APC"/>
    <n v="569666"/>
    <s v="(2) From Centre"/>
    <s v="(5) Fri"/>
    <s v="1700-1800"/>
    <x v="2"/>
    <n v="35"/>
    <n v="1"/>
    <x v="3"/>
    <s v="'1700"/>
    <s v="'1725"/>
  </r>
  <r>
    <n v="990"/>
    <n v="198"/>
    <n v="560"/>
    <n v="1"/>
    <n v="4"/>
    <x v="97"/>
    <n v="4"/>
    <s v="570407-569666"/>
    <n v="766"/>
    <n v="12.766666666666667"/>
    <n v="5"/>
    <n v="102"/>
    <s v="Tan Thiam Huat "/>
    <n v="570407"/>
    <n v="0"/>
    <n v="1"/>
    <n v="1"/>
    <n v="73"/>
    <s v="APC"/>
    <n v="569666"/>
    <s v="(2) From Centre"/>
    <s v="(5) Fri"/>
    <s v="1700-1800"/>
    <x v="2"/>
    <n v="35"/>
    <n v="1"/>
    <x v="3"/>
    <s v="'1700"/>
    <s v="'1740"/>
  </r>
  <r>
    <m/>
    <m/>
    <n v="561"/>
    <n v="1"/>
    <n v="0"/>
    <x v="98"/>
    <n v="5"/>
    <s v="569897-787722"/>
    <n v="545"/>
    <n v="9.0833333333333339"/>
    <n v="2.6"/>
    <n v="0"/>
    <s v="CENTRE-KBC"/>
    <n v="569897"/>
    <n v="0"/>
    <n v="0"/>
    <n v="0"/>
    <n v="74"/>
    <s v="KBC"/>
    <n v="569897"/>
    <s v="(1) To Centre"/>
    <s v="(1) Mon"/>
    <s v="0800-0900"/>
    <x v="1"/>
    <n v="7"/>
    <n v="1"/>
    <x v="4"/>
    <m/>
    <m/>
  </r>
  <r>
    <n v="201"/>
    <n v="41"/>
    <n v="562"/>
    <n v="1"/>
    <n v="1"/>
    <x v="98"/>
    <n v="5"/>
    <s v="787722-574920"/>
    <n v="277"/>
    <n v="4.6166666666666663"/>
    <n v="0.8"/>
    <n v="40"/>
    <s v="Long Foo Tien "/>
    <n v="787722"/>
    <n v="1"/>
    <n v="0"/>
    <n v="2"/>
    <n v="74"/>
    <s v="KBC"/>
    <n v="569897"/>
    <s v="(1) To Centre"/>
    <s v="(1) Mon"/>
    <s v="0800-0900"/>
    <x v="1"/>
    <n v="7"/>
    <n v="1"/>
    <x v="4"/>
    <s v="'0800"/>
    <s v="'0715"/>
  </r>
  <r>
    <n v="206"/>
    <n v="42"/>
    <n v="563"/>
    <n v="1"/>
    <n v="2"/>
    <x v="98"/>
    <n v="5"/>
    <s v="574920-560182"/>
    <n v="310"/>
    <n v="5.166666666666667"/>
    <n v="1.3"/>
    <n v="41"/>
    <s v="Soh Siu Tuan"/>
    <n v="574920"/>
    <n v="0"/>
    <n v="1"/>
    <n v="1"/>
    <n v="74"/>
    <s v="KBC"/>
    <n v="569897"/>
    <s v="(1) To Centre"/>
    <s v="(1) Mon"/>
    <s v="0800-0900"/>
    <x v="1"/>
    <n v="7"/>
    <n v="1"/>
    <x v="4"/>
    <s v="'0800"/>
    <s v="'0725"/>
  </r>
  <r>
    <n v="211"/>
    <n v="43"/>
    <n v="564"/>
    <n v="1"/>
    <n v="3"/>
    <x v="98"/>
    <n v="5"/>
    <s v="560182-560156"/>
    <n v="295"/>
    <n v="4.916666666666667"/>
    <n v="1"/>
    <n v="42"/>
    <s v="Lim Kim Hoo"/>
    <n v="560182"/>
    <n v="0"/>
    <n v="1"/>
    <n v="1"/>
    <n v="74"/>
    <s v="KBC"/>
    <n v="569897"/>
    <s v="(1) To Centre"/>
    <s v="(1) Mon"/>
    <s v="0800-0900"/>
    <x v="1"/>
    <n v="7"/>
    <n v="1"/>
    <x v="4"/>
    <s v="'0800"/>
    <s v="'0735"/>
  </r>
  <r>
    <n v="216"/>
    <n v="44"/>
    <n v="565"/>
    <n v="1"/>
    <n v="4"/>
    <x v="98"/>
    <n v="5"/>
    <s v="560156-560155"/>
    <n v="212"/>
    <n v="3.5333333333333332"/>
    <n v="0.4"/>
    <n v="43"/>
    <s v="Lee Ah Huat"/>
    <n v="560156"/>
    <n v="0"/>
    <n v="1"/>
    <n v="1"/>
    <n v="74"/>
    <s v="KBC"/>
    <n v="569897"/>
    <s v="(1) To Centre"/>
    <s v="(1) Mon"/>
    <s v="0800-0900"/>
    <x v="1"/>
    <n v="7"/>
    <n v="1"/>
    <x v="4"/>
    <s v="'0800"/>
    <s v="'0745"/>
  </r>
  <r>
    <n v="221"/>
    <n v="45"/>
    <n v="566"/>
    <n v="1"/>
    <n v="5"/>
    <x v="98"/>
    <n v="5"/>
    <s v="560155-569897"/>
    <n v="295"/>
    <n v="4.916666666666667"/>
    <n v="0.8"/>
    <n v="44"/>
    <s v="Chin Nghee Siak"/>
    <n v="560155"/>
    <n v="0"/>
    <n v="1"/>
    <n v="1"/>
    <n v="74"/>
    <s v="KBC"/>
    <n v="569897"/>
    <s v="(1) To Centre"/>
    <s v="(1) Mon"/>
    <s v="0800-0900"/>
    <x v="1"/>
    <n v="7"/>
    <n v="1"/>
    <x v="4"/>
    <s v="'0800"/>
    <s v="'0745"/>
  </r>
  <r>
    <m/>
    <m/>
    <n v="567"/>
    <n v="2"/>
    <n v="0"/>
    <x v="99"/>
    <n v="4"/>
    <s v="569897-560424"/>
    <n v="497"/>
    <n v="8.2833333333333332"/>
    <n v="2"/>
    <n v="0"/>
    <s v="CENTRE-KBC"/>
    <n v="569897"/>
    <n v="0"/>
    <n v="0"/>
    <n v="0"/>
    <n v="74"/>
    <s v="KBC"/>
    <n v="569897"/>
    <s v="(1) To Centre"/>
    <s v="(1) Mon"/>
    <s v="0800-0900"/>
    <x v="3"/>
    <n v="10"/>
    <n v="0"/>
    <x v="5"/>
    <m/>
    <m/>
  </r>
  <r>
    <n v="296"/>
    <n v="60"/>
    <n v="568"/>
    <n v="2"/>
    <n v="1"/>
    <x v="99"/>
    <n v="4"/>
    <s v="560424-578375"/>
    <n v="567"/>
    <n v="9.4499999999999993"/>
    <n v="4.5"/>
    <n v="59"/>
    <s v="Coreen Florence "/>
    <n v="560424"/>
    <n v="0"/>
    <n v="1"/>
    <n v="1"/>
    <n v="74"/>
    <s v="KBC"/>
    <n v="569897"/>
    <s v="(1) To Centre"/>
    <s v="(1) Mon"/>
    <s v="0800-0900"/>
    <x v="3"/>
    <n v="10"/>
    <n v="0"/>
    <x v="5"/>
    <s v="'0815"/>
    <s v="'0730"/>
  </r>
  <r>
    <n v="301"/>
    <n v="61"/>
    <n v="569"/>
    <n v="2"/>
    <n v="2"/>
    <x v="99"/>
    <n v="4"/>
    <s v="578375-560182"/>
    <n v="174"/>
    <n v="2.9"/>
    <n v="0.6"/>
    <n v="60"/>
    <s v="Tan Pauline"/>
    <n v="578375"/>
    <n v="1"/>
    <n v="0"/>
    <n v="2"/>
    <n v="74"/>
    <s v="KBC"/>
    <n v="569897"/>
    <s v="(1) To Centre"/>
    <s v="(1) Mon"/>
    <s v="0800-0900"/>
    <x v="3"/>
    <n v="10"/>
    <n v="0"/>
    <x v="5"/>
    <s v="'0815"/>
    <s v="'na"/>
  </r>
  <r>
    <n v="306"/>
    <n v="62"/>
    <n v="570"/>
    <n v="2"/>
    <n v="3"/>
    <x v="99"/>
    <n v="4"/>
    <s v="560182-560170"/>
    <n v="213"/>
    <n v="3.55"/>
    <n v="0.8"/>
    <n v="61"/>
    <s v="Lee Choek"/>
    <n v="560182"/>
    <n v="0"/>
    <n v="1"/>
    <n v="1"/>
    <n v="74"/>
    <s v="KBC"/>
    <n v="569897"/>
    <s v="(1) To Centre"/>
    <s v="(1) Mon"/>
    <s v="0800-0900"/>
    <x v="3"/>
    <n v="10"/>
    <n v="0"/>
    <x v="5"/>
    <s v="'0815"/>
    <s v="'na"/>
  </r>
  <r>
    <n v="311"/>
    <n v="63"/>
    <n v="571"/>
    <n v="2"/>
    <n v="4"/>
    <x v="99"/>
    <n v="4"/>
    <s v="560170-569897"/>
    <n v="125"/>
    <n v="2.0833333333333335"/>
    <n v="0.2"/>
    <n v="62"/>
    <s v="Tan Yuk Nga"/>
    <n v="560170"/>
    <n v="0"/>
    <n v="1"/>
    <n v="1"/>
    <n v="74"/>
    <s v="KBC"/>
    <n v="569897"/>
    <s v="(1) To Centre"/>
    <s v="(1) Mon"/>
    <s v="0800-0900"/>
    <x v="3"/>
    <n v="10"/>
    <n v="0"/>
    <x v="5"/>
    <s v="'0815"/>
    <s v="'na"/>
  </r>
  <r>
    <m/>
    <m/>
    <n v="572"/>
    <n v="1"/>
    <n v="0"/>
    <x v="100"/>
    <n v="6"/>
    <s v="569897-560636"/>
    <n v="627"/>
    <n v="10.45"/>
    <n v="3.2"/>
    <n v="0"/>
    <s v="CENTRE-KBC"/>
    <n v="569897"/>
    <n v="0"/>
    <n v="0"/>
    <n v="0"/>
    <n v="75"/>
    <s v="KBC"/>
    <n v="569897"/>
    <s v="(1) To Centre"/>
    <s v="(1) Mon"/>
    <s v="0900-1000"/>
    <x v="1"/>
    <n v="8"/>
    <n v="1"/>
    <x v="4"/>
    <m/>
    <m/>
  </r>
  <r>
    <n v="226"/>
    <n v="46"/>
    <n v="573"/>
    <n v="1"/>
    <n v="1"/>
    <x v="100"/>
    <n v="6"/>
    <s v="560636-560232"/>
    <n v="733"/>
    <n v="12.216666666666667"/>
    <n v="4.5"/>
    <n v="45"/>
    <s v="Tay Poh Hiang"/>
    <n v="560636"/>
    <n v="0"/>
    <n v="1"/>
    <n v="1"/>
    <n v="75"/>
    <s v="KBC"/>
    <n v="569897"/>
    <s v="(1) To Centre"/>
    <s v="(1) Mon"/>
    <s v="0900-1000"/>
    <x v="1"/>
    <n v="8"/>
    <n v="1"/>
    <x v="4"/>
    <s v="'0900"/>
    <s v="'0810"/>
  </r>
  <r>
    <n v="231"/>
    <n v="47"/>
    <n v="574"/>
    <n v="1"/>
    <n v="2"/>
    <x v="100"/>
    <n v="6"/>
    <s v="560232-560153"/>
    <n v="583"/>
    <n v="9.7166666666666668"/>
    <n v="2.8"/>
    <n v="46"/>
    <s v="Goh Ah Ter"/>
    <n v="560232"/>
    <n v="0"/>
    <n v="1"/>
    <n v="1"/>
    <n v="75"/>
    <s v="KBC"/>
    <n v="569897"/>
    <s v="(1) To Centre"/>
    <s v="(1) Mon"/>
    <s v="0900-1000"/>
    <x v="1"/>
    <n v="8"/>
    <n v="1"/>
    <x v="4"/>
    <s v="'0900"/>
    <s v="'0815"/>
  </r>
  <r>
    <n v="236"/>
    <n v="48"/>
    <n v="575"/>
    <n v="1"/>
    <n v="3"/>
    <x v="100"/>
    <n v="6"/>
    <s v="560153-560646"/>
    <n v="461"/>
    <n v="7.6833333333333336"/>
    <n v="1.8"/>
    <n v="47"/>
    <s v="Long Jee Eng"/>
    <n v="560153"/>
    <n v="1"/>
    <n v="0"/>
    <n v="2"/>
    <n v="75"/>
    <s v="KBC"/>
    <n v="569897"/>
    <s v="(1) To Centre"/>
    <s v="(1) Mon"/>
    <s v="0900-1000"/>
    <x v="1"/>
    <n v="8"/>
    <n v="1"/>
    <x v="4"/>
    <s v="'0900"/>
    <s v="'0825"/>
  </r>
  <r>
    <n v="241"/>
    <n v="49"/>
    <n v="576"/>
    <n v="1"/>
    <n v="4"/>
    <x v="100"/>
    <n v="6"/>
    <s v="560646-560612"/>
    <n v="457"/>
    <n v="7.6166666666666663"/>
    <n v="2.1"/>
    <n v="48"/>
    <s v="Philip Sellammah Nee Ratham"/>
    <n v="560646"/>
    <n v="1"/>
    <n v="0"/>
    <n v="2"/>
    <n v="75"/>
    <s v="KBC"/>
    <n v="569897"/>
    <s v="(1) To Centre"/>
    <s v="(1) Mon"/>
    <s v="0900-1000"/>
    <x v="1"/>
    <n v="8"/>
    <n v="1"/>
    <x v="4"/>
    <s v="'0900"/>
    <s v="'0835"/>
  </r>
  <r>
    <n v="246"/>
    <n v="50"/>
    <n v="577"/>
    <n v="1"/>
    <n v="5"/>
    <x v="100"/>
    <n v="6"/>
    <s v="560612-568518"/>
    <n v="438"/>
    <n v="7.3"/>
    <n v="1.6"/>
    <n v="49"/>
    <s v="Mdm Lim Kek Huay"/>
    <n v="560612"/>
    <n v="0"/>
    <n v="1"/>
    <n v="1"/>
    <n v="75"/>
    <s v="KBC"/>
    <n v="569897"/>
    <s v="(1) To Centre"/>
    <s v="(1) Mon"/>
    <s v="0900-1000"/>
    <x v="1"/>
    <n v="8"/>
    <n v="1"/>
    <x v="4"/>
    <s v="'0900"/>
    <s v="'0840"/>
  </r>
  <r>
    <n v="251"/>
    <n v="51"/>
    <n v="578"/>
    <n v="1"/>
    <n v="6"/>
    <x v="100"/>
    <n v="6"/>
    <s v="568518-569897"/>
    <n v="169"/>
    <n v="2.8166666666666669"/>
    <n v="0.4"/>
    <n v="50"/>
    <s v="Tay Sai Ngor"/>
    <n v="568518"/>
    <n v="1"/>
    <n v="0"/>
    <n v="2"/>
    <n v="75"/>
    <s v="KBC"/>
    <n v="569897"/>
    <s v="(1) To Centre"/>
    <s v="(1) Mon"/>
    <s v="0900-1000"/>
    <x v="1"/>
    <n v="8"/>
    <n v="1"/>
    <x v="4"/>
    <s v="'0900"/>
    <s v="'0850"/>
  </r>
  <r>
    <m/>
    <m/>
    <n v="579"/>
    <n v="2"/>
    <n v="0"/>
    <x v="101"/>
    <n v="4"/>
    <s v="569897-560108"/>
    <n v="255"/>
    <n v="4.25"/>
    <n v="0.8"/>
    <n v="0"/>
    <s v="CENTRE-KBC"/>
    <n v="569897"/>
    <n v="0"/>
    <n v="0"/>
    <n v="0"/>
    <n v="75"/>
    <s v="KBC"/>
    <n v="569897"/>
    <s v="(1) To Centre"/>
    <s v="(1) Mon"/>
    <s v="0900-1000"/>
    <x v="3"/>
    <n v="11"/>
    <n v="0"/>
    <x v="5"/>
    <m/>
    <m/>
  </r>
  <r>
    <n v="316"/>
    <n v="64"/>
    <n v="580"/>
    <n v="2"/>
    <n v="1"/>
    <x v="101"/>
    <n v="4"/>
    <s v="560108-560111"/>
    <n v="287"/>
    <n v="4.7833333333333332"/>
    <n v="0.8"/>
    <n v="63"/>
    <s v="Leong Lan"/>
    <n v="560108"/>
    <n v="1"/>
    <n v="0"/>
    <n v="2"/>
    <n v="75"/>
    <s v="KBC"/>
    <n v="569897"/>
    <s v="(1) To Centre"/>
    <s v="(1) Mon"/>
    <s v="0900-1000"/>
    <x v="3"/>
    <n v="11"/>
    <n v="0"/>
    <x v="5"/>
    <s v="'0910"/>
    <s v="'0830"/>
  </r>
  <r>
    <n v="321"/>
    <n v="65"/>
    <n v="581"/>
    <n v="2"/>
    <n v="2"/>
    <x v="101"/>
    <n v="4"/>
    <s v="560111-574995"/>
    <n v="448"/>
    <n v="7.4666666666666668"/>
    <n v="2"/>
    <n v="64"/>
    <s v="Tan Phai Hau"/>
    <n v="560111"/>
    <n v="1"/>
    <n v="0"/>
    <n v="2"/>
    <n v="75"/>
    <s v="KBC"/>
    <n v="569897"/>
    <s v="(1) To Centre"/>
    <s v="(1) Mon"/>
    <s v="0900-1000"/>
    <x v="3"/>
    <n v="11"/>
    <n v="0"/>
    <x v="5"/>
    <s v="'0910"/>
    <s v="'na"/>
  </r>
  <r>
    <n v="326"/>
    <n v="66"/>
    <n v="582"/>
    <n v="2"/>
    <n v="3"/>
    <x v="101"/>
    <n v="4"/>
    <s v="574995-560178"/>
    <n v="335"/>
    <n v="5.583333333333333"/>
    <n v="1.4"/>
    <n v="65"/>
    <s v="Chong Siew Ying"/>
    <n v="574995"/>
    <n v="0"/>
    <n v="1"/>
    <n v="1"/>
    <n v="75"/>
    <s v="KBC"/>
    <n v="569897"/>
    <s v="(1) To Centre"/>
    <s v="(1) Mon"/>
    <s v="0900-1000"/>
    <x v="3"/>
    <n v="11"/>
    <n v="0"/>
    <x v="5"/>
    <s v="'0910"/>
    <s v="'na"/>
  </r>
  <r>
    <n v="331"/>
    <n v="67"/>
    <n v="583"/>
    <n v="2"/>
    <n v="4"/>
    <x v="101"/>
    <n v="4"/>
    <s v="560178-569897"/>
    <n v="320"/>
    <n v="5.333333333333333"/>
    <n v="1.1000000000000001"/>
    <n v="66"/>
    <s v="Tan Kiam Pin "/>
    <n v="560178"/>
    <n v="0"/>
    <n v="1"/>
    <n v="1"/>
    <n v="75"/>
    <s v="KBC"/>
    <n v="569897"/>
    <s v="(1) To Centre"/>
    <s v="(1) Mon"/>
    <s v="0900-1000"/>
    <x v="3"/>
    <n v="11"/>
    <n v="0"/>
    <x v="5"/>
    <s v="'0910"/>
    <s v="'na"/>
  </r>
  <r>
    <m/>
    <m/>
    <n v="584"/>
    <n v="1"/>
    <n v="0"/>
    <x v="102"/>
    <n v="7"/>
    <s v="569897-570024"/>
    <n v="565"/>
    <n v="9.4166666666666661"/>
    <n v="3.7"/>
    <n v="0"/>
    <s v="CENTRE-KBC"/>
    <n v="569897"/>
    <n v="0"/>
    <n v="0"/>
    <n v="0"/>
    <n v="76"/>
    <s v="KBC"/>
    <n v="569897"/>
    <s v="(1) To Centre"/>
    <s v="(1) Mon"/>
    <s v="1000-1100"/>
    <x v="1"/>
    <n v="9"/>
    <n v="1"/>
    <x v="4"/>
    <m/>
    <m/>
  </r>
  <r>
    <n v="256"/>
    <n v="52"/>
    <n v="585"/>
    <n v="1"/>
    <n v="1"/>
    <x v="102"/>
    <n v="7"/>
    <s v="570024-575456"/>
    <n v="355"/>
    <n v="5.916666666666667"/>
    <n v="1.3"/>
    <n v="51"/>
    <s v="Low Ah Jong"/>
    <n v="570024"/>
    <n v="0"/>
    <n v="1"/>
    <n v="1"/>
    <n v="76"/>
    <s v="KBC"/>
    <n v="569897"/>
    <s v="(1) To Centre"/>
    <s v="(1) Mon"/>
    <s v="1000-1100"/>
    <x v="1"/>
    <n v="9"/>
    <n v="1"/>
    <x v="4"/>
    <s v="'1000"/>
    <s v="'0915"/>
  </r>
  <r>
    <n v="261"/>
    <n v="53"/>
    <n v="586"/>
    <n v="1"/>
    <n v="2"/>
    <x v="102"/>
    <n v="7"/>
    <s v="575456-578824"/>
    <n v="176"/>
    <n v="2.9333333333333331"/>
    <n v="0.5"/>
    <n v="52"/>
    <s v="Kok Kwee Hiong"/>
    <n v="575456"/>
    <n v="1"/>
    <n v="1"/>
    <n v="3"/>
    <n v="76"/>
    <s v="KBC"/>
    <n v="569897"/>
    <s v="(1) To Centre"/>
    <s v="(1) Mon"/>
    <s v="1000-1100"/>
    <x v="1"/>
    <n v="9"/>
    <n v="1"/>
    <x v="4"/>
    <s v="'1000"/>
    <s v="'0925"/>
  </r>
  <r>
    <n v="266"/>
    <n v="54"/>
    <n v="587"/>
    <n v="1"/>
    <n v="3"/>
    <x v="102"/>
    <n v="7"/>
    <s v="578824-570441"/>
    <n v="270"/>
    <n v="4.5"/>
    <n v="1.1000000000000001"/>
    <n v="53"/>
    <s v="Wang Tung Ying"/>
    <n v="578824"/>
    <n v="1"/>
    <n v="0"/>
    <n v="2"/>
    <n v="76"/>
    <s v="KBC"/>
    <n v="569897"/>
    <s v="(1) To Centre"/>
    <s v="(1) Mon"/>
    <s v="1000-1100"/>
    <x v="1"/>
    <n v="9"/>
    <n v="1"/>
    <x v="4"/>
    <s v="'1000"/>
    <s v="'0930"/>
  </r>
  <r>
    <n v="276"/>
    <n v="56"/>
    <n v="588"/>
    <n v="1"/>
    <n v="4"/>
    <x v="102"/>
    <n v="7"/>
    <s v="570441-570406"/>
    <n v="289"/>
    <n v="4.8166666666666664"/>
    <n v="1.1000000000000001"/>
    <n v="55"/>
    <s v="Shee Sa Ba"/>
    <n v="570441"/>
    <n v="0"/>
    <n v="1"/>
    <n v="1"/>
    <n v="76"/>
    <s v="KBC"/>
    <n v="569897"/>
    <s v="(1) To Centre"/>
    <s v="(1) Mon"/>
    <s v="1000-1100"/>
    <x v="1"/>
    <n v="9"/>
    <n v="1"/>
    <x v="4"/>
    <s v="'1000"/>
    <s v="'0940"/>
  </r>
  <r>
    <n v="281"/>
    <n v="57"/>
    <n v="589"/>
    <n v="1"/>
    <n v="5"/>
    <x v="102"/>
    <n v="7"/>
    <s v="570406-579496"/>
    <n v="506"/>
    <n v="8.4333333333333336"/>
    <n v="3.1"/>
    <n v="56"/>
    <s v="Tan Lee"/>
    <n v="570406"/>
    <n v="1"/>
    <n v="0"/>
    <n v="2"/>
    <n v="76"/>
    <s v="KBC"/>
    <n v="569897"/>
    <s v="(1) To Centre"/>
    <s v="(1) Mon"/>
    <s v="1000-1100"/>
    <x v="1"/>
    <n v="9"/>
    <n v="1"/>
    <x v="4"/>
    <s v="'1000"/>
    <s v="'0945"/>
  </r>
  <r>
    <n v="286"/>
    <n v="58"/>
    <n v="590"/>
    <n v="1"/>
    <n v="6"/>
    <x v="102"/>
    <n v="7"/>
    <s v="579496-579434"/>
    <n v="367"/>
    <n v="6.1166666666666663"/>
    <n v="1.7"/>
    <n v="57"/>
    <s v="Cheong Nee"/>
    <n v="579496"/>
    <n v="0"/>
    <n v="1"/>
    <n v="1"/>
    <n v="76"/>
    <s v="KBC"/>
    <n v="569897"/>
    <s v="(1) To Centre"/>
    <s v="(1) Mon"/>
    <s v="1000-1100"/>
    <x v="1"/>
    <n v="9"/>
    <n v="1"/>
    <x v="4"/>
    <s v="'1000"/>
    <s v="'0950"/>
  </r>
  <r>
    <n v="291"/>
    <n v="59"/>
    <n v="591"/>
    <n v="1"/>
    <n v="7"/>
    <x v="102"/>
    <n v="7"/>
    <s v="579434-569897"/>
    <n v="416"/>
    <n v="6.9333333333333336"/>
    <n v="2"/>
    <n v="58"/>
    <s v="Wong Kwee Siang "/>
    <n v="579434"/>
    <n v="1"/>
    <n v="0"/>
    <n v="2"/>
    <n v="76"/>
    <s v="KBC"/>
    <n v="569897"/>
    <s v="(1) To Centre"/>
    <s v="(1) Mon"/>
    <s v="1000-1100"/>
    <x v="1"/>
    <n v="9"/>
    <n v="1"/>
    <x v="4"/>
    <s v="'1000"/>
    <s v="'0955"/>
  </r>
  <r>
    <m/>
    <m/>
    <n v="592"/>
    <n v="2"/>
    <n v="0"/>
    <x v="103"/>
    <n v="1"/>
    <s v="569897-560348"/>
    <n v="425"/>
    <n v="7.083333333333333"/>
    <n v="1.9"/>
    <n v="0"/>
    <s v="CENTRE-KBC"/>
    <n v="569897"/>
    <n v="0"/>
    <n v="0"/>
    <n v="0"/>
    <n v="76"/>
    <s v="KBC"/>
    <n v="569897"/>
    <s v="(1) To Centre"/>
    <s v="(1) Mon"/>
    <s v="1000-1100"/>
    <x v="3"/>
    <n v="12"/>
    <n v="0"/>
    <x v="5"/>
    <m/>
    <m/>
  </r>
  <r>
    <n v="336"/>
    <n v="68"/>
    <n v="593"/>
    <n v="2"/>
    <n v="1"/>
    <x v="103"/>
    <n v="1"/>
    <s v="560348-569897"/>
    <n v="513"/>
    <n v="8.5500000000000007"/>
    <n v="2.6"/>
    <n v="67"/>
    <s v="Lee Kheng Hua"/>
    <n v="560348"/>
    <n v="0"/>
    <n v="1"/>
    <n v="1"/>
    <n v="76"/>
    <s v="KBC"/>
    <n v="569897"/>
    <s v="(1) To Centre"/>
    <s v="(1) Mon"/>
    <s v="1000-1100"/>
    <x v="3"/>
    <n v="12"/>
    <n v="0"/>
    <x v="5"/>
    <s v="'1000"/>
    <s v="'0940"/>
  </r>
  <r>
    <m/>
    <m/>
    <n v="594"/>
    <n v="1"/>
    <n v="0"/>
    <x v="104"/>
    <n v="2"/>
    <s v="569897-560117"/>
    <n v="213"/>
    <n v="3.55"/>
    <n v="0.5"/>
    <n v="0"/>
    <s v="CENTRE-KBC"/>
    <n v="569897"/>
    <n v="0"/>
    <n v="0"/>
    <n v="0"/>
    <n v="77"/>
    <s v="KBC"/>
    <n v="569897"/>
    <s v="(1) To Centre"/>
    <s v="(1) Mon"/>
    <s v="1200-1300"/>
    <x v="3"/>
    <n v="13"/>
    <n v="0"/>
    <x v="5"/>
    <m/>
    <m/>
  </r>
  <r>
    <n v="346"/>
    <n v="70"/>
    <n v="595"/>
    <n v="1"/>
    <n v="1"/>
    <x v="104"/>
    <n v="2"/>
    <s v="560117-560212"/>
    <n v="408"/>
    <n v="6.8"/>
    <n v="1.2"/>
    <n v="69"/>
    <s v="Tan Suan Chau"/>
    <n v="560117"/>
    <n v="1"/>
    <n v="0"/>
    <n v="2"/>
    <n v="77"/>
    <s v="KBC"/>
    <n v="569897"/>
    <s v="(1) To Centre"/>
    <s v="(1) Mon"/>
    <s v="1200-1300"/>
    <x v="3"/>
    <n v="13"/>
    <n v="0"/>
    <x v="5"/>
    <s v="'1230"/>
    <s v="'1130"/>
  </r>
  <r>
    <n v="351"/>
    <n v="71"/>
    <n v="596"/>
    <n v="1"/>
    <n v="2"/>
    <x v="104"/>
    <n v="2"/>
    <s v="560212-569897"/>
    <n v="510"/>
    <n v="8.5"/>
    <n v="2.2000000000000002"/>
    <n v="70"/>
    <s v="Wong Ing Ting "/>
    <n v="560212"/>
    <n v="0"/>
    <n v="1"/>
    <n v="1"/>
    <n v="77"/>
    <s v="KBC"/>
    <n v="569897"/>
    <s v="(1) To Centre"/>
    <s v="(1) Mon"/>
    <s v="1200-1300"/>
    <x v="3"/>
    <n v="13"/>
    <n v="0"/>
    <x v="5"/>
    <s v="'1230"/>
    <s v="'na"/>
  </r>
  <r>
    <m/>
    <m/>
    <n v="597"/>
    <n v="1"/>
    <n v="0"/>
    <x v="105"/>
    <n v="4"/>
    <s v="569897-560639"/>
    <n v="492"/>
    <n v="8.1999999999999993"/>
    <n v="2.7"/>
    <n v="0"/>
    <s v="CENTRE-KBC"/>
    <n v="569897"/>
    <n v="0"/>
    <n v="0"/>
    <n v="0"/>
    <n v="78"/>
    <s v="KBC"/>
    <n v="569897"/>
    <s v="(1) To Centre"/>
    <s v="(1) Mon"/>
    <s v="1400-1500"/>
    <x v="3"/>
    <n v="14"/>
    <n v="0"/>
    <x v="5"/>
    <m/>
    <m/>
  </r>
  <r>
    <n v="396"/>
    <n v="80"/>
    <n v="598"/>
    <n v="1"/>
    <n v="3"/>
    <x v="105"/>
    <n v="4"/>
    <s v="560639-560428"/>
    <n v="629"/>
    <n v="10.483333333333333"/>
    <n v="3.1"/>
    <n v="79"/>
    <s v="Wong Seow Jong"/>
    <n v="560639"/>
    <n v="1"/>
    <n v="0"/>
    <n v="2"/>
    <n v="78"/>
    <s v="KBC"/>
    <n v="569897"/>
    <s v="(1) To Centre"/>
    <s v="(1) Mon"/>
    <s v="1400-1500"/>
    <x v="3"/>
    <n v="14"/>
    <n v="0"/>
    <x v="5"/>
    <s v="'1430"/>
    <s v="'1330"/>
  </r>
  <r>
    <n v="401"/>
    <n v="81"/>
    <n v="599"/>
    <n v="1"/>
    <n v="4"/>
    <x v="105"/>
    <n v="4"/>
    <s v="560428-569897"/>
    <n v="687"/>
    <n v="11.45"/>
    <n v="3.3"/>
    <n v="80"/>
    <s v="HENG CHIANG HONG"/>
    <n v="560428"/>
    <n v="1"/>
    <n v="0"/>
    <n v="2"/>
    <n v="78"/>
    <s v="KBC"/>
    <n v="569897"/>
    <s v="(1) To Centre"/>
    <s v="(1) Mon"/>
    <s v="1400-1500"/>
    <x v="3"/>
    <n v="14"/>
    <n v="0"/>
    <x v="5"/>
    <s v="'1430"/>
    <s v="'na"/>
  </r>
  <r>
    <m/>
    <m/>
    <n v="600"/>
    <n v="1"/>
    <n v="0"/>
    <x v="106"/>
    <n v="5"/>
    <s v="569897-787722"/>
    <n v="545"/>
    <n v="9.0833333333333339"/>
    <n v="2.6"/>
    <n v="0"/>
    <s v="CENTRE-KBC"/>
    <n v="569897"/>
    <n v="0"/>
    <n v="0"/>
    <n v="0"/>
    <n v="79"/>
    <s v="KBC"/>
    <n v="569897"/>
    <s v="(1) To Centre"/>
    <s v="(2) Tue"/>
    <s v="0800-0900"/>
    <x v="1"/>
    <n v="7"/>
    <n v="1"/>
    <x v="4"/>
    <m/>
    <m/>
  </r>
  <r>
    <n v="202"/>
    <n v="41"/>
    <n v="601"/>
    <n v="1"/>
    <n v="1"/>
    <x v="106"/>
    <n v="5"/>
    <s v="787722-574920"/>
    <n v="277"/>
    <n v="4.6166666666666663"/>
    <n v="0.8"/>
    <n v="40"/>
    <s v="Long Foo Tien "/>
    <n v="787722"/>
    <n v="1"/>
    <n v="0"/>
    <n v="2"/>
    <n v="79"/>
    <s v="KBC"/>
    <n v="569897"/>
    <s v="(1) To Centre"/>
    <s v="(2) Tue"/>
    <s v="0800-0900"/>
    <x v="1"/>
    <n v="7"/>
    <n v="1"/>
    <x v="4"/>
    <s v="'0800"/>
    <s v="'0715"/>
  </r>
  <r>
    <n v="207"/>
    <n v="42"/>
    <n v="602"/>
    <n v="1"/>
    <n v="2"/>
    <x v="106"/>
    <n v="5"/>
    <s v="574920-560182"/>
    <n v="310"/>
    <n v="5.166666666666667"/>
    <n v="1.3"/>
    <n v="41"/>
    <s v="Soh Siu Tuan"/>
    <n v="574920"/>
    <n v="0"/>
    <n v="1"/>
    <n v="1"/>
    <n v="79"/>
    <s v="KBC"/>
    <n v="569897"/>
    <s v="(1) To Centre"/>
    <s v="(2) Tue"/>
    <s v="0800-0900"/>
    <x v="1"/>
    <n v="7"/>
    <n v="1"/>
    <x v="4"/>
    <s v="'0800"/>
    <s v="'0725"/>
  </r>
  <r>
    <n v="212"/>
    <n v="43"/>
    <n v="603"/>
    <n v="1"/>
    <n v="3"/>
    <x v="106"/>
    <n v="5"/>
    <s v="560182-560156"/>
    <n v="295"/>
    <n v="4.916666666666667"/>
    <n v="1"/>
    <n v="42"/>
    <s v="Lim Kim Hoo"/>
    <n v="560182"/>
    <n v="0"/>
    <n v="1"/>
    <n v="1"/>
    <n v="79"/>
    <s v="KBC"/>
    <n v="569897"/>
    <s v="(1) To Centre"/>
    <s v="(2) Tue"/>
    <s v="0800-0900"/>
    <x v="1"/>
    <n v="7"/>
    <n v="1"/>
    <x v="4"/>
    <s v="'0800"/>
    <s v="'0735"/>
  </r>
  <r>
    <n v="217"/>
    <n v="44"/>
    <n v="604"/>
    <n v="1"/>
    <n v="4"/>
    <x v="106"/>
    <n v="5"/>
    <s v="560156-560155"/>
    <n v="212"/>
    <n v="3.5333333333333332"/>
    <n v="0.4"/>
    <n v="43"/>
    <s v="Lee Ah Huat"/>
    <n v="560156"/>
    <n v="0"/>
    <n v="1"/>
    <n v="1"/>
    <n v="79"/>
    <s v="KBC"/>
    <n v="569897"/>
    <s v="(1) To Centre"/>
    <s v="(2) Tue"/>
    <s v="0800-0900"/>
    <x v="1"/>
    <n v="7"/>
    <n v="1"/>
    <x v="4"/>
    <s v="'0800"/>
    <s v="'0745"/>
  </r>
  <r>
    <n v="222"/>
    <n v="45"/>
    <n v="605"/>
    <n v="1"/>
    <n v="5"/>
    <x v="106"/>
    <n v="5"/>
    <s v="560155-569897"/>
    <n v="295"/>
    <n v="4.916666666666667"/>
    <n v="0.8"/>
    <n v="44"/>
    <s v="Chin Nghee Siak"/>
    <n v="560155"/>
    <n v="0"/>
    <n v="1"/>
    <n v="1"/>
    <n v="79"/>
    <s v="KBC"/>
    <n v="569897"/>
    <s v="(1) To Centre"/>
    <s v="(2) Tue"/>
    <s v="0800-0900"/>
    <x v="1"/>
    <n v="7"/>
    <n v="1"/>
    <x v="4"/>
    <s v="'0800"/>
    <s v="'0745"/>
  </r>
  <r>
    <m/>
    <m/>
    <n v="606"/>
    <n v="2"/>
    <n v="0"/>
    <x v="107"/>
    <n v="4"/>
    <s v="569897-560424"/>
    <n v="497"/>
    <n v="8.2833333333333332"/>
    <n v="2"/>
    <n v="0"/>
    <s v="CENTRE-KBC"/>
    <n v="569897"/>
    <n v="0"/>
    <n v="0"/>
    <n v="0"/>
    <n v="79"/>
    <s v="KBC"/>
    <n v="569897"/>
    <s v="(1) To Centre"/>
    <s v="(2) Tue"/>
    <s v="0800-0900"/>
    <x v="3"/>
    <n v="10"/>
    <n v="0"/>
    <x v="5"/>
    <m/>
    <m/>
  </r>
  <r>
    <n v="297"/>
    <n v="60"/>
    <n v="607"/>
    <n v="2"/>
    <n v="1"/>
    <x v="107"/>
    <n v="4"/>
    <s v="560424-578375"/>
    <n v="567"/>
    <n v="9.4499999999999993"/>
    <n v="4.5"/>
    <n v="59"/>
    <s v="Coreen Florence "/>
    <n v="560424"/>
    <n v="0"/>
    <n v="1"/>
    <n v="1"/>
    <n v="79"/>
    <s v="KBC"/>
    <n v="569897"/>
    <s v="(1) To Centre"/>
    <s v="(2) Tue"/>
    <s v="0800-0900"/>
    <x v="3"/>
    <n v="10"/>
    <n v="0"/>
    <x v="5"/>
    <s v="'0815"/>
    <s v="'0730"/>
  </r>
  <r>
    <n v="302"/>
    <n v="61"/>
    <n v="608"/>
    <n v="2"/>
    <n v="2"/>
    <x v="107"/>
    <n v="4"/>
    <s v="578375-560182"/>
    <n v="174"/>
    <n v="2.9"/>
    <n v="0.6"/>
    <n v="60"/>
    <s v="Tan Pauline"/>
    <n v="578375"/>
    <n v="1"/>
    <n v="0"/>
    <n v="2"/>
    <n v="79"/>
    <s v="KBC"/>
    <n v="569897"/>
    <s v="(1) To Centre"/>
    <s v="(2) Tue"/>
    <s v="0800-0900"/>
    <x v="3"/>
    <n v="10"/>
    <n v="0"/>
    <x v="5"/>
    <s v="'0815"/>
    <s v="'na"/>
  </r>
  <r>
    <n v="307"/>
    <n v="62"/>
    <n v="609"/>
    <n v="2"/>
    <n v="3"/>
    <x v="107"/>
    <n v="4"/>
    <s v="560182-560170"/>
    <n v="213"/>
    <n v="3.55"/>
    <n v="0.8"/>
    <n v="61"/>
    <s v="Lee Choek"/>
    <n v="560182"/>
    <n v="0"/>
    <n v="1"/>
    <n v="1"/>
    <n v="79"/>
    <s v="KBC"/>
    <n v="569897"/>
    <s v="(1) To Centre"/>
    <s v="(2) Tue"/>
    <s v="0800-0900"/>
    <x v="3"/>
    <n v="10"/>
    <n v="0"/>
    <x v="5"/>
    <s v="'0815"/>
    <s v="'na"/>
  </r>
  <r>
    <n v="312"/>
    <n v="63"/>
    <n v="610"/>
    <n v="2"/>
    <n v="4"/>
    <x v="107"/>
    <n v="4"/>
    <s v="560170-569897"/>
    <n v="125"/>
    <n v="2.0833333333333335"/>
    <n v="0.2"/>
    <n v="62"/>
    <s v="Tan Yuk Nga"/>
    <n v="560170"/>
    <n v="0"/>
    <n v="1"/>
    <n v="1"/>
    <n v="79"/>
    <s v="KBC"/>
    <n v="569897"/>
    <s v="(1) To Centre"/>
    <s v="(2) Tue"/>
    <s v="0800-0900"/>
    <x v="3"/>
    <n v="10"/>
    <n v="0"/>
    <x v="5"/>
    <s v="'0815"/>
    <s v="'na"/>
  </r>
  <r>
    <m/>
    <m/>
    <n v="611"/>
    <n v="1"/>
    <n v="0"/>
    <x v="108"/>
    <n v="6"/>
    <s v="569897-560636"/>
    <n v="627"/>
    <n v="10.45"/>
    <n v="3.2"/>
    <n v="0"/>
    <s v="CENTRE-KBC"/>
    <n v="569897"/>
    <n v="0"/>
    <n v="0"/>
    <n v="0"/>
    <n v="80"/>
    <s v="KBC"/>
    <n v="569897"/>
    <s v="(1) To Centre"/>
    <s v="(2) Tue"/>
    <s v="0900-1000"/>
    <x v="1"/>
    <n v="8"/>
    <n v="1"/>
    <x v="4"/>
    <m/>
    <m/>
  </r>
  <r>
    <n v="227"/>
    <n v="46"/>
    <n v="612"/>
    <n v="1"/>
    <n v="1"/>
    <x v="108"/>
    <n v="6"/>
    <s v="560636-560232"/>
    <n v="733"/>
    <n v="12.216666666666667"/>
    <n v="4.5"/>
    <n v="45"/>
    <s v="Tay Poh Hiang"/>
    <n v="560636"/>
    <n v="0"/>
    <n v="1"/>
    <n v="1"/>
    <n v="80"/>
    <s v="KBC"/>
    <n v="569897"/>
    <s v="(1) To Centre"/>
    <s v="(2) Tue"/>
    <s v="0900-1000"/>
    <x v="1"/>
    <n v="8"/>
    <n v="1"/>
    <x v="4"/>
    <s v="'0900"/>
    <s v="'0810"/>
  </r>
  <r>
    <n v="232"/>
    <n v="47"/>
    <n v="613"/>
    <n v="1"/>
    <n v="2"/>
    <x v="108"/>
    <n v="6"/>
    <s v="560232-560153"/>
    <n v="583"/>
    <n v="9.7166666666666668"/>
    <n v="2.8"/>
    <n v="46"/>
    <s v="Goh Ah Ter"/>
    <n v="560232"/>
    <n v="0"/>
    <n v="1"/>
    <n v="1"/>
    <n v="80"/>
    <s v="KBC"/>
    <n v="569897"/>
    <s v="(1) To Centre"/>
    <s v="(2) Tue"/>
    <s v="0900-1000"/>
    <x v="1"/>
    <n v="8"/>
    <n v="1"/>
    <x v="4"/>
    <s v="'0900"/>
    <s v="'0815"/>
  </r>
  <r>
    <n v="237"/>
    <n v="48"/>
    <n v="614"/>
    <n v="1"/>
    <n v="3"/>
    <x v="108"/>
    <n v="6"/>
    <s v="560153-560646"/>
    <n v="461"/>
    <n v="7.6833333333333336"/>
    <n v="1.8"/>
    <n v="47"/>
    <s v="Long Jee Eng"/>
    <n v="560153"/>
    <n v="1"/>
    <n v="0"/>
    <n v="2"/>
    <n v="80"/>
    <s v="KBC"/>
    <n v="569897"/>
    <s v="(1) To Centre"/>
    <s v="(2) Tue"/>
    <s v="0900-1000"/>
    <x v="1"/>
    <n v="8"/>
    <n v="1"/>
    <x v="4"/>
    <s v="'0900"/>
    <s v="'0825"/>
  </r>
  <r>
    <n v="242"/>
    <n v="49"/>
    <n v="615"/>
    <n v="1"/>
    <n v="4"/>
    <x v="108"/>
    <n v="6"/>
    <s v="560646-560612"/>
    <n v="457"/>
    <n v="7.6166666666666663"/>
    <n v="2.1"/>
    <n v="48"/>
    <s v="Philip Sellammah Nee Ratham"/>
    <n v="560646"/>
    <n v="1"/>
    <n v="0"/>
    <n v="2"/>
    <n v="80"/>
    <s v="KBC"/>
    <n v="569897"/>
    <s v="(1) To Centre"/>
    <s v="(2) Tue"/>
    <s v="0900-1000"/>
    <x v="1"/>
    <n v="8"/>
    <n v="1"/>
    <x v="4"/>
    <s v="'0900"/>
    <s v="'0835"/>
  </r>
  <r>
    <n v="247"/>
    <n v="50"/>
    <n v="616"/>
    <n v="1"/>
    <n v="5"/>
    <x v="108"/>
    <n v="6"/>
    <s v="560612-568518"/>
    <n v="438"/>
    <n v="7.3"/>
    <n v="1.6"/>
    <n v="49"/>
    <s v="Mdm Lim Kek Huay"/>
    <n v="560612"/>
    <n v="0"/>
    <n v="1"/>
    <n v="1"/>
    <n v="80"/>
    <s v="KBC"/>
    <n v="569897"/>
    <s v="(1) To Centre"/>
    <s v="(2) Tue"/>
    <s v="0900-1000"/>
    <x v="1"/>
    <n v="8"/>
    <n v="1"/>
    <x v="4"/>
    <s v="'0900"/>
    <s v="'0840"/>
  </r>
  <r>
    <n v="252"/>
    <n v="51"/>
    <n v="617"/>
    <n v="1"/>
    <n v="6"/>
    <x v="108"/>
    <n v="6"/>
    <s v="568518-569897"/>
    <n v="169"/>
    <n v="2.8166666666666669"/>
    <n v="0.4"/>
    <n v="50"/>
    <s v="Tay Sai Ngor"/>
    <n v="568518"/>
    <n v="1"/>
    <n v="0"/>
    <n v="2"/>
    <n v="80"/>
    <s v="KBC"/>
    <n v="569897"/>
    <s v="(1) To Centre"/>
    <s v="(2) Tue"/>
    <s v="0900-1000"/>
    <x v="1"/>
    <n v="8"/>
    <n v="1"/>
    <x v="4"/>
    <s v="'0900"/>
    <s v="'0850"/>
  </r>
  <r>
    <m/>
    <m/>
    <n v="618"/>
    <n v="2"/>
    <n v="0"/>
    <x v="109"/>
    <n v="4"/>
    <s v="569897-560108"/>
    <n v="255"/>
    <n v="4.25"/>
    <n v="0.8"/>
    <n v="0"/>
    <s v="CENTRE-KBC"/>
    <n v="569897"/>
    <n v="0"/>
    <n v="0"/>
    <n v="0"/>
    <n v="80"/>
    <s v="KBC"/>
    <n v="569897"/>
    <s v="(1) To Centre"/>
    <s v="(2) Tue"/>
    <s v="0900-1000"/>
    <x v="3"/>
    <n v="11"/>
    <n v="0"/>
    <x v="5"/>
    <m/>
    <m/>
  </r>
  <r>
    <n v="317"/>
    <n v="64"/>
    <n v="619"/>
    <n v="2"/>
    <n v="1"/>
    <x v="109"/>
    <n v="4"/>
    <s v="560108-560111"/>
    <n v="287"/>
    <n v="4.7833333333333332"/>
    <n v="0.8"/>
    <n v="63"/>
    <s v="Leong Lan"/>
    <n v="560108"/>
    <n v="1"/>
    <n v="0"/>
    <n v="2"/>
    <n v="80"/>
    <s v="KBC"/>
    <n v="569897"/>
    <s v="(1) To Centre"/>
    <s v="(2) Tue"/>
    <s v="0900-1000"/>
    <x v="3"/>
    <n v="11"/>
    <n v="0"/>
    <x v="5"/>
    <s v="'0910"/>
    <s v="'0830"/>
  </r>
  <r>
    <n v="322"/>
    <n v="65"/>
    <n v="620"/>
    <n v="2"/>
    <n v="2"/>
    <x v="109"/>
    <n v="4"/>
    <s v="560111-574995"/>
    <n v="448"/>
    <n v="7.4666666666666668"/>
    <n v="2"/>
    <n v="64"/>
    <s v="Tan Phai Hau"/>
    <n v="560111"/>
    <n v="1"/>
    <n v="0"/>
    <n v="2"/>
    <n v="80"/>
    <s v="KBC"/>
    <n v="569897"/>
    <s v="(1) To Centre"/>
    <s v="(2) Tue"/>
    <s v="0900-1000"/>
    <x v="3"/>
    <n v="11"/>
    <n v="0"/>
    <x v="5"/>
    <s v="'0910"/>
    <s v="'na"/>
  </r>
  <r>
    <n v="327"/>
    <n v="66"/>
    <n v="621"/>
    <n v="2"/>
    <n v="3"/>
    <x v="109"/>
    <n v="4"/>
    <s v="574995-560178"/>
    <n v="335"/>
    <n v="5.583333333333333"/>
    <n v="1.4"/>
    <n v="65"/>
    <s v="Chong Siew Ying"/>
    <n v="574995"/>
    <n v="0"/>
    <n v="1"/>
    <n v="1"/>
    <n v="80"/>
    <s v="KBC"/>
    <n v="569897"/>
    <s v="(1) To Centre"/>
    <s v="(2) Tue"/>
    <s v="0900-1000"/>
    <x v="3"/>
    <n v="11"/>
    <n v="0"/>
    <x v="5"/>
    <s v="'0910"/>
    <s v="'na"/>
  </r>
  <r>
    <n v="332"/>
    <n v="67"/>
    <n v="622"/>
    <n v="2"/>
    <n v="4"/>
    <x v="109"/>
    <n v="4"/>
    <s v="560178-569897"/>
    <n v="320"/>
    <n v="5.333333333333333"/>
    <n v="1.1000000000000001"/>
    <n v="66"/>
    <s v="Tan Kiam Pin "/>
    <n v="560178"/>
    <n v="0"/>
    <n v="1"/>
    <n v="1"/>
    <n v="80"/>
    <s v="KBC"/>
    <n v="569897"/>
    <s v="(1) To Centre"/>
    <s v="(2) Tue"/>
    <s v="0900-1000"/>
    <x v="3"/>
    <n v="11"/>
    <n v="0"/>
    <x v="5"/>
    <s v="'0910"/>
    <s v="'na"/>
  </r>
  <r>
    <m/>
    <m/>
    <n v="623"/>
    <n v="1"/>
    <n v="0"/>
    <x v="110"/>
    <n v="5"/>
    <s v="569897-575456"/>
    <n v="558"/>
    <n v="9.3000000000000007"/>
    <n v="3.4"/>
    <n v="0"/>
    <s v="CENTRE-KBC"/>
    <n v="569897"/>
    <n v="0"/>
    <n v="0"/>
    <n v="0"/>
    <n v="81"/>
    <s v="KBC"/>
    <n v="569897"/>
    <s v="(1) To Centre"/>
    <s v="(2) Tue"/>
    <s v="1000-1100"/>
    <x v="1"/>
    <n v="9"/>
    <n v="1"/>
    <x v="4"/>
    <m/>
    <m/>
  </r>
  <r>
    <n v="262"/>
    <n v="53"/>
    <n v="624"/>
    <n v="1"/>
    <n v="1"/>
    <x v="110"/>
    <n v="5"/>
    <s v="575456-575491"/>
    <n v="114"/>
    <n v="1.9"/>
    <n v="0.2"/>
    <n v="52"/>
    <s v="Kok Kwee Hiong"/>
    <n v="575456"/>
    <n v="1"/>
    <n v="1"/>
    <n v="3"/>
    <n v="81"/>
    <s v="KBC"/>
    <n v="569897"/>
    <s v="(1) To Centre"/>
    <s v="(2) Tue"/>
    <s v="1000-1100"/>
    <x v="1"/>
    <n v="9"/>
    <n v="1"/>
    <x v="4"/>
    <s v="'1000"/>
    <s v="'0925"/>
  </r>
  <r>
    <n v="272"/>
    <n v="55"/>
    <n v="625"/>
    <n v="1"/>
    <n v="2"/>
    <x v="110"/>
    <n v="5"/>
    <s v="575491-570441"/>
    <n v="323"/>
    <n v="5.3833333333333337"/>
    <n v="1.3"/>
    <n v="54"/>
    <s v="Mdm Lim Hwee Heang"/>
    <n v="575491"/>
    <n v="1"/>
    <n v="0"/>
    <n v="2"/>
    <n v="81"/>
    <s v="KBC"/>
    <n v="569897"/>
    <s v="(1) To Centre"/>
    <s v="(2) Tue"/>
    <s v="1000-1100"/>
    <x v="1"/>
    <n v="9"/>
    <n v="1"/>
    <x v="4"/>
    <s v="'1000"/>
    <s v="'0930"/>
  </r>
  <r>
    <n v="277"/>
    <n v="56"/>
    <n v="626"/>
    <n v="1"/>
    <n v="3"/>
    <x v="110"/>
    <n v="5"/>
    <s v="570441-570406"/>
    <n v="289"/>
    <n v="4.8166666666666664"/>
    <n v="1.1000000000000001"/>
    <n v="55"/>
    <s v="Shee Sa Ba"/>
    <n v="570441"/>
    <n v="0"/>
    <n v="1"/>
    <n v="1"/>
    <n v="81"/>
    <s v="KBC"/>
    <n v="569897"/>
    <s v="(1) To Centre"/>
    <s v="(2) Tue"/>
    <s v="1000-1100"/>
    <x v="1"/>
    <n v="9"/>
    <n v="1"/>
    <x v="4"/>
    <s v="'1000"/>
    <s v="'0940"/>
  </r>
  <r>
    <n v="282"/>
    <n v="57"/>
    <n v="627"/>
    <n v="1"/>
    <n v="4"/>
    <x v="110"/>
    <n v="5"/>
    <s v="570406-579496"/>
    <n v="506"/>
    <n v="8.4333333333333336"/>
    <n v="3.1"/>
    <n v="56"/>
    <s v="Tan Lee"/>
    <n v="570406"/>
    <n v="1"/>
    <n v="0"/>
    <n v="2"/>
    <n v="81"/>
    <s v="KBC"/>
    <n v="569897"/>
    <s v="(1) To Centre"/>
    <s v="(2) Tue"/>
    <s v="1000-1100"/>
    <x v="1"/>
    <n v="9"/>
    <n v="1"/>
    <x v="4"/>
    <s v="'1000"/>
    <s v="'0945"/>
  </r>
  <r>
    <n v="287"/>
    <n v="58"/>
    <n v="628"/>
    <n v="1"/>
    <n v="5"/>
    <x v="110"/>
    <n v="5"/>
    <s v="579496-569897"/>
    <n v="401"/>
    <n v="6.6833333333333336"/>
    <n v="1.8"/>
    <n v="57"/>
    <s v="Cheong Nee"/>
    <n v="579496"/>
    <n v="0"/>
    <n v="1"/>
    <n v="1"/>
    <n v="81"/>
    <s v="KBC"/>
    <n v="569897"/>
    <s v="(1) To Centre"/>
    <s v="(2) Tue"/>
    <s v="1000-1100"/>
    <x v="1"/>
    <n v="9"/>
    <n v="1"/>
    <x v="4"/>
    <s v="'1000"/>
    <s v="'0950"/>
  </r>
  <r>
    <m/>
    <m/>
    <n v="629"/>
    <n v="2"/>
    <n v="0"/>
    <x v="111"/>
    <n v="2"/>
    <s v="569897-560348"/>
    <n v="425"/>
    <n v="7.083333333333333"/>
    <n v="1.9"/>
    <n v="0"/>
    <s v="CENTRE-KBC"/>
    <n v="569897"/>
    <n v="0"/>
    <n v="0"/>
    <n v="0"/>
    <n v="81"/>
    <s v="KBC"/>
    <n v="569897"/>
    <s v="(1) To Centre"/>
    <s v="(2) Tue"/>
    <s v="1000-1100"/>
    <x v="3"/>
    <n v="12"/>
    <n v="0"/>
    <x v="5"/>
    <m/>
    <m/>
  </r>
  <r>
    <n v="337"/>
    <n v="68"/>
    <n v="630"/>
    <n v="2"/>
    <n v="1"/>
    <x v="111"/>
    <n v="2"/>
    <s v="560348-560322"/>
    <n v="229"/>
    <n v="3.8166666666666669"/>
    <n v="0.5"/>
    <n v="67"/>
    <s v="Lee Kheng Hua"/>
    <n v="560348"/>
    <n v="0"/>
    <n v="1"/>
    <n v="1"/>
    <n v="81"/>
    <s v="KBC"/>
    <n v="569897"/>
    <s v="(1) To Centre"/>
    <s v="(2) Tue"/>
    <s v="1000-1100"/>
    <x v="3"/>
    <n v="12"/>
    <n v="0"/>
    <x v="5"/>
    <s v="'1000"/>
    <s v="'0940"/>
  </r>
  <r>
    <n v="342"/>
    <n v="69"/>
    <n v="631"/>
    <n v="2"/>
    <n v="2"/>
    <x v="111"/>
    <n v="2"/>
    <s v="560322-569897"/>
    <n v="522"/>
    <n v="8.6999999999999993"/>
    <n v="2.4"/>
    <n v="68"/>
    <s v="Peh Ah Boon"/>
    <n v="560322"/>
    <n v="0"/>
    <n v="1"/>
    <n v="1"/>
    <n v="81"/>
    <s v="KBC"/>
    <n v="569897"/>
    <s v="(1) To Centre"/>
    <s v="(2) Tue"/>
    <s v="1000-1100"/>
    <x v="3"/>
    <n v="12"/>
    <n v="0"/>
    <x v="5"/>
    <s v="'1000"/>
    <s v="'na"/>
  </r>
  <r>
    <m/>
    <m/>
    <n v="632"/>
    <n v="1"/>
    <n v="0"/>
    <x v="112"/>
    <n v="2"/>
    <s v="569897-560650"/>
    <n v="566"/>
    <n v="9.4333333333333336"/>
    <n v="2.9"/>
    <n v="0"/>
    <s v="CENTRE-KBC"/>
    <n v="569897"/>
    <n v="0"/>
    <n v="0"/>
    <n v="0"/>
    <n v="82"/>
    <s v="KBC"/>
    <n v="569897"/>
    <s v="(1) To Centre"/>
    <s v="(2) Tue"/>
    <s v="1200-1300"/>
    <x v="3"/>
    <n v="13"/>
    <n v="0"/>
    <x v="5"/>
    <m/>
    <m/>
  </r>
  <r>
    <n v="357"/>
    <n v="72"/>
    <n v="633"/>
    <n v="1"/>
    <n v="1"/>
    <x v="112"/>
    <n v="2"/>
    <s v="560650-560325"/>
    <n v="593"/>
    <n v="9.8833333333333329"/>
    <n v="2.5"/>
    <n v="71"/>
    <s v="Yap Yian Seng (1)"/>
    <n v="560650"/>
    <n v="1"/>
    <n v="0"/>
    <n v="2"/>
    <n v="82"/>
    <s v="KBC"/>
    <n v="569897"/>
    <s v="(1) To Centre"/>
    <s v="(2) Tue"/>
    <s v="1200-1300"/>
    <x v="3"/>
    <n v="13"/>
    <n v="0"/>
    <x v="5"/>
    <s v="'1230"/>
    <s v="'1130"/>
  </r>
  <r>
    <n v="362"/>
    <n v="73"/>
    <n v="634"/>
    <n v="1"/>
    <n v="2"/>
    <x v="112"/>
    <n v="2"/>
    <s v="560325-569897"/>
    <n v="589"/>
    <n v="9.8166666666666664"/>
    <n v="2.6"/>
    <n v="72"/>
    <s v="Phua Cheng Wah"/>
    <n v="560325"/>
    <n v="0"/>
    <n v="1"/>
    <n v="1"/>
    <n v="82"/>
    <s v="KBC"/>
    <n v="569897"/>
    <s v="(1) To Centre"/>
    <s v="(2) Tue"/>
    <s v="1200-1300"/>
    <x v="3"/>
    <n v="13"/>
    <n v="0"/>
    <x v="5"/>
    <s v="'1230"/>
    <s v="'na"/>
  </r>
  <r>
    <m/>
    <m/>
    <n v="635"/>
    <n v="1"/>
    <n v="0"/>
    <x v="113"/>
    <n v="4"/>
    <s v="569897-560305"/>
    <n v="626"/>
    <n v="10.433333333333334"/>
    <n v="3.2"/>
    <n v="0"/>
    <s v="CENTRE-KBC"/>
    <n v="569897"/>
    <n v="0"/>
    <n v="0"/>
    <n v="0"/>
    <n v="83"/>
    <s v="KBC"/>
    <n v="569897"/>
    <s v="(1) To Centre"/>
    <s v="(2) Tue"/>
    <s v="1400-1500"/>
    <x v="3"/>
    <n v="14"/>
    <n v="0"/>
    <x v="5"/>
    <m/>
    <m/>
  </r>
  <r>
    <n v="407"/>
    <n v="82"/>
    <n v="636"/>
    <n v="1"/>
    <n v="3"/>
    <x v="113"/>
    <n v="4"/>
    <s v="560305-560112"/>
    <n v="449"/>
    <n v="7.4833333333333334"/>
    <n v="2.7"/>
    <n v="81"/>
    <s v="Chng Chok Keng"/>
    <n v="560305"/>
    <n v="1"/>
    <n v="0"/>
    <n v="2"/>
    <n v="83"/>
    <s v="KBC"/>
    <n v="569897"/>
    <s v="(1) To Centre"/>
    <s v="(2) Tue"/>
    <s v="1400-1500"/>
    <x v="3"/>
    <n v="14"/>
    <n v="0"/>
    <x v="5"/>
    <s v="'1430"/>
    <s v="'1330"/>
  </r>
  <r>
    <n v="412"/>
    <n v="83"/>
    <n v="637"/>
    <n v="1"/>
    <n v="4"/>
    <x v="113"/>
    <n v="4"/>
    <s v="560112-569897"/>
    <n v="438"/>
    <n v="7.3"/>
    <n v="1.4"/>
    <n v="82"/>
    <s v="Tan Siew Eng Nellie"/>
    <n v="560112"/>
    <n v="0"/>
    <n v="1"/>
    <n v="1"/>
    <n v="83"/>
    <s v="KBC"/>
    <n v="569897"/>
    <s v="(1) To Centre"/>
    <s v="(2) Tue"/>
    <s v="1400-1500"/>
    <x v="3"/>
    <n v="14"/>
    <n v="0"/>
    <x v="5"/>
    <s v="'1430"/>
    <s v="'na"/>
  </r>
  <r>
    <m/>
    <m/>
    <n v="638"/>
    <n v="1"/>
    <n v="0"/>
    <x v="114"/>
    <n v="5"/>
    <s v="569897-787722"/>
    <n v="545"/>
    <n v="9.0833333333333339"/>
    <n v="2.6"/>
    <n v="0"/>
    <s v="CENTRE-KBC"/>
    <n v="569897"/>
    <n v="0"/>
    <n v="0"/>
    <n v="0"/>
    <n v="84"/>
    <s v="KBC"/>
    <n v="569897"/>
    <s v="(1) To Centre"/>
    <s v="(3) Wed"/>
    <s v="0800-0900"/>
    <x v="1"/>
    <n v="7"/>
    <n v="1"/>
    <x v="4"/>
    <m/>
    <m/>
  </r>
  <r>
    <n v="203"/>
    <n v="41"/>
    <n v="639"/>
    <n v="1"/>
    <n v="1"/>
    <x v="114"/>
    <n v="5"/>
    <s v="787722-574920"/>
    <n v="277"/>
    <n v="4.6166666666666663"/>
    <n v="0.8"/>
    <n v="40"/>
    <s v="Long Foo Tien "/>
    <n v="787722"/>
    <n v="1"/>
    <n v="0"/>
    <n v="2"/>
    <n v="84"/>
    <s v="KBC"/>
    <n v="569897"/>
    <s v="(1) To Centre"/>
    <s v="(3) Wed"/>
    <s v="0800-0900"/>
    <x v="1"/>
    <n v="7"/>
    <n v="1"/>
    <x v="4"/>
    <s v="'0800"/>
    <s v="'0715"/>
  </r>
  <r>
    <n v="208"/>
    <n v="42"/>
    <n v="640"/>
    <n v="1"/>
    <n v="2"/>
    <x v="114"/>
    <n v="5"/>
    <s v="574920-560182"/>
    <n v="310"/>
    <n v="5.166666666666667"/>
    <n v="1.3"/>
    <n v="41"/>
    <s v="Soh Siu Tuan"/>
    <n v="574920"/>
    <n v="0"/>
    <n v="1"/>
    <n v="1"/>
    <n v="84"/>
    <s v="KBC"/>
    <n v="569897"/>
    <s v="(1) To Centre"/>
    <s v="(3) Wed"/>
    <s v="0800-0900"/>
    <x v="1"/>
    <n v="7"/>
    <n v="1"/>
    <x v="4"/>
    <s v="'0800"/>
    <s v="'0725"/>
  </r>
  <r>
    <n v="213"/>
    <n v="43"/>
    <n v="641"/>
    <n v="1"/>
    <n v="3"/>
    <x v="114"/>
    <n v="5"/>
    <s v="560182-560156"/>
    <n v="295"/>
    <n v="4.916666666666667"/>
    <n v="1"/>
    <n v="42"/>
    <s v="Lim Kim Hoo"/>
    <n v="560182"/>
    <n v="0"/>
    <n v="1"/>
    <n v="1"/>
    <n v="84"/>
    <s v="KBC"/>
    <n v="569897"/>
    <s v="(1) To Centre"/>
    <s v="(3) Wed"/>
    <s v="0800-0900"/>
    <x v="1"/>
    <n v="7"/>
    <n v="1"/>
    <x v="4"/>
    <s v="'0800"/>
    <s v="'0735"/>
  </r>
  <r>
    <n v="218"/>
    <n v="44"/>
    <n v="642"/>
    <n v="1"/>
    <n v="4"/>
    <x v="114"/>
    <n v="5"/>
    <s v="560156-560155"/>
    <n v="212"/>
    <n v="3.5333333333333332"/>
    <n v="0.4"/>
    <n v="43"/>
    <s v="Lee Ah Huat"/>
    <n v="560156"/>
    <n v="0"/>
    <n v="1"/>
    <n v="1"/>
    <n v="84"/>
    <s v="KBC"/>
    <n v="569897"/>
    <s v="(1) To Centre"/>
    <s v="(3) Wed"/>
    <s v="0800-0900"/>
    <x v="1"/>
    <n v="7"/>
    <n v="1"/>
    <x v="4"/>
    <s v="'0800"/>
    <s v="'0745"/>
  </r>
  <r>
    <n v="223"/>
    <n v="45"/>
    <n v="643"/>
    <n v="1"/>
    <n v="5"/>
    <x v="114"/>
    <n v="5"/>
    <s v="560155-569897"/>
    <n v="295"/>
    <n v="4.916666666666667"/>
    <n v="0.8"/>
    <n v="44"/>
    <s v="Chin Nghee Siak"/>
    <n v="560155"/>
    <n v="0"/>
    <n v="1"/>
    <n v="1"/>
    <n v="84"/>
    <s v="KBC"/>
    <n v="569897"/>
    <s v="(1) To Centre"/>
    <s v="(3) Wed"/>
    <s v="0800-0900"/>
    <x v="1"/>
    <n v="7"/>
    <n v="1"/>
    <x v="4"/>
    <s v="'0800"/>
    <s v="'0745"/>
  </r>
  <r>
    <m/>
    <m/>
    <n v="644"/>
    <n v="2"/>
    <n v="0"/>
    <x v="115"/>
    <n v="4"/>
    <s v="569897-560424"/>
    <n v="497"/>
    <n v="8.2833333333333332"/>
    <n v="2"/>
    <n v="0"/>
    <s v="CENTRE-KBC"/>
    <n v="569897"/>
    <n v="0"/>
    <n v="0"/>
    <n v="0"/>
    <n v="84"/>
    <s v="KBC"/>
    <n v="569897"/>
    <s v="(1) To Centre"/>
    <s v="(3) Wed"/>
    <s v="0800-0900"/>
    <x v="3"/>
    <n v="10"/>
    <n v="0"/>
    <x v="5"/>
    <m/>
    <m/>
  </r>
  <r>
    <n v="298"/>
    <n v="60"/>
    <n v="645"/>
    <n v="2"/>
    <n v="1"/>
    <x v="115"/>
    <n v="4"/>
    <s v="560424-578375"/>
    <n v="567"/>
    <n v="9.4499999999999993"/>
    <n v="4.5"/>
    <n v="59"/>
    <s v="Coreen Florence "/>
    <n v="560424"/>
    <n v="0"/>
    <n v="1"/>
    <n v="1"/>
    <n v="84"/>
    <s v="KBC"/>
    <n v="569897"/>
    <s v="(1) To Centre"/>
    <s v="(3) Wed"/>
    <s v="0800-0900"/>
    <x v="3"/>
    <n v="10"/>
    <n v="0"/>
    <x v="5"/>
    <s v="'0815"/>
    <s v="'0730"/>
  </r>
  <r>
    <n v="303"/>
    <n v="61"/>
    <n v="646"/>
    <n v="2"/>
    <n v="2"/>
    <x v="115"/>
    <n v="4"/>
    <s v="578375-560182"/>
    <n v="174"/>
    <n v="2.9"/>
    <n v="0.6"/>
    <n v="60"/>
    <s v="Tan Pauline"/>
    <n v="578375"/>
    <n v="1"/>
    <n v="0"/>
    <n v="2"/>
    <n v="84"/>
    <s v="KBC"/>
    <n v="569897"/>
    <s v="(1) To Centre"/>
    <s v="(3) Wed"/>
    <s v="0800-0900"/>
    <x v="3"/>
    <n v="10"/>
    <n v="0"/>
    <x v="5"/>
    <s v="'0815"/>
    <s v="'na"/>
  </r>
  <r>
    <n v="308"/>
    <n v="62"/>
    <n v="647"/>
    <n v="2"/>
    <n v="3"/>
    <x v="115"/>
    <n v="4"/>
    <s v="560182-560170"/>
    <n v="213"/>
    <n v="3.55"/>
    <n v="0.8"/>
    <n v="61"/>
    <s v="Lee Choek"/>
    <n v="560182"/>
    <n v="0"/>
    <n v="1"/>
    <n v="1"/>
    <n v="84"/>
    <s v="KBC"/>
    <n v="569897"/>
    <s v="(1) To Centre"/>
    <s v="(3) Wed"/>
    <s v="0800-0900"/>
    <x v="3"/>
    <n v="10"/>
    <n v="0"/>
    <x v="5"/>
    <s v="'0815"/>
    <s v="'na"/>
  </r>
  <r>
    <n v="313"/>
    <n v="63"/>
    <n v="648"/>
    <n v="2"/>
    <n v="4"/>
    <x v="115"/>
    <n v="4"/>
    <s v="560170-569897"/>
    <n v="125"/>
    <n v="2.0833333333333335"/>
    <n v="0.2"/>
    <n v="62"/>
    <s v="Tan Yuk Nga"/>
    <n v="560170"/>
    <n v="0"/>
    <n v="1"/>
    <n v="1"/>
    <n v="84"/>
    <s v="KBC"/>
    <n v="569897"/>
    <s v="(1) To Centre"/>
    <s v="(3) Wed"/>
    <s v="0800-0900"/>
    <x v="3"/>
    <n v="10"/>
    <n v="0"/>
    <x v="5"/>
    <s v="'0815"/>
    <s v="'na"/>
  </r>
  <r>
    <m/>
    <m/>
    <n v="649"/>
    <n v="1"/>
    <n v="0"/>
    <x v="116"/>
    <n v="6"/>
    <s v="569897-560636"/>
    <n v="627"/>
    <n v="10.45"/>
    <n v="3.2"/>
    <n v="0"/>
    <s v="CENTRE-KBC"/>
    <n v="569897"/>
    <n v="0"/>
    <n v="0"/>
    <n v="0"/>
    <n v="85"/>
    <s v="KBC"/>
    <n v="569897"/>
    <s v="(1) To Centre"/>
    <s v="(3) Wed"/>
    <s v="0900-1000"/>
    <x v="1"/>
    <n v="8"/>
    <n v="1"/>
    <x v="4"/>
    <m/>
    <m/>
  </r>
  <r>
    <n v="228"/>
    <n v="46"/>
    <n v="650"/>
    <n v="1"/>
    <n v="1"/>
    <x v="116"/>
    <n v="6"/>
    <s v="560636-560232"/>
    <n v="733"/>
    <n v="12.216666666666667"/>
    <n v="4.5"/>
    <n v="45"/>
    <s v="Tay Poh Hiang"/>
    <n v="560636"/>
    <n v="0"/>
    <n v="1"/>
    <n v="1"/>
    <n v="85"/>
    <s v="KBC"/>
    <n v="569897"/>
    <s v="(1) To Centre"/>
    <s v="(3) Wed"/>
    <s v="0900-1000"/>
    <x v="1"/>
    <n v="8"/>
    <n v="1"/>
    <x v="4"/>
    <s v="'0900"/>
    <s v="'0810"/>
  </r>
  <r>
    <n v="233"/>
    <n v="47"/>
    <n v="651"/>
    <n v="1"/>
    <n v="2"/>
    <x v="116"/>
    <n v="6"/>
    <s v="560232-560153"/>
    <n v="583"/>
    <n v="9.7166666666666668"/>
    <n v="2.8"/>
    <n v="46"/>
    <s v="Goh Ah Ter"/>
    <n v="560232"/>
    <n v="0"/>
    <n v="1"/>
    <n v="1"/>
    <n v="85"/>
    <s v="KBC"/>
    <n v="569897"/>
    <s v="(1) To Centre"/>
    <s v="(3) Wed"/>
    <s v="0900-1000"/>
    <x v="1"/>
    <n v="8"/>
    <n v="1"/>
    <x v="4"/>
    <s v="'0900"/>
    <s v="'0815"/>
  </r>
  <r>
    <n v="238"/>
    <n v="48"/>
    <n v="652"/>
    <n v="1"/>
    <n v="3"/>
    <x v="116"/>
    <n v="6"/>
    <s v="560153-560646"/>
    <n v="461"/>
    <n v="7.6833333333333336"/>
    <n v="1.8"/>
    <n v="47"/>
    <s v="Long Jee Eng"/>
    <n v="560153"/>
    <n v="1"/>
    <n v="0"/>
    <n v="2"/>
    <n v="85"/>
    <s v="KBC"/>
    <n v="569897"/>
    <s v="(1) To Centre"/>
    <s v="(3) Wed"/>
    <s v="0900-1000"/>
    <x v="1"/>
    <n v="8"/>
    <n v="1"/>
    <x v="4"/>
    <s v="'0900"/>
    <s v="'0825"/>
  </r>
  <r>
    <n v="243"/>
    <n v="49"/>
    <n v="653"/>
    <n v="1"/>
    <n v="4"/>
    <x v="116"/>
    <n v="6"/>
    <s v="560646-560612"/>
    <n v="457"/>
    <n v="7.6166666666666663"/>
    <n v="2.1"/>
    <n v="48"/>
    <s v="Philip Sellammah Nee Ratham"/>
    <n v="560646"/>
    <n v="1"/>
    <n v="0"/>
    <n v="2"/>
    <n v="85"/>
    <s v="KBC"/>
    <n v="569897"/>
    <s v="(1) To Centre"/>
    <s v="(3) Wed"/>
    <s v="0900-1000"/>
    <x v="1"/>
    <n v="8"/>
    <n v="1"/>
    <x v="4"/>
    <s v="'0900"/>
    <s v="'0835"/>
  </r>
  <r>
    <n v="248"/>
    <n v="50"/>
    <n v="654"/>
    <n v="1"/>
    <n v="5"/>
    <x v="116"/>
    <n v="6"/>
    <s v="560612-568518"/>
    <n v="438"/>
    <n v="7.3"/>
    <n v="1.6"/>
    <n v="49"/>
    <s v="Mdm Lim Kek Huay"/>
    <n v="560612"/>
    <n v="0"/>
    <n v="1"/>
    <n v="1"/>
    <n v="85"/>
    <s v="KBC"/>
    <n v="569897"/>
    <s v="(1) To Centre"/>
    <s v="(3) Wed"/>
    <s v="0900-1000"/>
    <x v="1"/>
    <n v="8"/>
    <n v="1"/>
    <x v="4"/>
    <s v="'0900"/>
    <s v="'0840"/>
  </r>
  <r>
    <n v="253"/>
    <n v="51"/>
    <n v="655"/>
    <n v="1"/>
    <n v="6"/>
    <x v="116"/>
    <n v="6"/>
    <s v="568518-569897"/>
    <n v="169"/>
    <n v="2.8166666666666669"/>
    <n v="0.4"/>
    <n v="50"/>
    <s v="Tay Sai Ngor"/>
    <n v="568518"/>
    <n v="1"/>
    <n v="0"/>
    <n v="2"/>
    <n v="85"/>
    <s v="KBC"/>
    <n v="569897"/>
    <s v="(1) To Centre"/>
    <s v="(3) Wed"/>
    <s v="0900-1000"/>
    <x v="1"/>
    <n v="8"/>
    <n v="1"/>
    <x v="4"/>
    <s v="'0900"/>
    <s v="'0850"/>
  </r>
  <r>
    <m/>
    <m/>
    <n v="656"/>
    <n v="2"/>
    <n v="0"/>
    <x v="117"/>
    <n v="3"/>
    <s v="569897-560108"/>
    <n v="255"/>
    <n v="4.25"/>
    <n v="0.8"/>
    <n v="0"/>
    <s v="CENTRE-KBC"/>
    <n v="569897"/>
    <n v="0"/>
    <n v="0"/>
    <n v="0"/>
    <n v="85"/>
    <s v="KBC"/>
    <n v="569897"/>
    <s v="(1) To Centre"/>
    <s v="(3) Wed"/>
    <s v="0900-1000"/>
    <x v="3"/>
    <n v="11"/>
    <n v="0"/>
    <x v="5"/>
    <m/>
    <m/>
  </r>
  <r>
    <n v="318"/>
    <n v="64"/>
    <n v="657"/>
    <n v="2"/>
    <n v="1"/>
    <x v="117"/>
    <n v="3"/>
    <s v="560108-574995"/>
    <n v="354"/>
    <n v="5.9"/>
    <n v="1.7"/>
    <n v="63"/>
    <s v="Leong Lan"/>
    <n v="560108"/>
    <n v="1"/>
    <n v="0"/>
    <n v="2"/>
    <n v="85"/>
    <s v="KBC"/>
    <n v="569897"/>
    <s v="(1) To Centre"/>
    <s v="(3) Wed"/>
    <s v="0900-1000"/>
    <x v="3"/>
    <n v="11"/>
    <n v="0"/>
    <x v="5"/>
    <s v="'0910"/>
    <s v="'0830"/>
  </r>
  <r>
    <n v="328"/>
    <n v="66"/>
    <n v="658"/>
    <n v="2"/>
    <n v="2"/>
    <x v="117"/>
    <n v="3"/>
    <s v="574995-560178"/>
    <n v="335"/>
    <n v="5.583333333333333"/>
    <n v="1.4"/>
    <n v="65"/>
    <s v="Chong Siew Ying"/>
    <n v="574995"/>
    <n v="0"/>
    <n v="1"/>
    <n v="1"/>
    <n v="85"/>
    <s v="KBC"/>
    <n v="569897"/>
    <s v="(1) To Centre"/>
    <s v="(3) Wed"/>
    <s v="0900-1000"/>
    <x v="3"/>
    <n v="11"/>
    <n v="0"/>
    <x v="5"/>
    <s v="'0910"/>
    <s v="'na"/>
  </r>
  <r>
    <n v="333"/>
    <n v="67"/>
    <n v="659"/>
    <n v="2"/>
    <n v="3"/>
    <x v="117"/>
    <n v="3"/>
    <s v="560178-569897"/>
    <n v="320"/>
    <n v="5.333333333333333"/>
    <n v="1.1000000000000001"/>
    <n v="66"/>
    <s v="Tan Kiam Pin "/>
    <n v="560178"/>
    <n v="0"/>
    <n v="1"/>
    <n v="1"/>
    <n v="85"/>
    <s v="KBC"/>
    <n v="569897"/>
    <s v="(1) To Centre"/>
    <s v="(3) Wed"/>
    <s v="0900-1000"/>
    <x v="3"/>
    <n v="11"/>
    <n v="0"/>
    <x v="5"/>
    <s v="'0910"/>
    <s v="'na"/>
  </r>
  <r>
    <m/>
    <m/>
    <n v="660"/>
    <n v="1"/>
    <n v="0"/>
    <x v="118"/>
    <n v="7"/>
    <s v="569897-570024"/>
    <n v="565"/>
    <n v="9.4166666666666661"/>
    <n v="3.7"/>
    <n v="0"/>
    <s v="CENTRE-KBC"/>
    <n v="569897"/>
    <n v="0"/>
    <n v="0"/>
    <n v="0"/>
    <n v="86"/>
    <s v="KBC"/>
    <n v="569897"/>
    <s v="(1) To Centre"/>
    <s v="(3) Wed"/>
    <s v="1000-1100"/>
    <x v="1"/>
    <n v="9"/>
    <n v="1"/>
    <x v="4"/>
    <m/>
    <m/>
  </r>
  <r>
    <n v="258"/>
    <n v="52"/>
    <n v="661"/>
    <n v="1"/>
    <n v="1"/>
    <x v="118"/>
    <n v="7"/>
    <s v="570024-575456"/>
    <n v="355"/>
    <n v="5.916666666666667"/>
    <n v="1.3"/>
    <n v="51"/>
    <s v="Low Ah Jong"/>
    <n v="570024"/>
    <n v="0"/>
    <n v="1"/>
    <n v="1"/>
    <n v="86"/>
    <s v="KBC"/>
    <n v="569897"/>
    <s v="(1) To Centre"/>
    <s v="(3) Wed"/>
    <s v="1000-1100"/>
    <x v="1"/>
    <n v="9"/>
    <n v="1"/>
    <x v="4"/>
    <s v="'1000"/>
    <s v="'0915"/>
  </r>
  <r>
    <n v="263"/>
    <n v="53"/>
    <n v="662"/>
    <n v="1"/>
    <n v="2"/>
    <x v="118"/>
    <n v="7"/>
    <s v="575456-578824"/>
    <n v="176"/>
    <n v="2.9333333333333331"/>
    <n v="0.5"/>
    <n v="52"/>
    <s v="Kok Kwee Hiong"/>
    <n v="575456"/>
    <n v="1"/>
    <n v="1"/>
    <n v="3"/>
    <n v="86"/>
    <s v="KBC"/>
    <n v="569897"/>
    <s v="(1) To Centre"/>
    <s v="(3) Wed"/>
    <s v="1000-1100"/>
    <x v="1"/>
    <n v="9"/>
    <n v="1"/>
    <x v="4"/>
    <s v="'1000"/>
    <s v="'0925"/>
  </r>
  <r>
    <n v="268"/>
    <n v="54"/>
    <n v="663"/>
    <n v="1"/>
    <n v="3"/>
    <x v="118"/>
    <n v="7"/>
    <s v="578824-570441"/>
    <n v="270"/>
    <n v="4.5"/>
    <n v="1.1000000000000001"/>
    <n v="53"/>
    <s v="Wang Tung Ying"/>
    <n v="578824"/>
    <n v="1"/>
    <n v="0"/>
    <n v="2"/>
    <n v="86"/>
    <s v="KBC"/>
    <n v="569897"/>
    <s v="(1) To Centre"/>
    <s v="(3) Wed"/>
    <s v="1000-1100"/>
    <x v="1"/>
    <n v="9"/>
    <n v="1"/>
    <x v="4"/>
    <s v="'1000"/>
    <s v="'0930"/>
  </r>
  <r>
    <n v="278"/>
    <n v="56"/>
    <n v="664"/>
    <n v="1"/>
    <n v="4"/>
    <x v="118"/>
    <n v="7"/>
    <s v="570441-570406"/>
    <n v="289"/>
    <n v="4.8166666666666664"/>
    <n v="1.1000000000000001"/>
    <n v="55"/>
    <s v="Shee Sa Ba"/>
    <n v="570441"/>
    <n v="0"/>
    <n v="1"/>
    <n v="1"/>
    <n v="86"/>
    <s v="KBC"/>
    <n v="569897"/>
    <s v="(1) To Centre"/>
    <s v="(3) Wed"/>
    <s v="1000-1100"/>
    <x v="1"/>
    <n v="9"/>
    <n v="1"/>
    <x v="4"/>
    <s v="'1000"/>
    <s v="'0940"/>
  </r>
  <r>
    <n v="283"/>
    <n v="57"/>
    <n v="665"/>
    <n v="1"/>
    <n v="5"/>
    <x v="118"/>
    <n v="7"/>
    <s v="570406-579496"/>
    <n v="506"/>
    <n v="8.4333333333333336"/>
    <n v="3.1"/>
    <n v="56"/>
    <s v="Tan Lee"/>
    <n v="570406"/>
    <n v="1"/>
    <n v="0"/>
    <n v="2"/>
    <n v="86"/>
    <s v="KBC"/>
    <n v="569897"/>
    <s v="(1) To Centre"/>
    <s v="(3) Wed"/>
    <s v="1000-1100"/>
    <x v="1"/>
    <n v="9"/>
    <n v="1"/>
    <x v="4"/>
    <s v="'1000"/>
    <s v="'0945"/>
  </r>
  <r>
    <n v="288"/>
    <n v="58"/>
    <n v="666"/>
    <n v="1"/>
    <n v="6"/>
    <x v="118"/>
    <n v="7"/>
    <s v="579496-579434"/>
    <n v="367"/>
    <n v="6.1166666666666663"/>
    <n v="1.7"/>
    <n v="57"/>
    <s v="Cheong Nee"/>
    <n v="579496"/>
    <n v="0"/>
    <n v="1"/>
    <n v="1"/>
    <n v="86"/>
    <s v="KBC"/>
    <n v="569897"/>
    <s v="(1) To Centre"/>
    <s v="(3) Wed"/>
    <s v="1000-1100"/>
    <x v="1"/>
    <n v="9"/>
    <n v="1"/>
    <x v="4"/>
    <s v="'1000"/>
    <s v="'0950"/>
  </r>
  <r>
    <n v="293"/>
    <n v="59"/>
    <n v="667"/>
    <n v="1"/>
    <n v="7"/>
    <x v="118"/>
    <n v="7"/>
    <s v="579434-569897"/>
    <n v="416"/>
    <n v="6.9333333333333336"/>
    <n v="2"/>
    <n v="58"/>
    <s v="Wong Kwee Siang "/>
    <n v="579434"/>
    <n v="1"/>
    <n v="0"/>
    <n v="2"/>
    <n v="86"/>
    <s v="KBC"/>
    <n v="569897"/>
    <s v="(1) To Centre"/>
    <s v="(3) Wed"/>
    <s v="1000-1100"/>
    <x v="1"/>
    <n v="9"/>
    <n v="1"/>
    <x v="4"/>
    <s v="'1000"/>
    <s v="'0955"/>
  </r>
  <r>
    <m/>
    <m/>
    <n v="668"/>
    <n v="2"/>
    <n v="0"/>
    <x v="119"/>
    <n v="1"/>
    <s v="569897-560348"/>
    <n v="425"/>
    <n v="7.083333333333333"/>
    <n v="1.9"/>
    <n v="0"/>
    <s v="CENTRE-KBC"/>
    <n v="569897"/>
    <n v="0"/>
    <n v="0"/>
    <n v="0"/>
    <n v="86"/>
    <s v="KBC"/>
    <n v="569897"/>
    <s v="(1) To Centre"/>
    <s v="(3) Wed"/>
    <s v="1000-1100"/>
    <x v="3"/>
    <n v="12"/>
    <n v="0"/>
    <x v="5"/>
    <m/>
    <m/>
  </r>
  <r>
    <n v="338"/>
    <n v="68"/>
    <n v="669"/>
    <n v="2"/>
    <n v="1"/>
    <x v="119"/>
    <n v="1"/>
    <s v="560348-569897"/>
    <n v="513"/>
    <n v="8.5500000000000007"/>
    <n v="2.6"/>
    <n v="67"/>
    <s v="Lee Kheng Hua"/>
    <n v="560348"/>
    <n v="0"/>
    <n v="1"/>
    <n v="1"/>
    <n v="86"/>
    <s v="KBC"/>
    <n v="569897"/>
    <s v="(1) To Centre"/>
    <s v="(3) Wed"/>
    <s v="1000-1100"/>
    <x v="3"/>
    <n v="12"/>
    <n v="0"/>
    <x v="5"/>
    <s v="'1000"/>
    <s v="'0940"/>
  </r>
  <r>
    <m/>
    <m/>
    <n v="670"/>
    <n v="1"/>
    <n v="0"/>
    <x v="120"/>
    <n v="2"/>
    <s v="569897-574988"/>
    <n v="421"/>
    <n v="7.0166666666666666"/>
    <n v="2"/>
    <n v="0"/>
    <s v="CENTRE-KBC"/>
    <n v="569897"/>
    <n v="0"/>
    <n v="0"/>
    <n v="0"/>
    <n v="87"/>
    <s v="KBC"/>
    <n v="569897"/>
    <s v="(1) To Centre"/>
    <s v="(3) Wed"/>
    <s v="1200-1300"/>
    <x v="3"/>
    <n v="13"/>
    <n v="0"/>
    <x v="5"/>
    <m/>
    <m/>
  </r>
  <r>
    <n v="368"/>
    <n v="74"/>
    <n v="671"/>
    <n v="1"/>
    <n v="1"/>
    <x v="120"/>
    <n v="2"/>
    <s v="574988-560244"/>
    <n v="387"/>
    <n v="6.45"/>
    <n v="2.2000000000000002"/>
    <n v="73"/>
    <s v="Lim Yeok Wah"/>
    <n v="574988"/>
    <n v="1"/>
    <n v="0"/>
    <n v="2"/>
    <n v="87"/>
    <s v="KBC"/>
    <n v="569897"/>
    <s v="(1) To Centre"/>
    <s v="(3) Wed"/>
    <s v="1200-1300"/>
    <x v="3"/>
    <n v="13"/>
    <n v="0"/>
    <x v="5"/>
    <s v="'1230"/>
    <s v="'1130"/>
  </r>
  <r>
    <n v="373"/>
    <n v="75"/>
    <n v="672"/>
    <n v="1"/>
    <n v="2"/>
    <x v="120"/>
    <n v="2"/>
    <s v="560244-569897"/>
    <n v="443"/>
    <n v="7.3833333333333337"/>
    <n v="2"/>
    <n v="74"/>
    <s v="Leong Wing Tuck"/>
    <n v="560244"/>
    <n v="0"/>
    <n v="1"/>
    <n v="1"/>
    <n v="87"/>
    <s v="KBC"/>
    <n v="569897"/>
    <s v="(1) To Centre"/>
    <s v="(3) Wed"/>
    <s v="1200-1300"/>
    <x v="3"/>
    <n v="13"/>
    <n v="0"/>
    <x v="5"/>
    <s v="'1230"/>
    <s v="'na"/>
  </r>
  <r>
    <m/>
    <m/>
    <n v="673"/>
    <n v="1"/>
    <n v="0"/>
    <x v="121"/>
    <n v="5"/>
    <s v="569897-787056"/>
    <n v="628"/>
    <n v="10.466666666666667"/>
    <n v="3.6"/>
    <n v="0"/>
    <s v="CENTRE-KBC"/>
    <n v="569897"/>
    <n v="0"/>
    <n v="0"/>
    <n v="0"/>
    <n v="88"/>
    <s v="KBC"/>
    <n v="569897"/>
    <s v="(1) To Centre"/>
    <s v="(3) Wed"/>
    <s v="1400-1500"/>
    <x v="3"/>
    <n v="14"/>
    <n v="0"/>
    <x v="5"/>
    <m/>
    <m/>
  </r>
  <r>
    <n v="418"/>
    <n v="84"/>
    <n v="674"/>
    <n v="1"/>
    <n v="3"/>
    <x v="121"/>
    <n v="5"/>
    <s v="787056-560115"/>
    <n v="599"/>
    <n v="9.9833333333333325"/>
    <n v="2.2999999999999998"/>
    <n v="83"/>
    <s v="Pang Poh Khian"/>
    <n v="787056"/>
    <n v="1"/>
    <n v="0"/>
    <n v="2"/>
    <n v="88"/>
    <s v="KBC"/>
    <n v="569897"/>
    <s v="(1) To Centre"/>
    <s v="(3) Wed"/>
    <s v="1400-1500"/>
    <x v="3"/>
    <n v="14"/>
    <n v="0"/>
    <x v="5"/>
    <s v="'1430"/>
    <s v="'1330"/>
  </r>
  <r>
    <n v="428"/>
    <n v="86"/>
    <n v="675"/>
    <n v="1"/>
    <n v="4"/>
    <x v="121"/>
    <n v="5"/>
    <s v="560115-560325"/>
    <n v="541"/>
    <n v="9.0166666666666675"/>
    <n v="2"/>
    <n v="84"/>
    <s v="Izamzamah Binte Kusmon"/>
    <n v="560115"/>
    <n v="0"/>
    <n v="1"/>
    <n v="1"/>
    <n v="88"/>
    <s v="KBC"/>
    <n v="569897"/>
    <s v="(1) To Centre"/>
    <s v="(3) Wed"/>
    <s v="1400-1500"/>
    <x v="3"/>
    <n v="14"/>
    <n v="0"/>
    <x v="5"/>
    <s v="'1430"/>
    <s v="'1400"/>
  </r>
  <r>
    <n v="423"/>
    <n v="85"/>
    <n v="676"/>
    <n v="1"/>
    <n v="5"/>
    <x v="121"/>
    <n v="5"/>
    <s v="560325-569897"/>
    <n v="589"/>
    <n v="9.8166666666666664"/>
    <n v="2.6"/>
    <n v="72"/>
    <s v="Phua Cheng Wah"/>
    <n v="560325"/>
    <n v="0"/>
    <n v="1"/>
    <n v="1"/>
    <n v="88"/>
    <s v="KBC"/>
    <n v="569897"/>
    <s v="(1) To Centre"/>
    <s v="(3) Wed"/>
    <s v="1400-1500"/>
    <x v="3"/>
    <n v="14"/>
    <n v="0"/>
    <x v="5"/>
    <s v="'1430"/>
    <s v="'na"/>
  </r>
  <r>
    <m/>
    <m/>
    <n v="677"/>
    <n v="1"/>
    <n v="0"/>
    <x v="122"/>
    <n v="5"/>
    <s v="569897-787722"/>
    <n v="545"/>
    <n v="9.0833333333333339"/>
    <n v="2.6"/>
    <n v="0"/>
    <s v="CENTRE-KBC"/>
    <n v="569897"/>
    <n v="0"/>
    <n v="0"/>
    <n v="0"/>
    <n v="89"/>
    <s v="KBC"/>
    <n v="569897"/>
    <s v="(1) To Centre"/>
    <s v="(4) Thu"/>
    <s v="0800-0900"/>
    <x v="1"/>
    <n v="7"/>
    <n v="1"/>
    <x v="4"/>
    <m/>
    <m/>
  </r>
  <r>
    <n v="204"/>
    <n v="41"/>
    <n v="678"/>
    <n v="1"/>
    <n v="1"/>
    <x v="122"/>
    <n v="5"/>
    <s v="787722-574920"/>
    <n v="277"/>
    <n v="4.6166666666666663"/>
    <n v="0.8"/>
    <n v="40"/>
    <s v="Long Foo Tien "/>
    <n v="787722"/>
    <n v="1"/>
    <n v="0"/>
    <n v="2"/>
    <n v="89"/>
    <s v="KBC"/>
    <n v="569897"/>
    <s v="(1) To Centre"/>
    <s v="(4) Thu"/>
    <s v="0800-0900"/>
    <x v="1"/>
    <n v="7"/>
    <n v="1"/>
    <x v="4"/>
    <s v="'0800"/>
    <s v="'0715"/>
  </r>
  <r>
    <n v="209"/>
    <n v="42"/>
    <n v="679"/>
    <n v="1"/>
    <n v="2"/>
    <x v="122"/>
    <n v="5"/>
    <s v="574920-560182"/>
    <n v="310"/>
    <n v="5.166666666666667"/>
    <n v="1.3"/>
    <n v="41"/>
    <s v="Soh Siu Tuan"/>
    <n v="574920"/>
    <n v="0"/>
    <n v="1"/>
    <n v="1"/>
    <n v="89"/>
    <s v="KBC"/>
    <n v="569897"/>
    <s v="(1) To Centre"/>
    <s v="(4) Thu"/>
    <s v="0800-0900"/>
    <x v="1"/>
    <n v="7"/>
    <n v="1"/>
    <x v="4"/>
    <s v="'0800"/>
    <s v="'0725"/>
  </r>
  <r>
    <n v="214"/>
    <n v="43"/>
    <n v="680"/>
    <n v="1"/>
    <n v="3"/>
    <x v="122"/>
    <n v="5"/>
    <s v="560182-560156"/>
    <n v="295"/>
    <n v="4.916666666666667"/>
    <n v="1"/>
    <n v="42"/>
    <s v="Lim Kim Hoo"/>
    <n v="560182"/>
    <n v="0"/>
    <n v="1"/>
    <n v="1"/>
    <n v="89"/>
    <s v="KBC"/>
    <n v="569897"/>
    <s v="(1) To Centre"/>
    <s v="(4) Thu"/>
    <s v="0800-0900"/>
    <x v="1"/>
    <n v="7"/>
    <n v="1"/>
    <x v="4"/>
    <s v="'0800"/>
    <s v="'0735"/>
  </r>
  <r>
    <n v="219"/>
    <n v="44"/>
    <n v="681"/>
    <n v="1"/>
    <n v="4"/>
    <x v="122"/>
    <n v="5"/>
    <s v="560156-560155"/>
    <n v="212"/>
    <n v="3.5333333333333332"/>
    <n v="0.4"/>
    <n v="43"/>
    <s v="Lee Ah Huat"/>
    <n v="560156"/>
    <n v="0"/>
    <n v="1"/>
    <n v="1"/>
    <n v="89"/>
    <s v="KBC"/>
    <n v="569897"/>
    <s v="(1) To Centre"/>
    <s v="(4) Thu"/>
    <s v="0800-0900"/>
    <x v="1"/>
    <n v="7"/>
    <n v="1"/>
    <x v="4"/>
    <s v="'0800"/>
    <s v="'0745"/>
  </r>
  <r>
    <n v="224"/>
    <n v="45"/>
    <n v="682"/>
    <n v="1"/>
    <n v="5"/>
    <x v="122"/>
    <n v="5"/>
    <s v="560155-569897"/>
    <n v="295"/>
    <n v="4.916666666666667"/>
    <n v="0.8"/>
    <n v="44"/>
    <s v="Chin Nghee Siak"/>
    <n v="560155"/>
    <n v="0"/>
    <n v="1"/>
    <n v="1"/>
    <n v="89"/>
    <s v="KBC"/>
    <n v="569897"/>
    <s v="(1) To Centre"/>
    <s v="(4) Thu"/>
    <s v="0800-0900"/>
    <x v="1"/>
    <n v="7"/>
    <n v="1"/>
    <x v="4"/>
    <s v="'0800"/>
    <s v="'0745"/>
  </r>
  <r>
    <m/>
    <m/>
    <n v="683"/>
    <n v="2"/>
    <n v="0"/>
    <x v="123"/>
    <n v="4"/>
    <s v="569897-560424"/>
    <n v="497"/>
    <n v="8.2833333333333332"/>
    <n v="2"/>
    <n v="0"/>
    <s v="CENTRE-KBC"/>
    <n v="569897"/>
    <n v="0"/>
    <n v="0"/>
    <n v="0"/>
    <n v="89"/>
    <s v="KBC"/>
    <n v="569897"/>
    <s v="(1) To Centre"/>
    <s v="(4) Thu"/>
    <s v="0800-0900"/>
    <x v="3"/>
    <n v="10"/>
    <n v="0"/>
    <x v="5"/>
    <m/>
    <m/>
  </r>
  <r>
    <n v="299"/>
    <n v="60"/>
    <n v="684"/>
    <n v="2"/>
    <n v="1"/>
    <x v="123"/>
    <n v="4"/>
    <s v="560424-578375"/>
    <n v="567"/>
    <n v="9.4499999999999993"/>
    <n v="4.5"/>
    <n v="59"/>
    <s v="Coreen Florence "/>
    <n v="560424"/>
    <n v="0"/>
    <n v="1"/>
    <n v="1"/>
    <n v="89"/>
    <s v="KBC"/>
    <n v="569897"/>
    <s v="(1) To Centre"/>
    <s v="(4) Thu"/>
    <s v="0800-0900"/>
    <x v="3"/>
    <n v="10"/>
    <n v="0"/>
    <x v="5"/>
    <s v="'0815"/>
    <s v="'0730"/>
  </r>
  <r>
    <n v="304"/>
    <n v="61"/>
    <n v="685"/>
    <n v="2"/>
    <n v="2"/>
    <x v="123"/>
    <n v="4"/>
    <s v="578375-560182"/>
    <n v="174"/>
    <n v="2.9"/>
    <n v="0.6"/>
    <n v="60"/>
    <s v="Tan Pauline"/>
    <n v="578375"/>
    <n v="1"/>
    <n v="0"/>
    <n v="2"/>
    <n v="89"/>
    <s v="KBC"/>
    <n v="569897"/>
    <s v="(1) To Centre"/>
    <s v="(4) Thu"/>
    <s v="0800-0900"/>
    <x v="3"/>
    <n v="10"/>
    <n v="0"/>
    <x v="5"/>
    <s v="'0815"/>
    <s v="'na"/>
  </r>
  <r>
    <n v="309"/>
    <n v="62"/>
    <n v="686"/>
    <n v="2"/>
    <n v="3"/>
    <x v="123"/>
    <n v="4"/>
    <s v="560182-560170"/>
    <n v="213"/>
    <n v="3.55"/>
    <n v="0.8"/>
    <n v="61"/>
    <s v="Lee Choek"/>
    <n v="560182"/>
    <n v="0"/>
    <n v="1"/>
    <n v="1"/>
    <n v="89"/>
    <s v="KBC"/>
    <n v="569897"/>
    <s v="(1) To Centre"/>
    <s v="(4) Thu"/>
    <s v="0800-0900"/>
    <x v="3"/>
    <n v="10"/>
    <n v="0"/>
    <x v="5"/>
    <s v="'0815"/>
    <s v="'na"/>
  </r>
  <r>
    <n v="314"/>
    <n v="63"/>
    <n v="687"/>
    <n v="2"/>
    <n v="4"/>
    <x v="123"/>
    <n v="4"/>
    <s v="560170-569897"/>
    <n v="125"/>
    <n v="2.0833333333333335"/>
    <n v="0.2"/>
    <n v="62"/>
    <s v="Tan Yuk Nga"/>
    <n v="560170"/>
    <n v="0"/>
    <n v="1"/>
    <n v="1"/>
    <n v="89"/>
    <s v="KBC"/>
    <n v="569897"/>
    <s v="(1) To Centre"/>
    <s v="(4) Thu"/>
    <s v="0800-0900"/>
    <x v="3"/>
    <n v="10"/>
    <n v="0"/>
    <x v="5"/>
    <s v="'0815"/>
    <s v="'na"/>
  </r>
  <r>
    <m/>
    <m/>
    <n v="688"/>
    <n v="1"/>
    <n v="0"/>
    <x v="124"/>
    <n v="6"/>
    <s v="569897-560636"/>
    <n v="627"/>
    <n v="10.45"/>
    <n v="3.2"/>
    <n v="0"/>
    <s v="CENTRE-KBC"/>
    <n v="569897"/>
    <n v="0"/>
    <n v="0"/>
    <n v="0"/>
    <n v="90"/>
    <s v="KBC"/>
    <n v="569897"/>
    <s v="(1) To Centre"/>
    <s v="(4) Thu"/>
    <s v="0900-1000"/>
    <x v="1"/>
    <n v="8"/>
    <n v="1"/>
    <x v="4"/>
    <m/>
    <m/>
  </r>
  <r>
    <n v="229"/>
    <n v="46"/>
    <n v="689"/>
    <n v="1"/>
    <n v="1"/>
    <x v="124"/>
    <n v="6"/>
    <s v="560636-560232"/>
    <n v="733"/>
    <n v="12.216666666666667"/>
    <n v="4.5"/>
    <n v="45"/>
    <s v="Tay Poh Hiang"/>
    <n v="560636"/>
    <n v="0"/>
    <n v="1"/>
    <n v="1"/>
    <n v="90"/>
    <s v="KBC"/>
    <n v="569897"/>
    <s v="(1) To Centre"/>
    <s v="(4) Thu"/>
    <s v="0900-1000"/>
    <x v="1"/>
    <n v="8"/>
    <n v="1"/>
    <x v="4"/>
    <s v="'0900"/>
    <s v="'0810"/>
  </r>
  <r>
    <n v="234"/>
    <n v="47"/>
    <n v="690"/>
    <n v="1"/>
    <n v="2"/>
    <x v="124"/>
    <n v="6"/>
    <s v="560232-560153"/>
    <n v="583"/>
    <n v="9.7166666666666668"/>
    <n v="2.8"/>
    <n v="46"/>
    <s v="Goh Ah Ter"/>
    <n v="560232"/>
    <n v="0"/>
    <n v="1"/>
    <n v="1"/>
    <n v="90"/>
    <s v="KBC"/>
    <n v="569897"/>
    <s v="(1) To Centre"/>
    <s v="(4) Thu"/>
    <s v="0900-1000"/>
    <x v="1"/>
    <n v="8"/>
    <n v="1"/>
    <x v="4"/>
    <s v="'0900"/>
    <s v="'0815"/>
  </r>
  <r>
    <n v="239"/>
    <n v="48"/>
    <n v="691"/>
    <n v="1"/>
    <n v="3"/>
    <x v="124"/>
    <n v="6"/>
    <s v="560153-560646"/>
    <n v="461"/>
    <n v="7.6833333333333336"/>
    <n v="1.8"/>
    <n v="47"/>
    <s v="Long Jee Eng"/>
    <n v="560153"/>
    <n v="1"/>
    <n v="0"/>
    <n v="2"/>
    <n v="90"/>
    <s v="KBC"/>
    <n v="569897"/>
    <s v="(1) To Centre"/>
    <s v="(4) Thu"/>
    <s v="0900-1000"/>
    <x v="1"/>
    <n v="8"/>
    <n v="1"/>
    <x v="4"/>
    <s v="'0900"/>
    <s v="'0825"/>
  </r>
  <r>
    <n v="244"/>
    <n v="49"/>
    <n v="692"/>
    <n v="1"/>
    <n v="4"/>
    <x v="124"/>
    <n v="6"/>
    <s v="560646-560612"/>
    <n v="457"/>
    <n v="7.6166666666666663"/>
    <n v="2.1"/>
    <n v="48"/>
    <s v="Philip Sellammah Nee Ratham"/>
    <n v="560646"/>
    <n v="1"/>
    <n v="0"/>
    <n v="2"/>
    <n v="90"/>
    <s v="KBC"/>
    <n v="569897"/>
    <s v="(1) To Centre"/>
    <s v="(4) Thu"/>
    <s v="0900-1000"/>
    <x v="1"/>
    <n v="8"/>
    <n v="1"/>
    <x v="4"/>
    <s v="'0900"/>
    <s v="'0835"/>
  </r>
  <r>
    <n v="249"/>
    <n v="50"/>
    <n v="693"/>
    <n v="1"/>
    <n v="5"/>
    <x v="124"/>
    <n v="6"/>
    <s v="560612-568518"/>
    <n v="438"/>
    <n v="7.3"/>
    <n v="1.6"/>
    <n v="49"/>
    <s v="Mdm Lim Kek Huay"/>
    <n v="560612"/>
    <n v="0"/>
    <n v="1"/>
    <n v="1"/>
    <n v="90"/>
    <s v="KBC"/>
    <n v="569897"/>
    <s v="(1) To Centre"/>
    <s v="(4) Thu"/>
    <s v="0900-1000"/>
    <x v="1"/>
    <n v="8"/>
    <n v="1"/>
    <x v="4"/>
    <s v="'0900"/>
    <s v="'0840"/>
  </r>
  <r>
    <n v="254"/>
    <n v="51"/>
    <n v="694"/>
    <n v="1"/>
    <n v="6"/>
    <x v="124"/>
    <n v="6"/>
    <s v="568518-569897"/>
    <n v="169"/>
    <n v="2.8166666666666669"/>
    <n v="0.4"/>
    <n v="50"/>
    <s v="Tay Sai Ngor"/>
    <n v="568518"/>
    <n v="1"/>
    <n v="0"/>
    <n v="2"/>
    <n v="90"/>
    <s v="KBC"/>
    <n v="569897"/>
    <s v="(1) To Centre"/>
    <s v="(4) Thu"/>
    <s v="0900-1000"/>
    <x v="1"/>
    <n v="8"/>
    <n v="1"/>
    <x v="4"/>
    <s v="'0900"/>
    <s v="'0850"/>
  </r>
  <r>
    <m/>
    <m/>
    <n v="695"/>
    <n v="2"/>
    <n v="0"/>
    <x v="125"/>
    <n v="4"/>
    <s v="569897-560108"/>
    <n v="255"/>
    <n v="4.25"/>
    <n v="0.8"/>
    <n v="0"/>
    <s v="CENTRE-KBC"/>
    <n v="569897"/>
    <n v="0"/>
    <n v="0"/>
    <n v="0"/>
    <n v="90"/>
    <s v="KBC"/>
    <n v="569897"/>
    <s v="(1) To Centre"/>
    <s v="(4) Thu"/>
    <s v="0900-1000"/>
    <x v="3"/>
    <n v="11"/>
    <n v="0"/>
    <x v="5"/>
    <m/>
    <m/>
  </r>
  <r>
    <n v="319"/>
    <n v="64"/>
    <n v="696"/>
    <n v="2"/>
    <n v="1"/>
    <x v="125"/>
    <n v="4"/>
    <s v="560108-560111"/>
    <n v="287"/>
    <n v="4.7833333333333332"/>
    <n v="0.8"/>
    <n v="63"/>
    <s v="Leong Lan"/>
    <n v="560108"/>
    <n v="1"/>
    <n v="0"/>
    <n v="2"/>
    <n v="90"/>
    <s v="KBC"/>
    <n v="569897"/>
    <s v="(1) To Centre"/>
    <s v="(4) Thu"/>
    <s v="0900-1000"/>
    <x v="3"/>
    <n v="11"/>
    <n v="0"/>
    <x v="5"/>
    <s v="'0910"/>
    <s v="'0830"/>
  </r>
  <r>
    <n v="324"/>
    <n v="65"/>
    <n v="697"/>
    <n v="2"/>
    <n v="2"/>
    <x v="125"/>
    <n v="4"/>
    <s v="560111-574995"/>
    <n v="448"/>
    <n v="7.4666666666666668"/>
    <n v="2"/>
    <n v="64"/>
    <s v="Tan Phai Hau"/>
    <n v="560111"/>
    <n v="1"/>
    <n v="0"/>
    <n v="2"/>
    <n v="90"/>
    <s v="KBC"/>
    <n v="569897"/>
    <s v="(1) To Centre"/>
    <s v="(4) Thu"/>
    <s v="0900-1000"/>
    <x v="3"/>
    <n v="11"/>
    <n v="0"/>
    <x v="5"/>
    <s v="'0910"/>
    <s v="'na"/>
  </r>
  <r>
    <n v="329"/>
    <n v="66"/>
    <n v="698"/>
    <n v="2"/>
    <n v="3"/>
    <x v="125"/>
    <n v="4"/>
    <s v="574995-560178"/>
    <n v="335"/>
    <n v="5.583333333333333"/>
    <n v="1.4"/>
    <n v="65"/>
    <s v="Chong Siew Ying"/>
    <n v="574995"/>
    <n v="0"/>
    <n v="1"/>
    <n v="1"/>
    <n v="90"/>
    <s v="KBC"/>
    <n v="569897"/>
    <s v="(1) To Centre"/>
    <s v="(4) Thu"/>
    <s v="0900-1000"/>
    <x v="3"/>
    <n v="11"/>
    <n v="0"/>
    <x v="5"/>
    <s v="'0910"/>
    <s v="'na"/>
  </r>
  <r>
    <n v="334"/>
    <n v="67"/>
    <n v="699"/>
    <n v="2"/>
    <n v="4"/>
    <x v="125"/>
    <n v="4"/>
    <s v="560178-569897"/>
    <n v="320"/>
    <n v="5.333333333333333"/>
    <n v="1.1000000000000001"/>
    <n v="66"/>
    <s v="Tan Kiam Pin "/>
    <n v="560178"/>
    <n v="0"/>
    <n v="1"/>
    <n v="1"/>
    <n v="90"/>
    <s v="KBC"/>
    <n v="569897"/>
    <s v="(1) To Centre"/>
    <s v="(4) Thu"/>
    <s v="0900-1000"/>
    <x v="3"/>
    <n v="11"/>
    <n v="0"/>
    <x v="5"/>
    <s v="'0910"/>
    <s v="'na"/>
  </r>
  <r>
    <m/>
    <m/>
    <n v="700"/>
    <n v="1"/>
    <n v="0"/>
    <x v="126"/>
    <n v="5"/>
    <s v="569897-575456"/>
    <n v="558"/>
    <n v="9.3000000000000007"/>
    <n v="3.4"/>
    <n v="0"/>
    <s v="CENTRE-KBC"/>
    <n v="569897"/>
    <n v="0"/>
    <n v="0"/>
    <n v="0"/>
    <n v="91"/>
    <s v="KBC"/>
    <n v="569897"/>
    <s v="(1) To Centre"/>
    <s v="(4) Thu"/>
    <s v="1000-1100"/>
    <x v="1"/>
    <n v="9"/>
    <n v="1"/>
    <x v="4"/>
    <m/>
    <m/>
  </r>
  <r>
    <n v="264"/>
    <n v="53"/>
    <n v="701"/>
    <n v="1"/>
    <n v="1"/>
    <x v="126"/>
    <n v="5"/>
    <s v="575456-575491"/>
    <n v="114"/>
    <n v="1.9"/>
    <n v="0.2"/>
    <n v="52"/>
    <s v="Kok Kwee Hiong"/>
    <n v="575456"/>
    <n v="1"/>
    <n v="1"/>
    <n v="3"/>
    <n v="91"/>
    <s v="KBC"/>
    <n v="569897"/>
    <s v="(1) To Centre"/>
    <s v="(4) Thu"/>
    <s v="1000-1100"/>
    <x v="1"/>
    <n v="9"/>
    <n v="1"/>
    <x v="4"/>
    <s v="'1000"/>
    <s v="'0925"/>
  </r>
  <r>
    <n v="274"/>
    <n v="55"/>
    <n v="702"/>
    <n v="1"/>
    <n v="2"/>
    <x v="126"/>
    <n v="5"/>
    <s v="575491-570441"/>
    <n v="323"/>
    <n v="5.3833333333333337"/>
    <n v="1.3"/>
    <n v="54"/>
    <s v="Mdm Lim Hwee Heang"/>
    <n v="575491"/>
    <n v="1"/>
    <n v="0"/>
    <n v="2"/>
    <n v="91"/>
    <s v="KBC"/>
    <n v="569897"/>
    <s v="(1) To Centre"/>
    <s v="(4) Thu"/>
    <s v="1000-1100"/>
    <x v="1"/>
    <n v="9"/>
    <n v="1"/>
    <x v="4"/>
    <s v="'1000"/>
    <s v="'0930"/>
  </r>
  <r>
    <n v="279"/>
    <n v="56"/>
    <n v="703"/>
    <n v="1"/>
    <n v="3"/>
    <x v="126"/>
    <n v="5"/>
    <s v="570441-570406"/>
    <n v="289"/>
    <n v="4.8166666666666664"/>
    <n v="1.1000000000000001"/>
    <n v="55"/>
    <s v="Shee Sa Ba"/>
    <n v="570441"/>
    <n v="0"/>
    <n v="1"/>
    <n v="1"/>
    <n v="91"/>
    <s v="KBC"/>
    <n v="569897"/>
    <s v="(1) To Centre"/>
    <s v="(4) Thu"/>
    <s v="1000-1100"/>
    <x v="1"/>
    <n v="9"/>
    <n v="1"/>
    <x v="4"/>
    <s v="'1000"/>
    <s v="'0940"/>
  </r>
  <r>
    <n v="284"/>
    <n v="57"/>
    <n v="704"/>
    <n v="1"/>
    <n v="4"/>
    <x v="126"/>
    <n v="5"/>
    <s v="570406-579496"/>
    <n v="506"/>
    <n v="8.4333333333333336"/>
    <n v="3.1"/>
    <n v="56"/>
    <s v="Tan Lee"/>
    <n v="570406"/>
    <n v="1"/>
    <n v="0"/>
    <n v="2"/>
    <n v="91"/>
    <s v="KBC"/>
    <n v="569897"/>
    <s v="(1) To Centre"/>
    <s v="(4) Thu"/>
    <s v="1000-1100"/>
    <x v="1"/>
    <n v="9"/>
    <n v="1"/>
    <x v="4"/>
    <s v="'1000"/>
    <s v="'0945"/>
  </r>
  <r>
    <n v="289"/>
    <n v="58"/>
    <n v="705"/>
    <n v="1"/>
    <n v="5"/>
    <x v="126"/>
    <n v="5"/>
    <s v="579496-569897"/>
    <n v="401"/>
    <n v="6.6833333333333336"/>
    <n v="1.8"/>
    <n v="57"/>
    <s v="Cheong Nee"/>
    <n v="579496"/>
    <n v="0"/>
    <n v="1"/>
    <n v="1"/>
    <n v="91"/>
    <s v="KBC"/>
    <n v="569897"/>
    <s v="(1) To Centre"/>
    <s v="(4) Thu"/>
    <s v="1000-1100"/>
    <x v="1"/>
    <n v="9"/>
    <n v="1"/>
    <x v="4"/>
    <s v="'1000"/>
    <s v="'0950"/>
  </r>
  <r>
    <m/>
    <m/>
    <n v="706"/>
    <n v="2"/>
    <n v="0"/>
    <x v="127"/>
    <n v="2"/>
    <s v="569897-560348"/>
    <n v="425"/>
    <n v="7.083333333333333"/>
    <n v="1.9"/>
    <n v="0"/>
    <s v="CENTRE-KBC"/>
    <n v="569897"/>
    <n v="0"/>
    <n v="0"/>
    <n v="0"/>
    <n v="91"/>
    <s v="KBC"/>
    <n v="569897"/>
    <s v="(1) To Centre"/>
    <s v="(4) Thu"/>
    <s v="1000-1100"/>
    <x v="3"/>
    <n v="12"/>
    <n v="0"/>
    <x v="5"/>
    <m/>
    <m/>
  </r>
  <r>
    <n v="339"/>
    <n v="68"/>
    <n v="707"/>
    <n v="2"/>
    <n v="1"/>
    <x v="127"/>
    <n v="2"/>
    <s v="560348-560322"/>
    <n v="229"/>
    <n v="3.8166666666666669"/>
    <n v="0.5"/>
    <n v="67"/>
    <s v="Lee Kheng Hua"/>
    <n v="560348"/>
    <n v="0"/>
    <n v="1"/>
    <n v="1"/>
    <n v="91"/>
    <s v="KBC"/>
    <n v="569897"/>
    <s v="(1) To Centre"/>
    <s v="(4) Thu"/>
    <s v="1000-1100"/>
    <x v="3"/>
    <n v="12"/>
    <n v="0"/>
    <x v="5"/>
    <s v="'1000"/>
    <s v="'0940"/>
  </r>
  <r>
    <n v="344"/>
    <n v="69"/>
    <n v="708"/>
    <n v="2"/>
    <n v="2"/>
    <x v="127"/>
    <n v="2"/>
    <s v="560322-569897"/>
    <n v="522"/>
    <n v="8.6999999999999993"/>
    <n v="2.4"/>
    <n v="68"/>
    <s v="Peh Ah Boon"/>
    <n v="560322"/>
    <n v="0"/>
    <n v="1"/>
    <n v="1"/>
    <n v="91"/>
    <s v="KBC"/>
    <n v="569897"/>
    <s v="(1) To Centre"/>
    <s v="(4) Thu"/>
    <s v="1000-1100"/>
    <x v="3"/>
    <n v="12"/>
    <n v="0"/>
    <x v="5"/>
    <s v="'1000"/>
    <s v="'na"/>
  </r>
  <r>
    <m/>
    <m/>
    <n v="709"/>
    <n v="1"/>
    <n v="0"/>
    <x v="128"/>
    <n v="2"/>
    <s v="569897-570450"/>
    <n v="536"/>
    <n v="8.9333333333333336"/>
    <n v="2.9"/>
    <n v="0"/>
    <s v="CENTRE-KBC"/>
    <n v="569897"/>
    <n v="0"/>
    <n v="0"/>
    <n v="0"/>
    <n v="92"/>
    <s v="KBC"/>
    <n v="569897"/>
    <s v="(1) To Centre"/>
    <s v="(4) Thu"/>
    <s v="1200-1300"/>
    <x v="3"/>
    <n v="13"/>
    <n v="0"/>
    <x v="5"/>
    <m/>
    <m/>
  </r>
  <r>
    <n v="379"/>
    <n v="76"/>
    <n v="710"/>
    <n v="1"/>
    <n v="1"/>
    <x v="128"/>
    <n v="2"/>
    <s v="570450-560650"/>
    <n v="878"/>
    <n v="14.633333333333333"/>
    <n v="4.5"/>
    <n v="75"/>
    <s v="Yap Yian Seng (2)"/>
    <n v="570450"/>
    <n v="1"/>
    <n v="0"/>
    <n v="2"/>
    <n v="92"/>
    <s v="KBC"/>
    <n v="569897"/>
    <s v="(1) To Centre"/>
    <s v="(4) Thu"/>
    <s v="1200-1300"/>
    <x v="3"/>
    <n v="13"/>
    <n v="0"/>
    <x v="5"/>
    <s v="'1230"/>
    <s v="'1130"/>
  </r>
  <r>
    <n v="384"/>
    <n v="77"/>
    <n v="711"/>
    <n v="1"/>
    <n v="2"/>
    <x v="128"/>
    <n v="2"/>
    <s v="560650-569897"/>
    <n v="601"/>
    <n v="10.016666666666667"/>
    <n v="2.2000000000000002"/>
    <n v="76"/>
    <s v="Tan Tow Suan"/>
    <n v="560650"/>
    <n v="1"/>
    <n v="0"/>
    <n v="2"/>
    <n v="92"/>
    <s v="KBC"/>
    <n v="569897"/>
    <s v="(1) To Centre"/>
    <s v="(4) Thu"/>
    <s v="1200-1300"/>
    <x v="3"/>
    <n v="13"/>
    <n v="0"/>
    <x v="5"/>
    <s v="'1230"/>
    <s v="'na"/>
  </r>
  <r>
    <m/>
    <m/>
    <n v="712"/>
    <n v="1"/>
    <n v="0"/>
    <x v="129"/>
    <n v="5"/>
    <s v="569897-787722"/>
    <n v="545"/>
    <n v="9.0833333333333339"/>
    <n v="2.6"/>
    <n v="0"/>
    <s v="CENTRE-KBC"/>
    <n v="569897"/>
    <n v="0"/>
    <n v="0"/>
    <n v="0"/>
    <n v="93"/>
    <s v="KBC"/>
    <n v="569897"/>
    <s v="(1) To Centre"/>
    <s v="(5) Fri"/>
    <s v="0800-0900"/>
    <x v="1"/>
    <n v="7"/>
    <n v="1"/>
    <x v="4"/>
    <m/>
    <m/>
  </r>
  <r>
    <n v="205"/>
    <n v="41"/>
    <n v="713"/>
    <n v="1"/>
    <n v="1"/>
    <x v="129"/>
    <n v="5"/>
    <s v="787722-574920"/>
    <n v="277"/>
    <n v="4.6166666666666663"/>
    <n v="0.8"/>
    <n v="40"/>
    <s v="Long Foo Tien "/>
    <n v="787722"/>
    <n v="1"/>
    <n v="0"/>
    <n v="2"/>
    <n v="93"/>
    <s v="KBC"/>
    <n v="569897"/>
    <s v="(1) To Centre"/>
    <s v="(5) Fri"/>
    <s v="0800-0900"/>
    <x v="1"/>
    <n v="7"/>
    <n v="1"/>
    <x v="4"/>
    <s v="'0800"/>
    <s v="'0715"/>
  </r>
  <r>
    <n v="210"/>
    <n v="42"/>
    <n v="714"/>
    <n v="1"/>
    <n v="2"/>
    <x v="129"/>
    <n v="5"/>
    <s v="574920-560182"/>
    <n v="310"/>
    <n v="5.166666666666667"/>
    <n v="1.3"/>
    <n v="41"/>
    <s v="Soh Siu Tuan"/>
    <n v="574920"/>
    <n v="0"/>
    <n v="1"/>
    <n v="1"/>
    <n v="93"/>
    <s v="KBC"/>
    <n v="569897"/>
    <s v="(1) To Centre"/>
    <s v="(5) Fri"/>
    <s v="0800-0900"/>
    <x v="1"/>
    <n v="7"/>
    <n v="1"/>
    <x v="4"/>
    <s v="'0800"/>
    <s v="'0725"/>
  </r>
  <r>
    <n v="215"/>
    <n v="43"/>
    <n v="715"/>
    <n v="1"/>
    <n v="3"/>
    <x v="129"/>
    <n v="5"/>
    <s v="560182-560156"/>
    <n v="295"/>
    <n v="4.916666666666667"/>
    <n v="1"/>
    <n v="42"/>
    <s v="Lim Kim Hoo"/>
    <n v="560182"/>
    <n v="0"/>
    <n v="1"/>
    <n v="1"/>
    <n v="93"/>
    <s v="KBC"/>
    <n v="569897"/>
    <s v="(1) To Centre"/>
    <s v="(5) Fri"/>
    <s v="0800-0900"/>
    <x v="1"/>
    <n v="7"/>
    <n v="1"/>
    <x v="4"/>
    <s v="'0800"/>
    <s v="'0735"/>
  </r>
  <r>
    <n v="220"/>
    <n v="44"/>
    <n v="716"/>
    <n v="1"/>
    <n v="4"/>
    <x v="129"/>
    <n v="5"/>
    <s v="560156-560155"/>
    <n v="212"/>
    <n v="3.5333333333333332"/>
    <n v="0.4"/>
    <n v="43"/>
    <s v="Lee Ah Huat"/>
    <n v="560156"/>
    <n v="0"/>
    <n v="1"/>
    <n v="1"/>
    <n v="93"/>
    <s v="KBC"/>
    <n v="569897"/>
    <s v="(1) To Centre"/>
    <s v="(5) Fri"/>
    <s v="0800-0900"/>
    <x v="1"/>
    <n v="7"/>
    <n v="1"/>
    <x v="4"/>
    <s v="'0800"/>
    <s v="'0745"/>
  </r>
  <r>
    <n v="225"/>
    <n v="45"/>
    <n v="717"/>
    <n v="1"/>
    <n v="5"/>
    <x v="129"/>
    <n v="5"/>
    <s v="560155-569897"/>
    <n v="295"/>
    <n v="4.916666666666667"/>
    <n v="0.8"/>
    <n v="44"/>
    <s v="Chin Nghee Siak"/>
    <n v="560155"/>
    <n v="0"/>
    <n v="1"/>
    <n v="1"/>
    <n v="93"/>
    <s v="KBC"/>
    <n v="569897"/>
    <s v="(1) To Centre"/>
    <s v="(5) Fri"/>
    <s v="0800-0900"/>
    <x v="1"/>
    <n v="7"/>
    <n v="1"/>
    <x v="4"/>
    <s v="'0800"/>
    <s v="'0745"/>
  </r>
  <r>
    <m/>
    <m/>
    <n v="718"/>
    <n v="2"/>
    <n v="0"/>
    <x v="130"/>
    <n v="4"/>
    <s v="569897-560424"/>
    <n v="497"/>
    <n v="8.2833333333333332"/>
    <n v="2"/>
    <n v="0"/>
    <s v="CENTRE-KBC"/>
    <n v="569897"/>
    <n v="0"/>
    <n v="0"/>
    <n v="0"/>
    <n v="93"/>
    <s v="KBC"/>
    <n v="569897"/>
    <s v="(1) To Centre"/>
    <s v="(5) Fri"/>
    <s v="0800-0900"/>
    <x v="3"/>
    <n v="10"/>
    <n v="0"/>
    <x v="5"/>
    <m/>
    <m/>
  </r>
  <r>
    <n v="300"/>
    <n v="60"/>
    <n v="719"/>
    <n v="2"/>
    <n v="1"/>
    <x v="130"/>
    <n v="4"/>
    <s v="560424-578375"/>
    <n v="567"/>
    <n v="9.4499999999999993"/>
    <n v="4.5"/>
    <n v="59"/>
    <s v="Coreen Florence "/>
    <n v="560424"/>
    <n v="0"/>
    <n v="1"/>
    <n v="1"/>
    <n v="93"/>
    <s v="KBC"/>
    <n v="569897"/>
    <s v="(1) To Centre"/>
    <s v="(5) Fri"/>
    <s v="0800-0900"/>
    <x v="3"/>
    <n v="10"/>
    <n v="0"/>
    <x v="5"/>
    <s v="'0815"/>
    <s v="'0730"/>
  </r>
  <r>
    <n v="305"/>
    <n v="61"/>
    <n v="720"/>
    <n v="2"/>
    <n v="2"/>
    <x v="130"/>
    <n v="4"/>
    <s v="578375-560182"/>
    <n v="174"/>
    <n v="2.9"/>
    <n v="0.6"/>
    <n v="60"/>
    <s v="Tan Pauline"/>
    <n v="578375"/>
    <n v="1"/>
    <n v="0"/>
    <n v="2"/>
    <n v="93"/>
    <s v="KBC"/>
    <n v="569897"/>
    <s v="(1) To Centre"/>
    <s v="(5) Fri"/>
    <s v="0800-0900"/>
    <x v="3"/>
    <n v="10"/>
    <n v="0"/>
    <x v="5"/>
    <s v="'0815"/>
    <s v="'na"/>
  </r>
  <r>
    <n v="310"/>
    <n v="62"/>
    <n v="721"/>
    <n v="2"/>
    <n v="3"/>
    <x v="130"/>
    <n v="4"/>
    <s v="560182-560170"/>
    <n v="213"/>
    <n v="3.55"/>
    <n v="0.8"/>
    <n v="61"/>
    <s v="Lee Choek"/>
    <n v="560182"/>
    <n v="0"/>
    <n v="1"/>
    <n v="1"/>
    <n v="93"/>
    <s v="KBC"/>
    <n v="569897"/>
    <s v="(1) To Centre"/>
    <s v="(5) Fri"/>
    <s v="0800-0900"/>
    <x v="3"/>
    <n v="10"/>
    <n v="0"/>
    <x v="5"/>
    <s v="'0815"/>
    <s v="'na"/>
  </r>
  <r>
    <n v="315"/>
    <n v="63"/>
    <n v="722"/>
    <n v="2"/>
    <n v="4"/>
    <x v="130"/>
    <n v="4"/>
    <s v="560170-569897"/>
    <n v="125"/>
    <n v="2.0833333333333335"/>
    <n v="0.2"/>
    <n v="62"/>
    <s v="Tan Yuk Nga"/>
    <n v="560170"/>
    <n v="0"/>
    <n v="1"/>
    <n v="1"/>
    <n v="93"/>
    <s v="KBC"/>
    <n v="569897"/>
    <s v="(1) To Centre"/>
    <s v="(5) Fri"/>
    <s v="0800-0900"/>
    <x v="3"/>
    <n v="10"/>
    <n v="0"/>
    <x v="5"/>
    <s v="'0815"/>
    <s v="'na"/>
  </r>
  <r>
    <m/>
    <m/>
    <n v="723"/>
    <n v="1"/>
    <n v="0"/>
    <x v="131"/>
    <n v="6"/>
    <s v="569897-560636"/>
    <n v="627"/>
    <n v="10.45"/>
    <n v="3.2"/>
    <n v="0"/>
    <s v="CENTRE-KBC"/>
    <n v="569897"/>
    <n v="0"/>
    <n v="0"/>
    <n v="0"/>
    <n v="94"/>
    <s v="KBC"/>
    <n v="569897"/>
    <s v="(1) To Centre"/>
    <s v="(5) Fri"/>
    <s v="0900-1000"/>
    <x v="1"/>
    <n v="8"/>
    <n v="1"/>
    <x v="4"/>
    <m/>
    <m/>
  </r>
  <r>
    <n v="230"/>
    <n v="46"/>
    <n v="724"/>
    <n v="1"/>
    <n v="1"/>
    <x v="131"/>
    <n v="6"/>
    <s v="560636-560232"/>
    <n v="733"/>
    <n v="12.216666666666667"/>
    <n v="4.5"/>
    <n v="45"/>
    <s v="Tay Poh Hiang"/>
    <n v="560636"/>
    <n v="0"/>
    <n v="1"/>
    <n v="1"/>
    <n v="94"/>
    <s v="KBC"/>
    <n v="569897"/>
    <s v="(1) To Centre"/>
    <s v="(5) Fri"/>
    <s v="0900-1000"/>
    <x v="1"/>
    <n v="8"/>
    <n v="1"/>
    <x v="4"/>
    <s v="'0900"/>
    <s v="'0810"/>
  </r>
  <r>
    <n v="235"/>
    <n v="47"/>
    <n v="725"/>
    <n v="1"/>
    <n v="2"/>
    <x v="131"/>
    <n v="6"/>
    <s v="560232-560153"/>
    <n v="583"/>
    <n v="9.7166666666666668"/>
    <n v="2.8"/>
    <n v="46"/>
    <s v="Goh Ah Ter"/>
    <n v="560232"/>
    <n v="0"/>
    <n v="1"/>
    <n v="1"/>
    <n v="94"/>
    <s v="KBC"/>
    <n v="569897"/>
    <s v="(1) To Centre"/>
    <s v="(5) Fri"/>
    <s v="0900-1000"/>
    <x v="1"/>
    <n v="8"/>
    <n v="1"/>
    <x v="4"/>
    <s v="'0900"/>
    <s v="'0815"/>
  </r>
  <r>
    <n v="240"/>
    <n v="48"/>
    <n v="726"/>
    <n v="1"/>
    <n v="3"/>
    <x v="131"/>
    <n v="6"/>
    <s v="560153-560646"/>
    <n v="461"/>
    <n v="7.6833333333333336"/>
    <n v="1.8"/>
    <n v="47"/>
    <s v="Long Jee Eng"/>
    <n v="560153"/>
    <n v="1"/>
    <n v="0"/>
    <n v="2"/>
    <n v="94"/>
    <s v="KBC"/>
    <n v="569897"/>
    <s v="(1) To Centre"/>
    <s v="(5) Fri"/>
    <s v="0900-1000"/>
    <x v="1"/>
    <n v="8"/>
    <n v="1"/>
    <x v="4"/>
    <s v="'0900"/>
    <s v="'0825"/>
  </r>
  <r>
    <n v="245"/>
    <n v="49"/>
    <n v="727"/>
    <n v="1"/>
    <n v="4"/>
    <x v="131"/>
    <n v="6"/>
    <s v="560646-560612"/>
    <n v="457"/>
    <n v="7.6166666666666663"/>
    <n v="2.1"/>
    <n v="48"/>
    <s v="Philip Sellammah Nee Ratham"/>
    <n v="560646"/>
    <n v="1"/>
    <n v="0"/>
    <n v="2"/>
    <n v="94"/>
    <s v="KBC"/>
    <n v="569897"/>
    <s v="(1) To Centre"/>
    <s v="(5) Fri"/>
    <s v="0900-1000"/>
    <x v="1"/>
    <n v="8"/>
    <n v="1"/>
    <x v="4"/>
    <s v="'0900"/>
    <s v="'0835"/>
  </r>
  <r>
    <n v="250"/>
    <n v="50"/>
    <n v="728"/>
    <n v="1"/>
    <n v="5"/>
    <x v="131"/>
    <n v="6"/>
    <s v="560612-568518"/>
    <n v="438"/>
    <n v="7.3"/>
    <n v="1.6"/>
    <n v="49"/>
    <s v="Mdm Lim Kek Huay"/>
    <n v="560612"/>
    <n v="0"/>
    <n v="1"/>
    <n v="1"/>
    <n v="94"/>
    <s v="KBC"/>
    <n v="569897"/>
    <s v="(1) To Centre"/>
    <s v="(5) Fri"/>
    <s v="0900-1000"/>
    <x v="1"/>
    <n v="8"/>
    <n v="1"/>
    <x v="4"/>
    <s v="'0900"/>
    <s v="'0840"/>
  </r>
  <r>
    <n v="255"/>
    <n v="51"/>
    <n v="729"/>
    <n v="1"/>
    <n v="6"/>
    <x v="131"/>
    <n v="6"/>
    <s v="568518-569897"/>
    <n v="169"/>
    <n v="2.8166666666666669"/>
    <n v="0.4"/>
    <n v="50"/>
    <s v="Tay Sai Ngor"/>
    <n v="568518"/>
    <n v="1"/>
    <n v="0"/>
    <n v="2"/>
    <n v="94"/>
    <s v="KBC"/>
    <n v="569897"/>
    <s v="(1) To Centre"/>
    <s v="(5) Fri"/>
    <s v="0900-1000"/>
    <x v="1"/>
    <n v="8"/>
    <n v="1"/>
    <x v="4"/>
    <s v="'0900"/>
    <s v="'0850"/>
  </r>
  <r>
    <m/>
    <m/>
    <n v="730"/>
    <n v="2"/>
    <n v="0"/>
    <x v="132"/>
    <n v="3"/>
    <s v="569897-560108"/>
    <n v="255"/>
    <n v="4.25"/>
    <n v="0.8"/>
    <n v="0"/>
    <s v="CENTRE-KBC"/>
    <n v="569897"/>
    <n v="0"/>
    <n v="0"/>
    <n v="0"/>
    <n v="94"/>
    <s v="KBC"/>
    <n v="569897"/>
    <s v="(1) To Centre"/>
    <s v="(5) Fri"/>
    <s v="0900-1000"/>
    <x v="3"/>
    <n v="11"/>
    <n v="0"/>
    <x v="5"/>
    <m/>
    <m/>
  </r>
  <r>
    <n v="320"/>
    <n v="64"/>
    <n v="731"/>
    <n v="2"/>
    <n v="1"/>
    <x v="132"/>
    <n v="3"/>
    <s v="560108-574995"/>
    <n v="354"/>
    <n v="5.9"/>
    <n v="1.7"/>
    <n v="63"/>
    <s v="Leong Lan"/>
    <n v="560108"/>
    <n v="1"/>
    <n v="0"/>
    <n v="2"/>
    <n v="94"/>
    <s v="KBC"/>
    <n v="569897"/>
    <s v="(1) To Centre"/>
    <s v="(5) Fri"/>
    <s v="0900-1000"/>
    <x v="3"/>
    <n v="11"/>
    <n v="0"/>
    <x v="5"/>
    <s v="'0910"/>
    <s v="'0830"/>
  </r>
  <r>
    <n v="330"/>
    <n v="66"/>
    <n v="732"/>
    <n v="2"/>
    <n v="2"/>
    <x v="132"/>
    <n v="3"/>
    <s v="574995-560178"/>
    <n v="335"/>
    <n v="5.583333333333333"/>
    <n v="1.4"/>
    <n v="65"/>
    <s v="Chong Siew Ying"/>
    <n v="574995"/>
    <n v="0"/>
    <n v="1"/>
    <n v="1"/>
    <n v="94"/>
    <s v="KBC"/>
    <n v="569897"/>
    <s v="(1) To Centre"/>
    <s v="(5) Fri"/>
    <s v="0900-1000"/>
    <x v="3"/>
    <n v="11"/>
    <n v="0"/>
    <x v="5"/>
    <s v="'0910"/>
    <s v="'na"/>
  </r>
  <r>
    <n v="335"/>
    <n v="67"/>
    <n v="733"/>
    <n v="2"/>
    <n v="3"/>
    <x v="132"/>
    <n v="3"/>
    <s v="560178-569897"/>
    <n v="320"/>
    <n v="5.333333333333333"/>
    <n v="1.1000000000000001"/>
    <n v="66"/>
    <s v="Tan Kiam Pin "/>
    <n v="560178"/>
    <n v="0"/>
    <n v="1"/>
    <n v="1"/>
    <n v="94"/>
    <s v="KBC"/>
    <n v="569897"/>
    <s v="(1) To Centre"/>
    <s v="(5) Fri"/>
    <s v="0900-1000"/>
    <x v="3"/>
    <n v="11"/>
    <n v="0"/>
    <x v="5"/>
    <s v="'0910"/>
    <s v="'na"/>
  </r>
  <r>
    <m/>
    <m/>
    <n v="734"/>
    <n v="1"/>
    <n v="0"/>
    <x v="133"/>
    <n v="7"/>
    <s v="569897-570024"/>
    <n v="565"/>
    <n v="9.4166666666666661"/>
    <n v="3.7"/>
    <n v="0"/>
    <s v="CENTRE-KBC"/>
    <n v="569897"/>
    <n v="0"/>
    <n v="0"/>
    <n v="0"/>
    <n v="95"/>
    <s v="KBC"/>
    <n v="569897"/>
    <s v="(1) To Centre"/>
    <s v="(5) Fri"/>
    <s v="1000-1100"/>
    <x v="1"/>
    <n v="9"/>
    <n v="1"/>
    <x v="4"/>
    <m/>
    <m/>
  </r>
  <r>
    <n v="260"/>
    <n v="52"/>
    <n v="735"/>
    <n v="1"/>
    <n v="1"/>
    <x v="133"/>
    <n v="7"/>
    <s v="570024-575456"/>
    <n v="355"/>
    <n v="5.916666666666667"/>
    <n v="1.3"/>
    <n v="51"/>
    <s v="Low Ah Jong"/>
    <n v="570024"/>
    <n v="0"/>
    <n v="1"/>
    <n v="1"/>
    <n v="95"/>
    <s v="KBC"/>
    <n v="569897"/>
    <s v="(1) To Centre"/>
    <s v="(5) Fri"/>
    <s v="1000-1100"/>
    <x v="1"/>
    <n v="9"/>
    <n v="1"/>
    <x v="4"/>
    <s v="'1000"/>
    <s v="'0915"/>
  </r>
  <r>
    <n v="265"/>
    <n v="53"/>
    <n v="736"/>
    <n v="1"/>
    <n v="2"/>
    <x v="133"/>
    <n v="7"/>
    <s v="575456-575491"/>
    <n v="114"/>
    <n v="1.9"/>
    <n v="0.2"/>
    <n v="52"/>
    <s v="Kok Kwee Hiong"/>
    <n v="575456"/>
    <n v="1"/>
    <n v="1"/>
    <n v="3"/>
    <n v="95"/>
    <s v="KBC"/>
    <n v="569897"/>
    <s v="(1) To Centre"/>
    <s v="(5) Fri"/>
    <s v="1000-1100"/>
    <x v="1"/>
    <n v="9"/>
    <n v="1"/>
    <x v="4"/>
    <s v="'1000"/>
    <s v="'0925"/>
  </r>
  <r>
    <n v="275"/>
    <n v="55"/>
    <n v="737"/>
    <n v="1"/>
    <n v="3"/>
    <x v="133"/>
    <n v="7"/>
    <s v="575491-570441"/>
    <n v="323"/>
    <n v="5.3833333333333337"/>
    <n v="1.3"/>
    <n v="54"/>
    <s v="Mdm Lim Hwee Heang"/>
    <n v="575491"/>
    <n v="1"/>
    <n v="0"/>
    <n v="2"/>
    <n v="95"/>
    <s v="KBC"/>
    <n v="569897"/>
    <s v="(1) To Centre"/>
    <s v="(5) Fri"/>
    <s v="1000-1100"/>
    <x v="1"/>
    <n v="9"/>
    <n v="1"/>
    <x v="4"/>
    <s v="'1000"/>
    <s v="'0930"/>
  </r>
  <r>
    <n v="280"/>
    <n v="56"/>
    <n v="738"/>
    <n v="1"/>
    <n v="4"/>
    <x v="133"/>
    <n v="7"/>
    <s v="570441-570406"/>
    <n v="289"/>
    <n v="4.8166666666666664"/>
    <n v="1.1000000000000001"/>
    <n v="55"/>
    <s v="Shee Sa Ba"/>
    <n v="570441"/>
    <n v="0"/>
    <n v="1"/>
    <n v="1"/>
    <n v="95"/>
    <s v="KBC"/>
    <n v="569897"/>
    <s v="(1) To Centre"/>
    <s v="(5) Fri"/>
    <s v="1000-1100"/>
    <x v="1"/>
    <n v="9"/>
    <n v="1"/>
    <x v="4"/>
    <s v="'1000"/>
    <s v="'0940"/>
  </r>
  <r>
    <n v="285"/>
    <n v="57"/>
    <n v="739"/>
    <n v="1"/>
    <n v="5"/>
    <x v="133"/>
    <n v="7"/>
    <s v="570406-579496"/>
    <n v="506"/>
    <n v="8.4333333333333336"/>
    <n v="3.1"/>
    <n v="56"/>
    <s v="Tan Lee"/>
    <n v="570406"/>
    <n v="1"/>
    <n v="0"/>
    <n v="2"/>
    <n v="95"/>
    <s v="KBC"/>
    <n v="569897"/>
    <s v="(1) To Centre"/>
    <s v="(5) Fri"/>
    <s v="1000-1100"/>
    <x v="1"/>
    <n v="9"/>
    <n v="1"/>
    <x v="4"/>
    <s v="'1000"/>
    <s v="'0945"/>
  </r>
  <r>
    <n v="290"/>
    <n v="58"/>
    <n v="740"/>
    <n v="1"/>
    <n v="6"/>
    <x v="133"/>
    <n v="7"/>
    <s v="579496-579434"/>
    <n v="367"/>
    <n v="6.1166666666666663"/>
    <n v="1.7"/>
    <n v="57"/>
    <s v="Cheong Nee"/>
    <n v="579496"/>
    <n v="0"/>
    <n v="1"/>
    <n v="1"/>
    <n v="95"/>
    <s v="KBC"/>
    <n v="569897"/>
    <s v="(1) To Centre"/>
    <s v="(5) Fri"/>
    <s v="1000-1100"/>
    <x v="1"/>
    <n v="9"/>
    <n v="1"/>
    <x v="4"/>
    <s v="'1000"/>
    <s v="'0950"/>
  </r>
  <r>
    <n v="295"/>
    <n v="59"/>
    <n v="741"/>
    <n v="1"/>
    <n v="7"/>
    <x v="133"/>
    <n v="7"/>
    <s v="579434-569897"/>
    <n v="416"/>
    <n v="6.9333333333333336"/>
    <n v="2"/>
    <n v="58"/>
    <s v="Wong Kwee Siang "/>
    <n v="579434"/>
    <n v="1"/>
    <n v="0"/>
    <n v="2"/>
    <n v="95"/>
    <s v="KBC"/>
    <n v="569897"/>
    <s v="(1) To Centre"/>
    <s v="(5) Fri"/>
    <s v="1000-1100"/>
    <x v="1"/>
    <n v="9"/>
    <n v="1"/>
    <x v="4"/>
    <s v="'1000"/>
    <s v="'0955"/>
  </r>
  <r>
    <m/>
    <m/>
    <n v="742"/>
    <n v="2"/>
    <n v="0"/>
    <x v="134"/>
    <n v="1"/>
    <s v="569897-560348"/>
    <n v="425"/>
    <n v="7.083333333333333"/>
    <n v="1.9"/>
    <n v="0"/>
    <s v="CENTRE-KBC"/>
    <n v="569897"/>
    <n v="0"/>
    <n v="0"/>
    <n v="0"/>
    <n v="95"/>
    <s v="KBC"/>
    <n v="569897"/>
    <s v="(1) To Centre"/>
    <s v="(5) Fri"/>
    <s v="1000-1100"/>
    <x v="3"/>
    <n v="12"/>
    <n v="0"/>
    <x v="5"/>
    <m/>
    <m/>
  </r>
  <r>
    <n v="340"/>
    <n v="68"/>
    <n v="743"/>
    <n v="2"/>
    <n v="1"/>
    <x v="134"/>
    <n v="1"/>
    <s v="560348-569897"/>
    <n v="513"/>
    <n v="8.5500000000000007"/>
    <n v="2.6"/>
    <n v="67"/>
    <s v="Lee Kheng Hua"/>
    <n v="560348"/>
    <n v="0"/>
    <n v="1"/>
    <n v="1"/>
    <n v="95"/>
    <s v="KBC"/>
    <n v="569897"/>
    <s v="(1) To Centre"/>
    <s v="(5) Fri"/>
    <s v="1000-1100"/>
    <x v="3"/>
    <n v="12"/>
    <n v="0"/>
    <x v="5"/>
    <s v="'1000"/>
    <s v="'0940"/>
  </r>
  <r>
    <m/>
    <m/>
    <n v="744"/>
    <n v="1"/>
    <n v="0"/>
    <x v="135"/>
    <n v="2"/>
    <s v="569897-560255"/>
    <n v="240"/>
    <n v="4"/>
    <n v="0.6"/>
    <n v="0"/>
    <s v="CENTRE-KBC"/>
    <n v="569897"/>
    <n v="0"/>
    <n v="0"/>
    <n v="0"/>
    <n v="96"/>
    <s v="KBC"/>
    <n v="569897"/>
    <s v="(1) To Centre"/>
    <s v="(5) Fri"/>
    <s v="1200-1300"/>
    <x v="3"/>
    <n v="13"/>
    <n v="0"/>
    <x v="5"/>
    <m/>
    <m/>
  </r>
  <r>
    <n v="390"/>
    <n v="78"/>
    <n v="745"/>
    <n v="1"/>
    <n v="1"/>
    <x v="135"/>
    <n v="2"/>
    <s v="560255-560209"/>
    <n v="395"/>
    <n v="6.583333333333333"/>
    <n v="1.7"/>
    <n v="77"/>
    <s v="Than Sen Wu"/>
    <n v="560255"/>
    <n v="1"/>
    <n v="0"/>
    <n v="2"/>
    <n v="96"/>
    <s v="KBC"/>
    <n v="569897"/>
    <s v="(1) To Centre"/>
    <s v="(5) Fri"/>
    <s v="1200-1300"/>
    <x v="3"/>
    <n v="13"/>
    <n v="0"/>
    <x v="5"/>
    <s v="'1230"/>
    <s v="'1130"/>
  </r>
  <r>
    <n v="395"/>
    <n v="79"/>
    <n v="746"/>
    <n v="1"/>
    <n v="2"/>
    <x v="135"/>
    <n v="2"/>
    <s v="560209-569897"/>
    <n v="544"/>
    <n v="9.0666666666666664"/>
    <n v="2.5"/>
    <n v="78"/>
    <s v="Lee Kee Mong "/>
    <n v="560209"/>
    <n v="0"/>
    <n v="1"/>
    <n v="1"/>
    <n v="96"/>
    <s v="KBC"/>
    <n v="569897"/>
    <s v="(1) To Centre"/>
    <s v="(5) Fri"/>
    <s v="1200-1300"/>
    <x v="3"/>
    <n v="13"/>
    <n v="0"/>
    <x v="5"/>
    <s v="'1230"/>
    <s v="'na"/>
  </r>
  <r>
    <m/>
    <m/>
    <n v="747"/>
    <n v="1"/>
    <n v="0"/>
    <x v="136"/>
    <n v="3"/>
    <s v="569897-560112"/>
    <n v="434"/>
    <n v="7.2333333333333334"/>
    <n v="2.2000000000000002"/>
    <n v="0"/>
    <s v="CENTRE-KBC"/>
    <n v="569897"/>
    <n v="0"/>
    <n v="0"/>
    <n v="0"/>
    <n v="97"/>
    <s v="KBC"/>
    <n v="569897"/>
    <s v="(1) To Centre"/>
    <s v="(5) Fri"/>
    <s v="1400-1500"/>
    <x v="3"/>
    <n v="14"/>
    <n v="0"/>
    <x v="5"/>
    <m/>
    <m/>
  </r>
  <r>
    <n v="415"/>
    <n v="83"/>
    <n v="748"/>
    <n v="1"/>
    <n v="3"/>
    <x v="136"/>
    <n v="3"/>
    <s v="560112-569897"/>
    <n v="438"/>
    <n v="7.3"/>
    <n v="1.4"/>
    <n v="82"/>
    <s v="Tan Siew Eng Nellie"/>
    <n v="560112"/>
    <n v="0"/>
    <n v="1"/>
    <n v="1"/>
    <n v="97"/>
    <s v="KBC"/>
    <n v="569897"/>
    <s v="(1) To Centre"/>
    <s v="(5) Fri"/>
    <s v="1400-1500"/>
    <x v="3"/>
    <n v="14"/>
    <n v="0"/>
    <x v="5"/>
    <s v="'1430"/>
    <s v="'na"/>
  </r>
  <r>
    <m/>
    <m/>
    <n v="749"/>
    <n v="1"/>
    <n v="0"/>
    <x v="137"/>
    <n v="6"/>
    <s v="569897-560156"/>
    <n v="515"/>
    <n v="8.5833333333333339"/>
    <n v="1.7"/>
    <n v="0"/>
    <s v="CENTRE-KBC"/>
    <n v="569897"/>
    <n v="0"/>
    <n v="0"/>
    <n v="0"/>
    <n v="98"/>
    <s v="KBC"/>
    <n v="569897"/>
    <s v="(2) From Centre"/>
    <s v="(1) Mon"/>
    <s v="1500-1600"/>
    <x v="1"/>
    <n v="25"/>
    <n v="1"/>
    <x v="4"/>
    <m/>
    <m/>
  </r>
  <r>
    <n v="741"/>
    <n v="149"/>
    <n v="750"/>
    <n v="1"/>
    <n v="1"/>
    <x v="137"/>
    <n v="6"/>
    <s v="560156-560155"/>
    <n v="212"/>
    <n v="3.5333333333333332"/>
    <n v="0.4"/>
    <n v="43"/>
    <s v="Lee Ah Huat"/>
    <n v="560156"/>
    <n v="0"/>
    <n v="1"/>
    <n v="1"/>
    <n v="98"/>
    <s v="KBC"/>
    <n v="569897"/>
    <s v="(2) From Centre"/>
    <s v="(1) Mon"/>
    <s v="1500-1600"/>
    <x v="1"/>
    <n v="25"/>
    <n v="1"/>
    <x v="4"/>
    <s v="'1530"/>
    <s v="'1545"/>
  </r>
  <r>
    <n v="746"/>
    <n v="150"/>
    <n v="751"/>
    <n v="1"/>
    <n v="2"/>
    <x v="137"/>
    <n v="6"/>
    <s v="560155-560612"/>
    <n v="348"/>
    <n v="5.8"/>
    <n v="1.2"/>
    <n v="44"/>
    <s v="Chin Nghee Siak"/>
    <n v="560155"/>
    <n v="0"/>
    <n v="1"/>
    <n v="1"/>
    <n v="98"/>
    <s v="KBC"/>
    <n v="569897"/>
    <s v="(2) From Centre"/>
    <s v="(1) Mon"/>
    <s v="1500-1600"/>
    <x v="1"/>
    <n v="25"/>
    <n v="1"/>
    <x v="4"/>
    <s v="'1530"/>
    <s v="'1545"/>
  </r>
  <r>
    <n v="751"/>
    <n v="151"/>
    <n v="752"/>
    <n v="1"/>
    <n v="3"/>
    <x v="137"/>
    <n v="6"/>
    <s v="560612-560182"/>
    <n v="202"/>
    <n v="3.3666666666666667"/>
    <n v="0.5"/>
    <n v="49"/>
    <s v="Mdm Lim Kek Huay"/>
    <n v="560612"/>
    <n v="0"/>
    <n v="1"/>
    <n v="1"/>
    <n v="98"/>
    <s v="KBC"/>
    <n v="569897"/>
    <s v="(2) From Centre"/>
    <s v="(1) Mon"/>
    <s v="1500-1600"/>
    <x v="1"/>
    <n v="25"/>
    <n v="1"/>
    <x v="4"/>
    <s v="'1530"/>
    <s v="'1550"/>
  </r>
  <r>
    <n v="756"/>
    <n v="152"/>
    <n v="753"/>
    <n v="1"/>
    <n v="4"/>
    <x v="137"/>
    <n v="6"/>
    <s v="560182-574920"/>
    <n v="250"/>
    <n v="4.166666666666667"/>
    <n v="1.1000000000000001"/>
    <n v="42"/>
    <s v="Lim Kim Hoo"/>
    <n v="560182"/>
    <n v="0"/>
    <n v="1"/>
    <n v="1"/>
    <n v="98"/>
    <s v="KBC"/>
    <n v="569897"/>
    <s v="(2) From Centre"/>
    <s v="(1) Mon"/>
    <s v="1500-1600"/>
    <x v="1"/>
    <n v="25"/>
    <n v="1"/>
    <x v="4"/>
    <s v="'1530"/>
    <s v="'1605"/>
  </r>
  <r>
    <n v="761"/>
    <n v="153"/>
    <n v="754"/>
    <n v="1"/>
    <n v="5"/>
    <x v="137"/>
    <n v="6"/>
    <s v="574920-787722"/>
    <n v="300"/>
    <n v="5"/>
    <n v="1"/>
    <n v="41"/>
    <s v="Soh Siu Tuan"/>
    <n v="574920"/>
    <n v="0"/>
    <n v="1"/>
    <n v="1"/>
    <n v="98"/>
    <s v="KBC"/>
    <n v="569897"/>
    <s v="(2) From Centre"/>
    <s v="(1) Mon"/>
    <s v="1500-1600"/>
    <x v="1"/>
    <n v="25"/>
    <n v="1"/>
    <x v="4"/>
    <s v="'1530"/>
    <s v="'1610"/>
  </r>
  <r>
    <n v="766"/>
    <n v="154"/>
    <n v="755"/>
    <n v="1"/>
    <n v="6"/>
    <x v="137"/>
    <n v="6"/>
    <s v="787722-569897"/>
    <n v="514"/>
    <n v="8.5666666666666664"/>
    <n v="2.2000000000000002"/>
    <n v="40"/>
    <s v="Long Foo Tien "/>
    <n v="787722"/>
    <n v="1"/>
    <n v="0"/>
    <n v="2"/>
    <n v="98"/>
    <s v="KBC"/>
    <n v="569897"/>
    <s v="(2) From Centre"/>
    <s v="(1) Mon"/>
    <s v="1500-1600"/>
    <x v="1"/>
    <n v="25"/>
    <n v="1"/>
    <x v="4"/>
    <s v="'1530"/>
    <s v="'1615"/>
  </r>
  <r>
    <m/>
    <m/>
    <n v="756"/>
    <n v="2"/>
    <n v="0"/>
    <x v="138"/>
    <n v="6"/>
    <s v="569897-560424"/>
    <n v="497"/>
    <n v="8.2833333333333332"/>
    <n v="2"/>
    <n v="0"/>
    <s v="CENTRE-KBC"/>
    <n v="569897"/>
    <n v="0"/>
    <n v="0"/>
    <n v="0"/>
    <n v="98"/>
    <s v="KBC"/>
    <n v="569897"/>
    <s v="(2) From Centre"/>
    <s v="(1) Mon"/>
    <s v="1500-1600"/>
    <x v="3"/>
    <n v="28"/>
    <n v="1"/>
    <x v="5"/>
    <m/>
    <m/>
  </r>
  <r>
    <n v="861"/>
    <n v="173"/>
    <n v="757"/>
    <n v="2"/>
    <n v="1"/>
    <x v="138"/>
    <n v="6"/>
    <s v="560424-560111"/>
    <n v="474"/>
    <n v="7.9"/>
    <n v="2.2000000000000002"/>
    <n v="59"/>
    <s v="Coreen Florence "/>
    <n v="560424"/>
    <n v="0"/>
    <n v="1"/>
    <n v="1"/>
    <n v="98"/>
    <s v="KBC"/>
    <n v="569897"/>
    <s v="(2) From Centre"/>
    <s v="(1) Mon"/>
    <s v="1500-1600"/>
    <x v="3"/>
    <n v="28"/>
    <n v="1"/>
    <x v="5"/>
    <s v="'1530"/>
    <s v="'1620"/>
  </r>
  <r>
    <n v="836"/>
    <n v="168"/>
    <n v="758"/>
    <n v="2"/>
    <n v="2"/>
    <x v="138"/>
    <n v="6"/>
    <s v="560111-560170"/>
    <n v="324"/>
    <n v="5.4"/>
    <n v="0.9"/>
    <n v="64"/>
    <s v="Tan Phai Hau"/>
    <n v="560111"/>
    <n v="1"/>
    <n v="0"/>
    <n v="2"/>
    <n v="98"/>
    <s v="KBC"/>
    <n v="569897"/>
    <s v="(2) From Centre"/>
    <s v="(1) Mon"/>
    <s v="1500-1600"/>
    <x v="3"/>
    <n v="28"/>
    <n v="1"/>
    <x v="5"/>
    <s v="'1530"/>
    <s v="'na"/>
  </r>
  <r>
    <n v="841"/>
    <n v="169"/>
    <n v="759"/>
    <n v="2"/>
    <n v="3"/>
    <x v="138"/>
    <n v="6"/>
    <s v="560170-560182"/>
    <n v="234"/>
    <n v="3.9"/>
    <n v="0.9"/>
    <n v="62"/>
    <s v="Tan Yuk Nga"/>
    <n v="560170"/>
    <n v="0"/>
    <n v="1"/>
    <n v="1"/>
    <n v="98"/>
    <s v="KBC"/>
    <n v="569897"/>
    <s v="(2) From Centre"/>
    <s v="(1) Mon"/>
    <s v="1500-1600"/>
    <x v="3"/>
    <n v="28"/>
    <n v="1"/>
    <x v="5"/>
    <s v="'1530"/>
    <s v="'na"/>
  </r>
  <r>
    <n v="846"/>
    <n v="170"/>
    <n v="760"/>
    <n v="2"/>
    <n v="4"/>
    <x v="138"/>
    <n v="6"/>
    <s v="560182-578375"/>
    <n v="176"/>
    <n v="2.9333333333333331"/>
    <n v="0.6"/>
    <n v="61"/>
    <s v="Lee Choek"/>
    <n v="560182"/>
    <n v="0"/>
    <n v="1"/>
    <n v="1"/>
    <n v="98"/>
    <s v="KBC"/>
    <n v="569897"/>
    <s v="(2) From Centre"/>
    <s v="(1) Mon"/>
    <s v="1500-1600"/>
    <x v="3"/>
    <n v="28"/>
    <n v="1"/>
    <x v="5"/>
    <s v="'1530"/>
    <s v="'na"/>
  </r>
  <r>
    <n v="851"/>
    <n v="171"/>
    <n v="761"/>
    <n v="2"/>
    <n v="5"/>
    <x v="138"/>
    <n v="6"/>
    <s v="578375-560618"/>
    <n v="346"/>
    <n v="5.7666666666666666"/>
    <n v="1.4"/>
    <n v="60"/>
    <s v="Tan Pauline"/>
    <n v="578375"/>
    <n v="1"/>
    <n v="0"/>
    <n v="2"/>
    <n v="98"/>
    <s v="KBC"/>
    <n v="569897"/>
    <s v="(2) From Centre"/>
    <s v="(1) Mon"/>
    <s v="1500-1600"/>
    <x v="3"/>
    <n v="28"/>
    <n v="1"/>
    <x v="5"/>
    <s v="'1530"/>
    <s v="'na"/>
  </r>
  <r>
    <n v="856"/>
    <n v="172"/>
    <n v="762"/>
    <n v="2"/>
    <n v="6"/>
    <x v="138"/>
    <n v="6"/>
    <s v="560618-569897"/>
    <n v="360"/>
    <n v="6"/>
    <n v="0.9"/>
    <n v="107"/>
    <s v="Oh Boon Yong"/>
    <n v="560618"/>
    <n v="0"/>
    <n v="1"/>
    <n v="1"/>
    <n v="98"/>
    <s v="KBC"/>
    <n v="569897"/>
    <s v="(2) From Centre"/>
    <s v="(1) Mon"/>
    <s v="1500-1600"/>
    <x v="3"/>
    <n v="28"/>
    <n v="1"/>
    <x v="5"/>
    <s v="'1530"/>
    <s v="'na"/>
  </r>
  <r>
    <m/>
    <m/>
    <n v="763"/>
    <n v="1"/>
    <n v="0"/>
    <x v="139"/>
    <n v="6"/>
    <s v="569897-579496"/>
    <n v="405"/>
    <n v="6.75"/>
    <n v="2.2999999999999998"/>
    <n v="0"/>
    <s v="CENTRE-KBC"/>
    <n v="569897"/>
    <n v="0"/>
    <n v="0"/>
    <n v="0"/>
    <n v="99"/>
    <s v="KBC"/>
    <n v="569897"/>
    <s v="(2) From Centre"/>
    <s v="(1) Mon"/>
    <s v="1600-1700"/>
    <x v="1"/>
    <n v="26"/>
    <n v="1"/>
    <x v="4"/>
    <m/>
    <m/>
  </r>
  <r>
    <n v="771"/>
    <n v="155"/>
    <n v="764"/>
    <n v="1"/>
    <n v="1"/>
    <x v="139"/>
    <n v="6"/>
    <s v="579496-579434"/>
    <n v="367"/>
    <n v="6.1166666666666663"/>
    <n v="1.7"/>
    <n v="57"/>
    <s v="Cheong Nee"/>
    <n v="579496"/>
    <n v="0"/>
    <n v="1"/>
    <n v="1"/>
    <n v="99"/>
    <s v="KBC"/>
    <n v="569897"/>
    <s v="(2) From Centre"/>
    <s v="(1) Mon"/>
    <s v="1600-1700"/>
    <x v="1"/>
    <n v="26"/>
    <n v="1"/>
    <x v="4"/>
    <s v="'1630"/>
    <s v="'1640"/>
  </r>
  <r>
    <n v="776"/>
    <n v="156"/>
    <n v="765"/>
    <n v="1"/>
    <n v="2"/>
    <x v="139"/>
    <n v="6"/>
    <s v="579434-560636"/>
    <n v="508"/>
    <n v="8.4666666666666668"/>
    <n v="2.6"/>
    <n v="58"/>
    <s v="Wong Kwee Siang "/>
    <n v="579434"/>
    <n v="1"/>
    <n v="0"/>
    <n v="2"/>
    <n v="99"/>
    <s v="KBC"/>
    <n v="569897"/>
    <s v="(2) From Centre"/>
    <s v="(1) Mon"/>
    <s v="1600-1700"/>
    <x v="1"/>
    <n v="26"/>
    <n v="1"/>
    <x v="4"/>
    <s v="'1630"/>
    <s v="'1650"/>
  </r>
  <r>
    <n v="781"/>
    <n v="157"/>
    <n v="766"/>
    <n v="1"/>
    <n v="3"/>
    <x v="139"/>
    <n v="6"/>
    <s v="560636-560232"/>
    <n v="733"/>
    <n v="12.216666666666667"/>
    <n v="4.5"/>
    <n v="45"/>
    <s v="Tay Poh Hiang"/>
    <n v="560636"/>
    <n v="0"/>
    <n v="1"/>
    <n v="1"/>
    <n v="99"/>
    <s v="KBC"/>
    <n v="569897"/>
    <s v="(2) From Centre"/>
    <s v="(1) Mon"/>
    <s v="1600-1700"/>
    <x v="1"/>
    <n v="26"/>
    <n v="1"/>
    <x v="4"/>
    <s v="'1630"/>
    <s v="'1700"/>
  </r>
  <r>
    <n v="786"/>
    <n v="158"/>
    <n v="767"/>
    <n v="1"/>
    <n v="4"/>
    <x v="139"/>
    <n v="6"/>
    <s v="560232-560646"/>
    <n v="504"/>
    <n v="8.4"/>
    <n v="2.5"/>
    <n v="46"/>
    <s v="Goh Ah Ter"/>
    <n v="560232"/>
    <n v="0"/>
    <n v="1"/>
    <n v="1"/>
    <n v="99"/>
    <s v="KBC"/>
    <n v="569897"/>
    <s v="(2) From Centre"/>
    <s v="(1) Mon"/>
    <s v="1600-1700"/>
    <x v="1"/>
    <n v="26"/>
    <n v="1"/>
    <x v="4"/>
    <s v="'1630"/>
    <s v="'1705"/>
  </r>
  <r>
    <n v="791"/>
    <n v="159"/>
    <n v="768"/>
    <n v="1"/>
    <n v="5"/>
    <x v="139"/>
    <n v="6"/>
    <s v="560646-560153"/>
    <n v="373"/>
    <n v="6.2166666666666668"/>
    <n v="1.6"/>
    <n v="48"/>
    <s v="Philip Sellammah Nee Ratham"/>
    <n v="560646"/>
    <n v="1"/>
    <n v="0"/>
    <n v="2"/>
    <n v="99"/>
    <s v="KBC"/>
    <n v="569897"/>
    <s v="(2) From Centre"/>
    <s v="(1) Mon"/>
    <s v="1600-1700"/>
    <x v="1"/>
    <n v="26"/>
    <n v="1"/>
    <x v="4"/>
    <s v="'1630"/>
    <s v="'1710"/>
  </r>
  <r>
    <n v="796"/>
    <n v="160"/>
    <n v="769"/>
    <n v="1"/>
    <n v="6"/>
    <x v="139"/>
    <n v="6"/>
    <s v="560153-569897"/>
    <n v="301"/>
    <n v="5.0166666666666666"/>
    <n v="0.9"/>
    <n v="47"/>
    <s v="Long Jee Eng"/>
    <n v="560153"/>
    <n v="1"/>
    <n v="0"/>
    <n v="2"/>
    <n v="99"/>
    <s v="KBC"/>
    <n v="569897"/>
    <s v="(2) From Centre"/>
    <s v="(1) Mon"/>
    <s v="1600-1700"/>
    <x v="1"/>
    <n v="26"/>
    <n v="1"/>
    <x v="4"/>
    <s v="'1630"/>
    <s v="'1720"/>
  </r>
  <r>
    <m/>
    <m/>
    <n v="770"/>
    <n v="2"/>
    <n v="0"/>
    <x v="140"/>
    <n v="4"/>
    <s v="569897-574995"/>
    <n v="361"/>
    <n v="6.0166666666666666"/>
    <n v="1.8"/>
    <n v="0"/>
    <s v="CENTRE-KBC"/>
    <n v="569897"/>
    <n v="0"/>
    <n v="0"/>
    <n v="0"/>
    <n v="99"/>
    <s v="KBC"/>
    <n v="569897"/>
    <s v="(2) From Centre"/>
    <s v="(1) Mon"/>
    <s v="1600-1700"/>
    <x v="3"/>
    <n v="29"/>
    <n v="0"/>
    <x v="5"/>
    <m/>
    <m/>
  </r>
  <r>
    <n v="866"/>
    <n v="174"/>
    <n v="771"/>
    <n v="2"/>
    <n v="1"/>
    <x v="140"/>
    <n v="4"/>
    <s v="574995-560178"/>
    <n v="335"/>
    <n v="5.583333333333333"/>
    <n v="1.4"/>
    <n v="65"/>
    <s v="Chong Siew Ying"/>
    <n v="574995"/>
    <n v="0"/>
    <n v="1"/>
    <n v="1"/>
    <n v="99"/>
    <s v="KBC"/>
    <n v="569897"/>
    <s v="(2) From Centre"/>
    <s v="(1) Mon"/>
    <s v="1600-1700"/>
    <x v="3"/>
    <n v="29"/>
    <n v="0"/>
    <x v="5"/>
    <s v="'1630"/>
    <s v="'na"/>
  </r>
  <r>
    <n v="871"/>
    <n v="175"/>
    <n v="772"/>
    <n v="2"/>
    <n v="2"/>
    <x v="140"/>
    <n v="4"/>
    <s v="560178-560217"/>
    <n v="482"/>
    <n v="8.0333333333333332"/>
    <n v="2.8"/>
    <n v="66"/>
    <s v="Tan Kiam Pin "/>
    <n v="560178"/>
    <n v="0"/>
    <n v="1"/>
    <n v="1"/>
    <n v="99"/>
    <s v="KBC"/>
    <n v="569897"/>
    <s v="(2) From Centre"/>
    <s v="(1) Mon"/>
    <s v="1600-1700"/>
    <x v="3"/>
    <n v="29"/>
    <n v="0"/>
    <x v="5"/>
    <s v="'1630"/>
    <s v="'na"/>
  </r>
  <r>
    <n v="876"/>
    <n v="176"/>
    <n v="773"/>
    <n v="2"/>
    <n v="3"/>
    <x v="140"/>
    <n v="4"/>
    <s v="560217-560348"/>
    <n v="311"/>
    <n v="5.1833333333333336"/>
    <n v="1.1000000000000001"/>
    <n v="108"/>
    <s v="Ong Sim Huat "/>
    <n v="560217"/>
    <n v="0"/>
    <n v="1"/>
    <n v="1"/>
    <n v="99"/>
    <s v="KBC"/>
    <n v="569897"/>
    <s v="(2) From Centre"/>
    <s v="(1) Mon"/>
    <s v="1600-1700"/>
    <x v="3"/>
    <n v="29"/>
    <n v="0"/>
    <x v="5"/>
    <s v="'1630"/>
    <s v="'na"/>
  </r>
  <r>
    <n v="881"/>
    <n v="177"/>
    <n v="774"/>
    <n v="2"/>
    <n v="4"/>
    <x v="140"/>
    <n v="4"/>
    <s v="560348-569897"/>
    <n v="513"/>
    <n v="8.5500000000000007"/>
    <n v="2.6"/>
    <n v="67"/>
    <s v="Lee Kheng Hua"/>
    <n v="560348"/>
    <n v="0"/>
    <n v="1"/>
    <n v="1"/>
    <n v="99"/>
    <s v="KBC"/>
    <n v="569897"/>
    <s v="(2) From Centre"/>
    <s v="(1) Mon"/>
    <s v="1600-1700"/>
    <x v="3"/>
    <n v="29"/>
    <n v="0"/>
    <x v="5"/>
    <s v="'1630"/>
    <s v="'na"/>
  </r>
  <r>
    <m/>
    <m/>
    <n v="775"/>
    <n v="1"/>
    <n v="0"/>
    <x v="141"/>
    <n v="6"/>
    <s v="569897-570024"/>
    <n v="565"/>
    <n v="9.4166666666666661"/>
    <n v="3.7"/>
    <n v="0"/>
    <s v="CENTRE-KBC"/>
    <n v="569897"/>
    <n v="0"/>
    <n v="0"/>
    <n v="0"/>
    <n v="100"/>
    <s v="KBC"/>
    <n v="569897"/>
    <s v="(2) From Centre"/>
    <s v="(1) Mon"/>
    <s v="1700-1800"/>
    <x v="1"/>
    <n v="27"/>
    <n v="1"/>
    <x v="4"/>
    <m/>
    <m/>
  </r>
  <r>
    <n v="801"/>
    <n v="161"/>
    <n v="776"/>
    <n v="1"/>
    <n v="1"/>
    <x v="141"/>
    <n v="6"/>
    <s v="570024-575456"/>
    <n v="355"/>
    <n v="5.916666666666667"/>
    <n v="1.3"/>
    <n v="51"/>
    <s v="Low Ah Jong"/>
    <n v="570024"/>
    <n v="0"/>
    <n v="1"/>
    <n v="1"/>
    <n v="100"/>
    <s v="KBC"/>
    <n v="569897"/>
    <s v="(2) From Centre"/>
    <s v="(1) Mon"/>
    <s v="1700-1800"/>
    <x v="1"/>
    <n v="27"/>
    <n v="1"/>
    <x v="4"/>
    <s v="'1730"/>
    <s v="'1725"/>
  </r>
  <r>
    <n v="806"/>
    <n v="162"/>
    <n v="777"/>
    <n v="1"/>
    <n v="2"/>
    <x v="141"/>
    <n v="6"/>
    <s v="575456-578824"/>
    <n v="176"/>
    <n v="2.9333333333333331"/>
    <n v="0.5"/>
    <n v="52"/>
    <s v="Kok Kwee Hiong"/>
    <n v="575456"/>
    <n v="1"/>
    <n v="1"/>
    <n v="3"/>
    <n v="100"/>
    <s v="KBC"/>
    <n v="569897"/>
    <s v="(2) From Centre"/>
    <s v="(1) Mon"/>
    <s v="1700-1800"/>
    <x v="1"/>
    <n v="27"/>
    <n v="1"/>
    <x v="4"/>
    <s v="'1730"/>
    <s v="'1735"/>
  </r>
  <r>
    <n v="811"/>
    <n v="163"/>
    <n v="778"/>
    <n v="1"/>
    <n v="3"/>
    <x v="141"/>
    <n v="6"/>
    <s v="578824-570441"/>
    <n v="270"/>
    <n v="4.5"/>
    <n v="1.1000000000000001"/>
    <n v="53"/>
    <s v="Wang Tung Ying"/>
    <n v="578824"/>
    <n v="1"/>
    <n v="0"/>
    <n v="2"/>
    <n v="100"/>
    <s v="KBC"/>
    <n v="569897"/>
    <s v="(2) From Centre"/>
    <s v="(1) Mon"/>
    <s v="1700-1800"/>
    <x v="1"/>
    <n v="27"/>
    <n v="1"/>
    <x v="4"/>
    <s v="'1730"/>
    <s v="'1740"/>
  </r>
  <r>
    <n v="821"/>
    <n v="165"/>
    <n v="779"/>
    <n v="1"/>
    <n v="4"/>
    <x v="141"/>
    <n v="6"/>
    <s v="570441-570406"/>
    <n v="289"/>
    <n v="4.8166666666666664"/>
    <n v="1.1000000000000001"/>
    <n v="55"/>
    <s v="Shee Sa Ba"/>
    <n v="570441"/>
    <n v="0"/>
    <n v="1"/>
    <n v="1"/>
    <n v="100"/>
    <s v="KBC"/>
    <n v="569897"/>
    <s v="(2) From Centre"/>
    <s v="(1) Mon"/>
    <s v="1700-1800"/>
    <x v="1"/>
    <n v="27"/>
    <n v="1"/>
    <x v="4"/>
    <s v="'1730"/>
    <s v="'1750"/>
  </r>
  <r>
    <n v="826"/>
    <n v="166"/>
    <n v="780"/>
    <n v="1"/>
    <n v="5"/>
    <x v="141"/>
    <n v="6"/>
    <s v="570406-574758"/>
    <n v="612"/>
    <n v="10.199999999999999"/>
    <n v="4.2"/>
    <n v="56"/>
    <s v="Tan Lee"/>
    <n v="570406"/>
    <n v="1"/>
    <n v="0"/>
    <n v="2"/>
    <n v="100"/>
    <s v="KBC"/>
    <n v="569897"/>
    <s v="(2) From Centre"/>
    <s v="(1) Mon"/>
    <s v="1700-1800"/>
    <x v="1"/>
    <n v="27"/>
    <n v="1"/>
    <x v="4"/>
    <s v="'1730"/>
    <s v="'1800"/>
  </r>
  <r>
    <n v="831"/>
    <n v="167"/>
    <n v="781"/>
    <n v="1"/>
    <n v="6"/>
    <x v="141"/>
    <n v="6"/>
    <s v="574758-569897"/>
    <n v="326"/>
    <n v="5.4333333333333336"/>
    <n v="1.3"/>
    <n v="106"/>
    <s v="Fong Keng Yew "/>
    <n v="574758"/>
    <n v="1"/>
    <n v="0"/>
    <n v="2"/>
    <n v="100"/>
    <s v="KBC"/>
    <n v="569897"/>
    <s v="(2) From Centre"/>
    <s v="(1) Mon"/>
    <s v="1700-1800"/>
    <x v="1"/>
    <n v="27"/>
    <n v="1"/>
    <x v="4"/>
    <s v="'1730"/>
    <s v="'1815"/>
  </r>
  <r>
    <m/>
    <m/>
    <n v="782"/>
    <n v="2"/>
    <n v="0"/>
    <x v="142"/>
    <n v="2"/>
    <s v="569897-568518"/>
    <n v="474"/>
    <n v="7.9"/>
    <n v="2"/>
    <n v="0"/>
    <s v="CENTRE-KBC"/>
    <n v="569897"/>
    <n v="0"/>
    <n v="0"/>
    <n v="0"/>
    <n v="100"/>
    <s v="KBC"/>
    <n v="569897"/>
    <s v="(2) From Centre"/>
    <s v="(1) Mon"/>
    <s v="1700-1800"/>
    <x v="3"/>
    <n v="30"/>
    <n v="0"/>
    <x v="5"/>
    <m/>
    <m/>
  </r>
  <r>
    <n v="896"/>
    <n v="180"/>
    <n v="783"/>
    <n v="2"/>
    <n v="1"/>
    <x v="142"/>
    <n v="2"/>
    <s v="568518-560108"/>
    <n v="364"/>
    <n v="6.0666666666666664"/>
    <n v="1.3"/>
    <n v="50"/>
    <s v="Tay Sai Ngor"/>
    <n v="568518"/>
    <n v="1"/>
    <n v="0"/>
    <n v="2"/>
    <n v="100"/>
    <s v="KBC"/>
    <n v="569897"/>
    <s v="(2) From Centre"/>
    <s v="(1) Mon"/>
    <s v="1700-1800"/>
    <x v="3"/>
    <n v="30"/>
    <n v="0"/>
    <x v="5"/>
    <s v="'1730"/>
    <s v="'1800"/>
  </r>
  <r>
    <n v="891"/>
    <n v="179"/>
    <n v="784"/>
    <n v="2"/>
    <n v="2"/>
    <x v="142"/>
    <n v="2"/>
    <s v="560108-569897"/>
    <n v="392"/>
    <n v="6.5333333333333332"/>
    <n v="1.6"/>
    <n v="63"/>
    <s v="Leong Lan"/>
    <n v="560108"/>
    <n v="1"/>
    <n v="0"/>
    <n v="2"/>
    <n v="100"/>
    <s v="KBC"/>
    <n v="569897"/>
    <s v="(2) From Centre"/>
    <s v="(1) Mon"/>
    <s v="1700-1800"/>
    <x v="3"/>
    <n v="30"/>
    <n v="0"/>
    <x v="5"/>
    <s v="'1730"/>
    <s v="'na"/>
  </r>
  <r>
    <m/>
    <m/>
    <n v="785"/>
    <n v="1"/>
    <n v="0"/>
    <x v="143"/>
    <n v="6"/>
    <s v="569897-560156"/>
    <n v="515"/>
    <n v="8.5833333333333339"/>
    <n v="1.7"/>
    <n v="0"/>
    <s v="CENTRE-KBC"/>
    <n v="569897"/>
    <n v="0"/>
    <n v="0"/>
    <n v="0"/>
    <n v="101"/>
    <s v="KBC"/>
    <n v="569897"/>
    <s v="(2) From Centre"/>
    <s v="(2) Tue"/>
    <s v="1500-1600"/>
    <x v="1"/>
    <n v="25"/>
    <n v="1"/>
    <x v="4"/>
    <m/>
    <m/>
  </r>
  <r>
    <n v="742"/>
    <n v="149"/>
    <n v="786"/>
    <n v="1"/>
    <n v="1"/>
    <x v="143"/>
    <n v="6"/>
    <s v="560156-560155"/>
    <n v="212"/>
    <n v="3.5333333333333332"/>
    <n v="0.4"/>
    <n v="43"/>
    <s v="Lee Ah Huat"/>
    <n v="560156"/>
    <n v="0"/>
    <n v="1"/>
    <n v="1"/>
    <n v="101"/>
    <s v="KBC"/>
    <n v="569897"/>
    <s v="(2) From Centre"/>
    <s v="(2) Tue"/>
    <s v="1500-1600"/>
    <x v="1"/>
    <n v="25"/>
    <n v="1"/>
    <x v="4"/>
    <s v="'1530"/>
    <s v="'1545"/>
  </r>
  <r>
    <n v="747"/>
    <n v="150"/>
    <n v="787"/>
    <n v="1"/>
    <n v="2"/>
    <x v="143"/>
    <n v="6"/>
    <s v="560155-560612"/>
    <n v="348"/>
    <n v="5.8"/>
    <n v="1.2"/>
    <n v="44"/>
    <s v="Chin Nghee Siak"/>
    <n v="560155"/>
    <n v="0"/>
    <n v="1"/>
    <n v="1"/>
    <n v="101"/>
    <s v="KBC"/>
    <n v="569897"/>
    <s v="(2) From Centre"/>
    <s v="(2) Tue"/>
    <s v="1500-1600"/>
    <x v="1"/>
    <n v="25"/>
    <n v="1"/>
    <x v="4"/>
    <s v="'1530"/>
    <s v="'1545"/>
  </r>
  <r>
    <n v="752"/>
    <n v="151"/>
    <n v="788"/>
    <n v="1"/>
    <n v="3"/>
    <x v="143"/>
    <n v="6"/>
    <s v="560612-560182"/>
    <n v="202"/>
    <n v="3.3666666666666667"/>
    <n v="0.5"/>
    <n v="49"/>
    <s v="Mdm Lim Kek Huay"/>
    <n v="560612"/>
    <n v="0"/>
    <n v="1"/>
    <n v="1"/>
    <n v="101"/>
    <s v="KBC"/>
    <n v="569897"/>
    <s v="(2) From Centre"/>
    <s v="(2) Tue"/>
    <s v="1500-1600"/>
    <x v="1"/>
    <n v="25"/>
    <n v="1"/>
    <x v="4"/>
    <s v="'1530"/>
    <s v="'1550"/>
  </r>
  <r>
    <n v="757"/>
    <n v="152"/>
    <n v="789"/>
    <n v="1"/>
    <n v="4"/>
    <x v="143"/>
    <n v="6"/>
    <s v="560182-574920"/>
    <n v="250"/>
    <n v="4.166666666666667"/>
    <n v="1.1000000000000001"/>
    <n v="42"/>
    <s v="Lim Kim Hoo"/>
    <n v="560182"/>
    <n v="0"/>
    <n v="1"/>
    <n v="1"/>
    <n v="101"/>
    <s v="KBC"/>
    <n v="569897"/>
    <s v="(2) From Centre"/>
    <s v="(2) Tue"/>
    <s v="1500-1600"/>
    <x v="1"/>
    <n v="25"/>
    <n v="1"/>
    <x v="4"/>
    <s v="'1530"/>
    <s v="'1605"/>
  </r>
  <r>
    <n v="762"/>
    <n v="153"/>
    <n v="790"/>
    <n v="1"/>
    <n v="5"/>
    <x v="143"/>
    <n v="6"/>
    <s v="574920-787722"/>
    <n v="300"/>
    <n v="5"/>
    <n v="1"/>
    <n v="41"/>
    <s v="Soh Siu Tuan"/>
    <n v="574920"/>
    <n v="0"/>
    <n v="1"/>
    <n v="1"/>
    <n v="101"/>
    <s v="KBC"/>
    <n v="569897"/>
    <s v="(2) From Centre"/>
    <s v="(2) Tue"/>
    <s v="1500-1600"/>
    <x v="1"/>
    <n v="25"/>
    <n v="1"/>
    <x v="4"/>
    <s v="'1530"/>
    <s v="'1610"/>
  </r>
  <r>
    <n v="767"/>
    <n v="154"/>
    <n v="791"/>
    <n v="1"/>
    <n v="6"/>
    <x v="143"/>
    <n v="6"/>
    <s v="787722-569897"/>
    <n v="514"/>
    <n v="8.5666666666666664"/>
    <n v="2.2000000000000002"/>
    <n v="40"/>
    <s v="Long Foo Tien "/>
    <n v="787722"/>
    <n v="1"/>
    <n v="0"/>
    <n v="2"/>
    <n v="101"/>
    <s v="KBC"/>
    <n v="569897"/>
    <s v="(2) From Centre"/>
    <s v="(2) Tue"/>
    <s v="1500-1600"/>
    <x v="1"/>
    <n v="25"/>
    <n v="1"/>
    <x v="4"/>
    <s v="'1530"/>
    <s v="'1615"/>
  </r>
  <r>
    <m/>
    <m/>
    <n v="792"/>
    <n v="2"/>
    <n v="0"/>
    <x v="144"/>
    <n v="6"/>
    <s v="569897-560424"/>
    <n v="497"/>
    <n v="8.2833333333333332"/>
    <n v="2"/>
    <n v="0"/>
    <s v="CENTRE-KBC"/>
    <n v="569897"/>
    <n v="0"/>
    <n v="0"/>
    <n v="0"/>
    <n v="101"/>
    <s v="KBC"/>
    <n v="569897"/>
    <s v="(2) From Centre"/>
    <s v="(2) Tue"/>
    <s v="1500-1600"/>
    <x v="3"/>
    <n v="28"/>
    <n v="1"/>
    <x v="5"/>
    <m/>
    <m/>
  </r>
  <r>
    <n v="862"/>
    <n v="173"/>
    <n v="793"/>
    <n v="2"/>
    <n v="1"/>
    <x v="144"/>
    <n v="6"/>
    <s v="560424-560111"/>
    <n v="474"/>
    <n v="7.9"/>
    <n v="2.2000000000000002"/>
    <n v="59"/>
    <s v="Coreen Florence "/>
    <n v="560424"/>
    <n v="0"/>
    <n v="1"/>
    <n v="1"/>
    <n v="101"/>
    <s v="KBC"/>
    <n v="569897"/>
    <s v="(2) From Centre"/>
    <s v="(2) Tue"/>
    <s v="1500-1600"/>
    <x v="3"/>
    <n v="28"/>
    <n v="1"/>
    <x v="5"/>
    <s v="'1530"/>
    <s v="'1620"/>
  </r>
  <r>
    <n v="837"/>
    <n v="168"/>
    <n v="794"/>
    <n v="2"/>
    <n v="2"/>
    <x v="144"/>
    <n v="6"/>
    <s v="560111-560170"/>
    <n v="324"/>
    <n v="5.4"/>
    <n v="0.9"/>
    <n v="64"/>
    <s v="Tan Phai Hau"/>
    <n v="560111"/>
    <n v="1"/>
    <n v="0"/>
    <n v="2"/>
    <n v="101"/>
    <s v="KBC"/>
    <n v="569897"/>
    <s v="(2) From Centre"/>
    <s v="(2) Tue"/>
    <s v="1500-1600"/>
    <x v="3"/>
    <n v="28"/>
    <n v="1"/>
    <x v="5"/>
    <s v="'1530"/>
    <s v="'na"/>
  </r>
  <r>
    <n v="842"/>
    <n v="169"/>
    <n v="795"/>
    <n v="2"/>
    <n v="3"/>
    <x v="144"/>
    <n v="6"/>
    <s v="560170-560182"/>
    <n v="234"/>
    <n v="3.9"/>
    <n v="0.9"/>
    <n v="62"/>
    <s v="Tan Yuk Nga"/>
    <n v="560170"/>
    <n v="0"/>
    <n v="1"/>
    <n v="1"/>
    <n v="101"/>
    <s v="KBC"/>
    <n v="569897"/>
    <s v="(2) From Centre"/>
    <s v="(2) Tue"/>
    <s v="1500-1600"/>
    <x v="3"/>
    <n v="28"/>
    <n v="1"/>
    <x v="5"/>
    <s v="'1530"/>
    <s v="'na"/>
  </r>
  <r>
    <n v="847"/>
    <n v="170"/>
    <n v="796"/>
    <n v="2"/>
    <n v="4"/>
    <x v="144"/>
    <n v="6"/>
    <s v="560182-578375"/>
    <n v="176"/>
    <n v="2.9333333333333331"/>
    <n v="0.6"/>
    <n v="61"/>
    <s v="Lee Choek"/>
    <n v="560182"/>
    <n v="0"/>
    <n v="1"/>
    <n v="1"/>
    <n v="101"/>
    <s v="KBC"/>
    <n v="569897"/>
    <s v="(2) From Centre"/>
    <s v="(2) Tue"/>
    <s v="1500-1600"/>
    <x v="3"/>
    <n v="28"/>
    <n v="1"/>
    <x v="5"/>
    <s v="'1530"/>
    <s v="'na"/>
  </r>
  <r>
    <n v="852"/>
    <n v="171"/>
    <n v="797"/>
    <n v="2"/>
    <n v="5"/>
    <x v="144"/>
    <n v="6"/>
    <s v="578375-560618"/>
    <n v="346"/>
    <n v="5.7666666666666666"/>
    <n v="1.4"/>
    <n v="60"/>
    <s v="Tan Pauline"/>
    <n v="578375"/>
    <n v="1"/>
    <n v="0"/>
    <n v="2"/>
    <n v="101"/>
    <s v="KBC"/>
    <n v="569897"/>
    <s v="(2) From Centre"/>
    <s v="(2) Tue"/>
    <s v="1500-1600"/>
    <x v="3"/>
    <n v="28"/>
    <n v="1"/>
    <x v="5"/>
    <s v="'1530"/>
    <s v="'na"/>
  </r>
  <r>
    <n v="857"/>
    <n v="172"/>
    <n v="798"/>
    <n v="2"/>
    <n v="6"/>
    <x v="144"/>
    <n v="6"/>
    <s v="560618-569897"/>
    <n v="360"/>
    <n v="6"/>
    <n v="0.9"/>
    <n v="107"/>
    <s v="Oh Boon Yong"/>
    <n v="560618"/>
    <n v="0"/>
    <n v="1"/>
    <n v="1"/>
    <n v="101"/>
    <s v="KBC"/>
    <n v="569897"/>
    <s v="(2) From Centre"/>
    <s v="(2) Tue"/>
    <s v="1500-1600"/>
    <x v="3"/>
    <n v="28"/>
    <n v="1"/>
    <x v="5"/>
    <s v="'1530"/>
    <s v="'na"/>
  </r>
  <r>
    <m/>
    <m/>
    <n v="799"/>
    <n v="1"/>
    <n v="0"/>
    <x v="145"/>
    <n v="5"/>
    <s v="569897-579496"/>
    <n v="405"/>
    <n v="6.75"/>
    <n v="2.2999999999999998"/>
    <n v="0"/>
    <s v="CENTRE-KBC"/>
    <n v="569897"/>
    <n v="0"/>
    <n v="0"/>
    <n v="0"/>
    <n v="102"/>
    <s v="KBC"/>
    <n v="569897"/>
    <s v="(2) From Centre"/>
    <s v="(2) Tue"/>
    <s v="1600-1700"/>
    <x v="1"/>
    <n v="26"/>
    <n v="1"/>
    <x v="4"/>
    <m/>
    <m/>
  </r>
  <r>
    <n v="772"/>
    <n v="155"/>
    <n v="800"/>
    <n v="1"/>
    <n v="1"/>
    <x v="145"/>
    <n v="5"/>
    <s v="579496-560636"/>
    <n v="493"/>
    <n v="8.2166666666666668"/>
    <n v="2.4"/>
    <n v="57"/>
    <s v="Cheong Nee"/>
    <n v="579496"/>
    <n v="0"/>
    <n v="1"/>
    <n v="1"/>
    <n v="102"/>
    <s v="KBC"/>
    <n v="569897"/>
    <s v="(2) From Centre"/>
    <s v="(2) Tue"/>
    <s v="1600-1700"/>
    <x v="1"/>
    <n v="26"/>
    <n v="1"/>
    <x v="4"/>
    <s v="'1630"/>
    <s v="'1640"/>
  </r>
  <r>
    <n v="782"/>
    <n v="157"/>
    <n v="801"/>
    <n v="1"/>
    <n v="2"/>
    <x v="145"/>
    <n v="5"/>
    <s v="560636-560232"/>
    <n v="733"/>
    <n v="12.216666666666667"/>
    <n v="4.5"/>
    <n v="45"/>
    <s v="Tay Poh Hiang"/>
    <n v="560636"/>
    <n v="0"/>
    <n v="1"/>
    <n v="1"/>
    <n v="102"/>
    <s v="KBC"/>
    <n v="569897"/>
    <s v="(2) From Centre"/>
    <s v="(2) Tue"/>
    <s v="1600-1700"/>
    <x v="1"/>
    <n v="26"/>
    <n v="1"/>
    <x v="4"/>
    <s v="'1630"/>
    <s v="'1700"/>
  </r>
  <r>
    <n v="787"/>
    <n v="158"/>
    <n v="802"/>
    <n v="1"/>
    <n v="3"/>
    <x v="145"/>
    <n v="5"/>
    <s v="560232-560646"/>
    <n v="504"/>
    <n v="8.4"/>
    <n v="2.5"/>
    <n v="46"/>
    <s v="Goh Ah Ter"/>
    <n v="560232"/>
    <n v="0"/>
    <n v="1"/>
    <n v="1"/>
    <n v="102"/>
    <s v="KBC"/>
    <n v="569897"/>
    <s v="(2) From Centre"/>
    <s v="(2) Tue"/>
    <s v="1600-1700"/>
    <x v="1"/>
    <n v="26"/>
    <n v="1"/>
    <x v="4"/>
    <s v="'1630"/>
    <s v="'1705"/>
  </r>
  <r>
    <n v="792"/>
    <n v="159"/>
    <n v="803"/>
    <n v="1"/>
    <n v="4"/>
    <x v="145"/>
    <n v="5"/>
    <s v="560646-560153"/>
    <n v="373"/>
    <n v="6.2166666666666668"/>
    <n v="1.6"/>
    <n v="48"/>
    <s v="Philip Sellammah Nee Ratham"/>
    <n v="560646"/>
    <n v="1"/>
    <n v="0"/>
    <n v="2"/>
    <n v="102"/>
    <s v="KBC"/>
    <n v="569897"/>
    <s v="(2) From Centre"/>
    <s v="(2) Tue"/>
    <s v="1600-1700"/>
    <x v="1"/>
    <n v="26"/>
    <n v="1"/>
    <x v="4"/>
    <s v="'1630"/>
    <s v="'1710"/>
  </r>
  <r>
    <n v="797"/>
    <n v="160"/>
    <n v="804"/>
    <n v="1"/>
    <n v="5"/>
    <x v="145"/>
    <n v="5"/>
    <s v="560153-569897"/>
    <n v="301"/>
    <n v="5.0166666666666666"/>
    <n v="0.9"/>
    <n v="47"/>
    <s v="Long Jee Eng"/>
    <n v="560153"/>
    <n v="1"/>
    <n v="0"/>
    <n v="2"/>
    <n v="102"/>
    <s v="KBC"/>
    <n v="569897"/>
    <s v="(2) From Centre"/>
    <s v="(2) Tue"/>
    <s v="1600-1700"/>
    <x v="1"/>
    <n v="26"/>
    <n v="1"/>
    <x v="4"/>
    <s v="'1630"/>
    <s v="'1720"/>
  </r>
  <r>
    <m/>
    <m/>
    <n v="805"/>
    <n v="2"/>
    <n v="0"/>
    <x v="146"/>
    <n v="5"/>
    <s v="569897-560322"/>
    <n v="596"/>
    <n v="9.9333333333333336"/>
    <n v="2.4"/>
    <n v="0"/>
    <s v="CENTRE-KBC"/>
    <n v="569897"/>
    <n v="0"/>
    <n v="0"/>
    <n v="0"/>
    <n v="102"/>
    <s v="KBC"/>
    <n v="569897"/>
    <s v="(2) From Centre"/>
    <s v="(2) Tue"/>
    <s v="1600-1700"/>
    <x v="3"/>
    <n v="29"/>
    <n v="0"/>
    <x v="5"/>
    <m/>
    <m/>
  </r>
  <r>
    <n v="887"/>
    <n v="178"/>
    <n v="806"/>
    <n v="2"/>
    <n v="1"/>
    <x v="146"/>
    <n v="5"/>
    <s v="560322-574995"/>
    <n v="597"/>
    <n v="9.9499999999999993"/>
    <n v="3.1"/>
    <n v="68"/>
    <s v="Peh Ah Boon"/>
    <n v="560322"/>
    <n v="0"/>
    <n v="1"/>
    <n v="1"/>
    <n v="102"/>
    <s v="KBC"/>
    <n v="569897"/>
    <s v="(2) From Centre"/>
    <s v="(2) Tue"/>
    <s v="1600-1700"/>
    <x v="3"/>
    <n v="29"/>
    <n v="0"/>
    <x v="5"/>
    <s v="'1630"/>
    <s v="'1720"/>
  </r>
  <r>
    <n v="867"/>
    <n v="174"/>
    <n v="807"/>
    <n v="2"/>
    <n v="2"/>
    <x v="146"/>
    <n v="5"/>
    <s v="574995-560178"/>
    <n v="335"/>
    <n v="5.583333333333333"/>
    <n v="1.4"/>
    <n v="65"/>
    <s v="Chong Siew Ying"/>
    <n v="574995"/>
    <n v="0"/>
    <n v="1"/>
    <n v="1"/>
    <n v="102"/>
    <s v="KBC"/>
    <n v="569897"/>
    <s v="(2) From Centre"/>
    <s v="(2) Tue"/>
    <s v="1600-1700"/>
    <x v="3"/>
    <n v="29"/>
    <n v="0"/>
    <x v="5"/>
    <s v="'1630"/>
    <s v="'na"/>
  </r>
  <r>
    <n v="872"/>
    <n v="175"/>
    <n v="808"/>
    <n v="2"/>
    <n v="3"/>
    <x v="146"/>
    <n v="5"/>
    <s v="560178-560217"/>
    <n v="482"/>
    <n v="8.0333333333333332"/>
    <n v="2.8"/>
    <n v="66"/>
    <s v="Tan Kiam Pin "/>
    <n v="560178"/>
    <n v="0"/>
    <n v="1"/>
    <n v="1"/>
    <n v="102"/>
    <s v="KBC"/>
    <n v="569897"/>
    <s v="(2) From Centre"/>
    <s v="(2) Tue"/>
    <s v="1600-1700"/>
    <x v="3"/>
    <n v="29"/>
    <n v="0"/>
    <x v="5"/>
    <s v="'1630"/>
    <s v="'na"/>
  </r>
  <r>
    <n v="877"/>
    <n v="176"/>
    <n v="809"/>
    <n v="2"/>
    <n v="4"/>
    <x v="146"/>
    <n v="5"/>
    <s v="560217-560348"/>
    <n v="311"/>
    <n v="5.1833333333333336"/>
    <n v="1.1000000000000001"/>
    <n v="108"/>
    <s v="Ong Sim Huat "/>
    <n v="560217"/>
    <n v="0"/>
    <n v="1"/>
    <n v="1"/>
    <n v="102"/>
    <s v="KBC"/>
    <n v="569897"/>
    <s v="(2) From Centre"/>
    <s v="(2) Tue"/>
    <s v="1600-1700"/>
    <x v="3"/>
    <n v="29"/>
    <n v="0"/>
    <x v="5"/>
    <s v="'1630"/>
    <s v="'na"/>
  </r>
  <r>
    <n v="882"/>
    <n v="177"/>
    <n v="810"/>
    <n v="2"/>
    <n v="5"/>
    <x v="146"/>
    <n v="5"/>
    <s v="560348-569897"/>
    <n v="513"/>
    <n v="8.5500000000000007"/>
    <n v="2.6"/>
    <n v="67"/>
    <s v="Lee Kheng Hua"/>
    <n v="560348"/>
    <n v="0"/>
    <n v="1"/>
    <n v="1"/>
    <n v="102"/>
    <s v="KBC"/>
    <n v="569897"/>
    <s v="(2) From Centre"/>
    <s v="(2) Tue"/>
    <s v="1600-1700"/>
    <x v="3"/>
    <n v="29"/>
    <n v="0"/>
    <x v="5"/>
    <s v="'1630"/>
    <s v="'na"/>
  </r>
  <r>
    <m/>
    <m/>
    <n v="811"/>
    <n v="1"/>
    <n v="0"/>
    <x v="147"/>
    <n v="5"/>
    <s v="569897-575456"/>
    <n v="558"/>
    <n v="9.3000000000000007"/>
    <n v="3.4"/>
    <n v="0"/>
    <s v="CENTRE-KBC"/>
    <n v="569897"/>
    <n v="0"/>
    <n v="0"/>
    <n v="0"/>
    <n v="103"/>
    <s v="KBC"/>
    <n v="569897"/>
    <s v="(2) From Centre"/>
    <s v="(2) Tue"/>
    <s v="1700-1800"/>
    <x v="1"/>
    <n v="27"/>
    <n v="1"/>
    <x v="4"/>
    <m/>
    <m/>
  </r>
  <r>
    <n v="807"/>
    <n v="162"/>
    <n v="812"/>
    <n v="1"/>
    <n v="1"/>
    <x v="147"/>
    <n v="5"/>
    <s v="575456-575491"/>
    <n v="114"/>
    <n v="1.9"/>
    <n v="0.2"/>
    <n v="52"/>
    <s v="Kok Kwee Hiong"/>
    <n v="575456"/>
    <n v="1"/>
    <n v="1"/>
    <n v="3"/>
    <n v="103"/>
    <s v="KBC"/>
    <n v="569897"/>
    <s v="(2) From Centre"/>
    <s v="(2) Tue"/>
    <s v="1700-1800"/>
    <x v="1"/>
    <n v="27"/>
    <n v="1"/>
    <x v="4"/>
    <s v="'1730"/>
    <s v="'1735"/>
  </r>
  <r>
    <n v="817"/>
    <n v="164"/>
    <n v="813"/>
    <n v="1"/>
    <n v="2"/>
    <x v="147"/>
    <n v="5"/>
    <s v="575491-570441"/>
    <n v="323"/>
    <n v="5.3833333333333337"/>
    <n v="1.3"/>
    <n v="54"/>
    <s v="Mdm Lim Hwee Heang"/>
    <n v="575491"/>
    <n v="1"/>
    <n v="0"/>
    <n v="2"/>
    <n v="103"/>
    <s v="KBC"/>
    <n v="569897"/>
    <s v="(2) From Centre"/>
    <s v="(2) Tue"/>
    <s v="1700-1800"/>
    <x v="1"/>
    <n v="27"/>
    <n v="1"/>
    <x v="4"/>
    <s v="'1730"/>
    <s v="'1740"/>
  </r>
  <r>
    <n v="822"/>
    <n v="165"/>
    <n v="814"/>
    <n v="1"/>
    <n v="3"/>
    <x v="147"/>
    <n v="5"/>
    <s v="570441-570406"/>
    <n v="289"/>
    <n v="4.8166666666666664"/>
    <n v="1.1000000000000001"/>
    <n v="55"/>
    <s v="Shee Sa Ba"/>
    <n v="570441"/>
    <n v="0"/>
    <n v="1"/>
    <n v="1"/>
    <n v="103"/>
    <s v="KBC"/>
    <n v="569897"/>
    <s v="(2) From Centre"/>
    <s v="(2) Tue"/>
    <s v="1700-1800"/>
    <x v="1"/>
    <n v="27"/>
    <n v="1"/>
    <x v="4"/>
    <s v="'1730"/>
    <s v="'1750"/>
  </r>
  <r>
    <n v="827"/>
    <n v="166"/>
    <n v="815"/>
    <n v="1"/>
    <n v="4"/>
    <x v="147"/>
    <n v="5"/>
    <s v="570406-574758"/>
    <n v="612"/>
    <n v="10.199999999999999"/>
    <n v="4.2"/>
    <n v="56"/>
    <s v="Tan Lee"/>
    <n v="570406"/>
    <n v="1"/>
    <n v="0"/>
    <n v="2"/>
    <n v="103"/>
    <s v="KBC"/>
    <n v="569897"/>
    <s v="(2) From Centre"/>
    <s v="(2) Tue"/>
    <s v="1700-1800"/>
    <x v="1"/>
    <n v="27"/>
    <n v="1"/>
    <x v="4"/>
    <s v="'1730"/>
    <s v="'1800"/>
  </r>
  <r>
    <n v="832"/>
    <n v="167"/>
    <n v="816"/>
    <n v="1"/>
    <n v="5"/>
    <x v="147"/>
    <n v="5"/>
    <s v="574758-569897"/>
    <n v="326"/>
    <n v="5.4333333333333336"/>
    <n v="1.3"/>
    <n v="106"/>
    <s v="Fong Keng Yew "/>
    <n v="574758"/>
    <n v="1"/>
    <n v="0"/>
    <n v="2"/>
    <n v="103"/>
    <s v="KBC"/>
    <n v="569897"/>
    <s v="(2) From Centre"/>
    <s v="(2) Tue"/>
    <s v="1700-1800"/>
    <x v="1"/>
    <n v="27"/>
    <n v="1"/>
    <x v="4"/>
    <s v="'1730"/>
    <s v="'1815"/>
  </r>
  <r>
    <m/>
    <m/>
    <n v="817"/>
    <n v="2"/>
    <n v="0"/>
    <x v="148"/>
    <n v="2"/>
    <s v="569897-568518"/>
    <n v="474"/>
    <n v="7.9"/>
    <n v="2"/>
    <n v="0"/>
    <s v="CENTRE-KBC"/>
    <n v="569897"/>
    <n v="0"/>
    <n v="0"/>
    <n v="0"/>
    <n v="103"/>
    <s v="KBC"/>
    <n v="569897"/>
    <s v="(2) From Centre"/>
    <s v="(2) Tue"/>
    <s v="1700-1800"/>
    <x v="3"/>
    <n v="30"/>
    <n v="0"/>
    <x v="5"/>
    <m/>
    <m/>
  </r>
  <r>
    <n v="897"/>
    <n v="180"/>
    <n v="818"/>
    <n v="2"/>
    <n v="1"/>
    <x v="148"/>
    <n v="2"/>
    <s v="568518-560108"/>
    <n v="364"/>
    <n v="6.0666666666666664"/>
    <n v="1.3"/>
    <n v="50"/>
    <s v="Tay Sai Ngor"/>
    <n v="568518"/>
    <n v="1"/>
    <n v="0"/>
    <n v="2"/>
    <n v="103"/>
    <s v="KBC"/>
    <n v="569897"/>
    <s v="(2) From Centre"/>
    <s v="(2) Tue"/>
    <s v="1700-1800"/>
    <x v="3"/>
    <n v="30"/>
    <n v="0"/>
    <x v="5"/>
    <s v="'1730"/>
    <s v="'1800"/>
  </r>
  <r>
    <n v="892"/>
    <n v="179"/>
    <n v="819"/>
    <n v="2"/>
    <n v="2"/>
    <x v="148"/>
    <n v="2"/>
    <s v="560108-569897"/>
    <n v="392"/>
    <n v="6.5333333333333332"/>
    <n v="1.6"/>
    <n v="63"/>
    <s v="Leong Lan"/>
    <n v="560108"/>
    <n v="1"/>
    <n v="0"/>
    <n v="2"/>
    <n v="103"/>
    <s v="KBC"/>
    <n v="569897"/>
    <s v="(2) From Centre"/>
    <s v="(2) Tue"/>
    <s v="1700-1800"/>
    <x v="3"/>
    <n v="30"/>
    <n v="0"/>
    <x v="5"/>
    <s v="'1730"/>
    <s v="'na"/>
  </r>
  <r>
    <m/>
    <m/>
    <n v="820"/>
    <n v="1"/>
    <n v="0"/>
    <x v="149"/>
    <n v="6"/>
    <s v="569897-560156"/>
    <n v="515"/>
    <n v="8.5833333333333339"/>
    <n v="1.7"/>
    <n v="0"/>
    <s v="CENTRE-KBC"/>
    <n v="569897"/>
    <n v="0"/>
    <n v="0"/>
    <n v="0"/>
    <n v="104"/>
    <s v="KBC"/>
    <n v="569897"/>
    <s v="(2) From Centre"/>
    <s v="(3) Wed"/>
    <s v="1500-1600"/>
    <x v="1"/>
    <n v="25"/>
    <n v="1"/>
    <x v="4"/>
    <m/>
    <m/>
  </r>
  <r>
    <n v="743"/>
    <n v="149"/>
    <n v="821"/>
    <n v="1"/>
    <n v="1"/>
    <x v="149"/>
    <n v="6"/>
    <s v="560156-560155"/>
    <n v="212"/>
    <n v="3.5333333333333332"/>
    <n v="0.4"/>
    <n v="43"/>
    <s v="Lee Ah Huat"/>
    <n v="560156"/>
    <n v="0"/>
    <n v="1"/>
    <n v="1"/>
    <n v="104"/>
    <s v="KBC"/>
    <n v="569897"/>
    <s v="(2) From Centre"/>
    <s v="(3) Wed"/>
    <s v="1500-1600"/>
    <x v="1"/>
    <n v="25"/>
    <n v="1"/>
    <x v="4"/>
    <s v="'1530"/>
    <s v="'1545"/>
  </r>
  <r>
    <n v="748"/>
    <n v="150"/>
    <n v="822"/>
    <n v="1"/>
    <n v="2"/>
    <x v="149"/>
    <n v="6"/>
    <s v="560155-560612"/>
    <n v="348"/>
    <n v="5.8"/>
    <n v="1.2"/>
    <n v="44"/>
    <s v="Chin Nghee Siak"/>
    <n v="560155"/>
    <n v="0"/>
    <n v="1"/>
    <n v="1"/>
    <n v="104"/>
    <s v="KBC"/>
    <n v="569897"/>
    <s v="(2) From Centre"/>
    <s v="(3) Wed"/>
    <s v="1500-1600"/>
    <x v="1"/>
    <n v="25"/>
    <n v="1"/>
    <x v="4"/>
    <s v="'1530"/>
    <s v="'1545"/>
  </r>
  <r>
    <n v="753"/>
    <n v="151"/>
    <n v="823"/>
    <n v="1"/>
    <n v="3"/>
    <x v="149"/>
    <n v="6"/>
    <s v="560612-560182"/>
    <n v="202"/>
    <n v="3.3666666666666667"/>
    <n v="0.5"/>
    <n v="49"/>
    <s v="Mdm Lim Kek Huay"/>
    <n v="560612"/>
    <n v="0"/>
    <n v="1"/>
    <n v="1"/>
    <n v="104"/>
    <s v="KBC"/>
    <n v="569897"/>
    <s v="(2) From Centre"/>
    <s v="(3) Wed"/>
    <s v="1500-1600"/>
    <x v="1"/>
    <n v="25"/>
    <n v="1"/>
    <x v="4"/>
    <s v="'1530"/>
    <s v="'1550"/>
  </r>
  <r>
    <n v="758"/>
    <n v="152"/>
    <n v="824"/>
    <n v="1"/>
    <n v="4"/>
    <x v="149"/>
    <n v="6"/>
    <s v="560182-574920"/>
    <n v="250"/>
    <n v="4.166666666666667"/>
    <n v="1.1000000000000001"/>
    <n v="42"/>
    <s v="Lim Kim Hoo"/>
    <n v="560182"/>
    <n v="0"/>
    <n v="1"/>
    <n v="1"/>
    <n v="104"/>
    <s v="KBC"/>
    <n v="569897"/>
    <s v="(2) From Centre"/>
    <s v="(3) Wed"/>
    <s v="1500-1600"/>
    <x v="1"/>
    <n v="25"/>
    <n v="1"/>
    <x v="4"/>
    <s v="'1530"/>
    <s v="'1605"/>
  </r>
  <r>
    <n v="763"/>
    <n v="153"/>
    <n v="825"/>
    <n v="1"/>
    <n v="5"/>
    <x v="149"/>
    <n v="6"/>
    <s v="574920-787722"/>
    <n v="300"/>
    <n v="5"/>
    <n v="1"/>
    <n v="41"/>
    <s v="Soh Siu Tuan"/>
    <n v="574920"/>
    <n v="0"/>
    <n v="1"/>
    <n v="1"/>
    <n v="104"/>
    <s v="KBC"/>
    <n v="569897"/>
    <s v="(2) From Centre"/>
    <s v="(3) Wed"/>
    <s v="1500-1600"/>
    <x v="1"/>
    <n v="25"/>
    <n v="1"/>
    <x v="4"/>
    <s v="'1530"/>
    <s v="'1610"/>
  </r>
  <r>
    <n v="768"/>
    <n v="154"/>
    <n v="826"/>
    <n v="1"/>
    <n v="6"/>
    <x v="149"/>
    <n v="6"/>
    <s v="787722-569897"/>
    <n v="514"/>
    <n v="8.5666666666666664"/>
    <n v="2.2000000000000002"/>
    <n v="40"/>
    <s v="Long Foo Tien "/>
    <n v="787722"/>
    <n v="1"/>
    <n v="0"/>
    <n v="2"/>
    <n v="104"/>
    <s v="KBC"/>
    <n v="569897"/>
    <s v="(2) From Centre"/>
    <s v="(3) Wed"/>
    <s v="1500-1600"/>
    <x v="1"/>
    <n v="25"/>
    <n v="1"/>
    <x v="4"/>
    <s v="'1530"/>
    <s v="'1615"/>
  </r>
  <r>
    <m/>
    <m/>
    <n v="827"/>
    <n v="2"/>
    <n v="0"/>
    <x v="150"/>
    <n v="5"/>
    <s v="569897-560424"/>
    <n v="497"/>
    <n v="8.2833333333333332"/>
    <n v="2"/>
    <n v="0"/>
    <s v="CENTRE-KBC"/>
    <n v="569897"/>
    <n v="0"/>
    <n v="0"/>
    <n v="0"/>
    <n v="104"/>
    <s v="KBC"/>
    <n v="569897"/>
    <s v="(2) From Centre"/>
    <s v="(3) Wed"/>
    <s v="1500-1600"/>
    <x v="3"/>
    <n v="28"/>
    <n v="1"/>
    <x v="5"/>
    <m/>
    <m/>
  </r>
  <r>
    <n v="863"/>
    <n v="173"/>
    <n v="828"/>
    <n v="2"/>
    <n v="1"/>
    <x v="150"/>
    <n v="5"/>
    <s v="560424-560170"/>
    <n v="572"/>
    <n v="9.5333333333333332"/>
    <n v="2.7"/>
    <n v="59"/>
    <s v="Coreen Florence "/>
    <n v="560424"/>
    <n v="0"/>
    <n v="1"/>
    <n v="1"/>
    <n v="104"/>
    <s v="KBC"/>
    <n v="569897"/>
    <s v="(2) From Centre"/>
    <s v="(3) Wed"/>
    <s v="1500-1600"/>
    <x v="3"/>
    <n v="28"/>
    <n v="1"/>
    <x v="5"/>
    <s v="'1530"/>
    <s v="'1620"/>
  </r>
  <r>
    <n v="843"/>
    <n v="169"/>
    <n v="829"/>
    <n v="2"/>
    <n v="2"/>
    <x v="150"/>
    <n v="5"/>
    <s v="560170-560182"/>
    <n v="234"/>
    <n v="3.9"/>
    <n v="0.9"/>
    <n v="62"/>
    <s v="Tan Yuk Nga"/>
    <n v="560170"/>
    <n v="0"/>
    <n v="1"/>
    <n v="1"/>
    <n v="104"/>
    <s v="KBC"/>
    <n v="569897"/>
    <s v="(2) From Centre"/>
    <s v="(3) Wed"/>
    <s v="1500-1600"/>
    <x v="3"/>
    <n v="28"/>
    <n v="1"/>
    <x v="5"/>
    <s v="'1530"/>
    <s v="'na"/>
  </r>
  <r>
    <n v="848"/>
    <n v="170"/>
    <n v="830"/>
    <n v="2"/>
    <n v="3"/>
    <x v="150"/>
    <n v="5"/>
    <s v="560182-578375"/>
    <n v="176"/>
    <n v="2.9333333333333331"/>
    <n v="0.6"/>
    <n v="61"/>
    <s v="Lee Choek"/>
    <n v="560182"/>
    <n v="0"/>
    <n v="1"/>
    <n v="1"/>
    <n v="104"/>
    <s v="KBC"/>
    <n v="569897"/>
    <s v="(2) From Centre"/>
    <s v="(3) Wed"/>
    <s v="1500-1600"/>
    <x v="3"/>
    <n v="28"/>
    <n v="1"/>
    <x v="5"/>
    <s v="'1530"/>
    <s v="'na"/>
  </r>
  <r>
    <n v="853"/>
    <n v="171"/>
    <n v="831"/>
    <n v="2"/>
    <n v="4"/>
    <x v="150"/>
    <n v="5"/>
    <s v="578375-560618"/>
    <n v="346"/>
    <n v="5.7666666666666666"/>
    <n v="1.4"/>
    <n v="60"/>
    <s v="Tan Pauline"/>
    <n v="578375"/>
    <n v="1"/>
    <n v="0"/>
    <n v="2"/>
    <n v="104"/>
    <s v="KBC"/>
    <n v="569897"/>
    <s v="(2) From Centre"/>
    <s v="(3) Wed"/>
    <s v="1500-1600"/>
    <x v="3"/>
    <n v="28"/>
    <n v="1"/>
    <x v="5"/>
    <s v="'1530"/>
    <s v="'na"/>
  </r>
  <r>
    <n v="858"/>
    <n v="172"/>
    <n v="832"/>
    <n v="2"/>
    <n v="5"/>
    <x v="150"/>
    <n v="5"/>
    <s v="560618-569897"/>
    <n v="360"/>
    <n v="6"/>
    <n v="0.9"/>
    <n v="107"/>
    <s v="Oh Boon Yong"/>
    <n v="560618"/>
    <n v="0"/>
    <n v="1"/>
    <n v="1"/>
    <n v="104"/>
    <s v="KBC"/>
    <n v="569897"/>
    <s v="(2) From Centre"/>
    <s v="(3) Wed"/>
    <s v="1500-1600"/>
    <x v="3"/>
    <n v="28"/>
    <n v="1"/>
    <x v="5"/>
    <s v="'1530"/>
    <s v="'na"/>
  </r>
  <r>
    <m/>
    <m/>
    <n v="833"/>
    <n v="1"/>
    <n v="0"/>
    <x v="151"/>
    <n v="6"/>
    <s v="569897-579496"/>
    <n v="405"/>
    <n v="6.75"/>
    <n v="2.2999999999999998"/>
    <n v="0"/>
    <s v="CENTRE-KBC"/>
    <n v="569897"/>
    <n v="0"/>
    <n v="0"/>
    <n v="0"/>
    <n v="105"/>
    <s v="KBC"/>
    <n v="569897"/>
    <s v="(2) From Centre"/>
    <s v="(3) Wed"/>
    <s v="1600-1700"/>
    <x v="1"/>
    <n v="26"/>
    <n v="1"/>
    <x v="4"/>
    <m/>
    <m/>
  </r>
  <r>
    <n v="773"/>
    <n v="155"/>
    <n v="834"/>
    <n v="1"/>
    <n v="1"/>
    <x v="151"/>
    <n v="6"/>
    <s v="579496-579434"/>
    <n v="367"/>
    <n v="6.1166666666666663"/>
    <n v="1.7"/>
    <n v="57"/>
    <s v="Cheong Nee"/>
    <n v="579496"/>
    <n v="0"/>
    <n v="1"/>
    <n v="1"/>
    <n v="105"/>
    <s v="KBC"/>
    <n v="569897"/>
    <s v="(2) From Centre"/>
    <s v="(3) Wed"/>
    <s v="1600-1700"/>
    <x v="1"/>
    <n v="26"/>
    <n v="1"/>
    <x v="4"/>
    <s v="'1630"/>
    <s v="'1640"/>
  </r>
  <r>
    <n v="778"/>
    <n v="156"/>
    <n v="835"/>
    <n v="1"/>
    <n v="2"/>
    <x v="151"/>
    <n v="6"/>
    <s v="579434-560636"/>
    <n v="508"/>
    <n v="8.4666666666666668"/>
    <n v="2.6"/>
    <n v="58"/>
    <s v="Wong Kwee Siang "/>
    <n v="579434"/>
    <n v="1"/>
    <n v="0"/>
    <n v="2"/>
    <n v="105"/>
    <s v="KBC"/>
    <n v="569897"/>
    <s v="(2) From Centre"/>
    <s v="(3) Wed"/>
    <s v="1600-1700"/>
    <x v="1"/>
    <n v="26"/>
    <n v="1"/>
    <x v="4"/>
    <s v="'1630"/>
    <s v="'1650"/>
  </r>
  <r>
    <n v="783"/>
    <n v="157"/>
    <n v="836"/>
    <n v="1"/>
    <n v="3"/>
    <x v="151"/>
    <n v="6"/>
    <s v="560636-560232"/>
    <n v="733"/>
    <n v="12.216666666666667"/>
    <n v="4.5"/>
    <n v="45"/>
    <s v="Tay Poh Hiang"/>
    <n v="560636"/>
    <n v="0"/>
    <n v="1"/>
    <n v="1"/>
    <n v="105"/>
    <s v="KBC"/>
    <n v="569897"/>
    <s v="(2) From Centre"/>
    <s v="(3) Wed"/>
    <s v="1600-1700"/>
    <x v="1"/>
    <n v="26"/>
    <n v="1"/>
    <x v="4"/>
    <s v="'1630"/>
    <s v="'1700"/>
  </r>
  <r>
    <n v="788"/>
    <n v="158"/>
    <n v="837"/>
    <n v="1"/>
    <n v="4"/>
    <x v="151"/>
    <n v="6"/>
    <s v="560232-560646"/>
    <n v="504"/>
    <n v="8.4"/>
    <n v="2.5"/>
    <n v="46"/>
    <s v="Goh Ah Ter"/>
    <n v="560232"/>
    <n v="0"/>
    <n v="1"/>
    <n v="1"/>
    <n v="105"/>
    <s v="KBC"/>
    <n v="569897"/>
    <s v="(2) From Centre"/>
    <s v="(3) Wed"/>
    <s v="1600-1700"/>
    <x v="1"/>
    <n v="26"/>
    <n v="1"/>
    <x v="4"/>
    <s v="'1630"/>
    <s v="'1705"/>
  </r>
  <r>
    <n v="793"/>
    <n v="159"/>
    <n v="838"/>
    <n v="1"/>
    <n v="5"/>
    <x v="151"/>
    <n v="6"/>
    <s v="560646-560153"/>
    <n v="373"/>
    <n v="6.2166666666666668"/>
    <n v="1.6"/>
    <n v="48"/>
    <s v="Philip Sellammah Nee Ratham"/>
    <n v="560646"/>
    <n v="1"/>
    <n v="0"/>
    <n v="2"/>
    <n v="105"/>
    <s v="KBC"/>
    <n v="569897"/>
    <s v="(2) From Centre"/>
    <s v="(3) Wed"/>
    <s v="1600-1700"/>
    <x v="1"/>
    <n v="26"/>
    <n v="1"/>
    <x v="4"/>
    <s v="'1630"/>
    <s v="'1710"/>
  </r>
  <r>
    <n v="798"/>
    <n v="160"/>
    <n v="839"/>
    <n v="1"/>
    <n v="6"/>
    <x v="151"/>
    <n v="6"/>
    <s v="560153-569897"/>
    <n v="301"/>
    <n v="5.0166666666666666"/>
    <n v="0.9"/>
    <n v="47"/>
    <s v="Long Jee Eng"/>
    <n v="560153"/>
    <n v="1"/>
    <n v="0"/>
    <n v="2"/>
    <n v="105"/>
    <s v="KBC"/>
    <n v="569897"/>
    <s v="(2) From Centre"/>
    <s v="(3) Wed"/>
    <s v="1600-1700"/>
    <x v="1"/>
    <n v="26"/>
    <n v="1"/>
    <x v="4"/>
    <s v="'1630"/>
    <s v="'1720"/>
  </r>
  <r>
    <m/>
    <m/>
    <n v="840"/>
    <n v="2"/>
    <n v="0"/>
    <x v="152"/>
    <n v="4"/>
    <s v="569897-574995"/>
    <n v="361"/>
    <n v="6.0166666666666666"/>
    <n v="1.8"/>
    <n v="0"/>
    <s v="CENTRE-KBC"/>
    <n v="569897"/>
    <n v="0"/>
    <n v="0"/>
    <n v="0"/>
    <n v="105"/>
    <s v="KBC"/>
    <n v="569897"/>
    <s v="(2) From Centre"/>
    <s v="(3) Wed"/>
    <s v="1600-1700"/>
    <x v="3"/>
    <n v="29"/>
    <n v="0"/>
    <x v="5"/>
    <m/>
    <m/>
  </r>
  <r>
    <n v="868"/>
    <n v="174"/>
    <n v="841"/>
    <n v="2"/>
    <n v="1"/>
    <x v="152"/>
    <n v="4"/>
    <s v="574995-560178"/>
    <n v="335"/>
    <n v="5.583333333333333"/>
    <n v="1.4"/>
    <n v="65"/>
    <s v="Chong Siew Ying"/>
    <n v="574995"/>
    <n v="0"/>
    <n v="1"/>
    <n v="1"/>
    <n v="105"/>
    <s v="KBC"/>
    <n v="569897"/>
    <s v="(2) From Centre"/>
    <s v="(3) Wed"/>
    <s v="1600-1700"/>
    <x v="3"/>
    <n v="29"/>
    <n v="0"/>
    <x v="5"/>
    <s v="'1630"/>
    <s v="'na"/>
  </r>
  <r>
    <n v="873"/>
    <n v="175"/>
    <n v="842"/>
    <n v="2"/>
    <n v="2"/>
    <x v="152"/>
    <n v="4"/>
    <s v="560178-560217"/>
    <n v="482"/>
    <n v="8.0333333333333332"/>
    <n v="2.8"/>
    <n v="66"/>
    <s v="Tan Kiam Pin "/>
    <n v="560178"/>
    <n v="0"/>
    <n v="1"/>
    <n v="1"/>
    <n v="105"/>
    <s v="KBC"/>
    <n v="569897"/>
    <s v="(2) From Centre"/>
    <s v="(3) Wed"/>
    <s v="1600-1700"/>
    <x v="3"/>
    <n v="29"/>
    <n v="0"/>
    <x v="5"/>
    <s v="'1630"/>
    <s v="'na"/>
  </r>
  <r>
    <n v="878"/>
    <n v="176"/>
    <n v="843"/>
    <n v="2"/>
    <n v="3"/>
    <x v="152"/>
    <n v="4"/>
    <s v="560217-560348"/>
    <n v="311"/>
    <n v="5.1833333333333336"/>
    <n v="1.1000000000000001"/>
    <n v="108"/>
    <s v="Ong Sim Huat "/>
    <n v="560217"/>
    <n v="0"/>
    <n v="1"/>
    <n v="1"/>
    <n v="105"/>
    <s v="KBC"/>
    <n v="569897"/>
    <s v="(2) From Centre"/>
    <s v="(3) Wed"/>
    <s v="1600-1700"/>
    <x v="3"/>
    <n v="29"/>
    <n v="0"/>
    <x v="5"/>
    <s v="'1630"/>
    <s v="'na"/>
  </r>
  <r>
    <n v="883"/>
    <n v="177"/>
    <n v="844"/>
    <n v="2"/>
    <n v="4"/>
    <x v="152"/>
    <n v="4"/>
    <s v="560348-569897"/>
    <n v="513"/>
    <n v="8.5500000000000007"/>
    <n v="2.6"/>
    <n v="67"/>
    <s v="Lee Kheng Hua"/>
    <n v="560348"/>
    <n v="0"/>
    <n v="1"/>
    <n v="1"/>
    <n v="105"/>
    <s v="KBC"/>
    <n v="569897"/>
    <s v="(2) From Centre"/>
    <s v="(3) Wed"/>
    <s v="1600-1700"/>
    <x v="3"/>
    <n v="29"/>
    <n v="0"/>
    <x v="5"/>
    <s v="'1630"/>
    <s v="'na"/>
  </r>
  <r>
    <m/>
    <m/>
    <n v="845"/>
    <n v="1"/>
    <n v="0"/>
    <x v="153"/>
    <n v="5"/>
    <s v="569897-570024"/>
    <n v="565"/>
    <n v="9.4166666666666661"/>
    <n v="3.7"/>
    <n v="0"/>
    <s v="CENTRE-KBC"/>
    <n v="569897"/>
    <n v="0"/>
    <n v="0"/>
    <n v="0"/>
    <n v="106"/>
    <s v="KBC"/>
    <n v="569897"/>
    <s v="(2) From Centre"/>
    <s v="(3) Wed"/>
    <s v="1700-1800"/>
    <x v="1"/>
    <n v="27"/>
    <n v="1"/>
    <x v="4"/>
    <m/>
    <m/>
  </r>
  <r>
    <n v="803"/>
    <n v="161"/>
    <n v="846"/>
    <n v="1"/>
    <n v="1"/>
    <x v="153"/>
    <n v="5"/>
    <s v="570024-575456"/>
    <n v="355"/>
    <n v="5.916666666666667"/>
    <n v="1.3"/>
    <n v="51"/>
    <s v="Low Ah Jong"/>
    <n v="570024"/>
    <n v="0"/>
    <n v="1"/>
    <n v="1"/>
    <n v="106"/>
    <s v="KBC"/>
    <n v="569897"/>
    <s v="(2) From Centre"/>
    <s v="(3) Wed"/>
    <s v="1700-1800"/>
    <x v="1"/>
    <n v="27"/>
    <n v="1"/>
    <x v="4"/>
    <s v="'1730"/>
    <s v="'1725"/>
  </r>
  <r>
    <n v="808"/>
    <n v="162"/>
    <n v="847"/>
    <n v="1"/>
    <n v="2"/>
    <x v="153"/>
    <n v="5"/>
    <s v="575456-578824"/>
    <n v="176"/>
    <n v="2.9333333333333331"/>
    <n v="0.5"/>
    <n v="52"/>
    <s v="Kok Kwee Hiong"/>
    <n v="575456"/>
    <n v="1"/>
    <n v="1"/>
    <n v="3"/>
    <n v="106"/>
    <s v="KBC"/>
    <n v="569897"/>
    <s v="(2) From Centre"/>
    <s v="(3) Wed"/>
    <s v="1700-1800"/>
    <x v="1"/>
    <n v="27"/>
    <n v="1"/>
    <x v="4"/>
    <s v="'1730"/>
    <s v="'1735"/>
  </r>
  <r>
    <n v="813"/>
    <n v="163"/>
    <n v="848"/>
    <n v="1"/>
    <n v="3"/>
    <x v="153"/>
    <n v="5"/>
    <s v="578824-570441"/>
    <n v="270"/>
    <n v="4.5"/>
    <n v="1.1000000000000001"/>
    <n v="53"/>
    <s v="Wang Tung Ying"/>
    <n v="578824"/>
    <n v="1"/>
    <n v="0"/>
    <n v="2"/>
    <n v="106"/>
    <s v="KBC"/>
    <n v="569897"/>
    <s v="(2) From Centre"/>
    <s v="(3) Wed"/>
    <s v="1700-1800"/>
    <x v="1"/>
    <n v="27"/>
    <n v="1"/>
    <x v="4"/>
    <s v="'1730"/>
    <s v="'1740"/>
  </r>
  <r>
    <n v="823"/>
    <n v="165"/>
    <n v="849"/>
    <n v="1"/>
    <n v="4"/>
    <x v="153"/>
    <n v="5"/>
    <s v="570441-570406"/>
    <n v="289"/>
    <n v="4.8166666666666664"/>
    <n v="1.1000000000000001"/>
    <n v="55"/>
    <s v="Shee Sa Ba"/>
    <n v="570441"/>
    <n v="0"/>
    <n v="1"/>
    <n v="1"/>
    <n v="106"/>
    <s v="KBC"/>
    <n v="569897"/>
    <s v="(2) From Centre"/>
    <s v="(3) Wed"/>
    <s v="1700-1800"/>
    <x v="1"/>
    <n v="27"/>
    <n v="1"/>
    <x v="4"/>
    <s v="'1730"/>
    <s v="'1750"/>
  </r>
  <r>
    <n v="828"/>
    <n v="166"/>
    <n v="850"/>
    <n v="1"/>
    <n v="5"/>
    <x v="153"/>
    <n v="5"/>
    <s v="570406-569897"/>
    <n v="667"/>
    <n v="11.116666666666667"/>
    <n v="4.0999999999999996"/>
    <n v="56"/>
    <s v="Tan Lee"/>
    <n v="570406"/>
    <n v="1"/>
    <n v="0"/>
    <n v="2"/>
    <n v="106"/>
    <s v="KBC"/>
    <n v="569897"/>
    <s v="(2) From Centre"/>
    <s v="(3) Wed"/>
    <s v="1700-1800"/>
    <x v="1"/>
    <n v="27"/>
    <n v="1"/>
    <x v="4"/>
    <s v="'1730"/>
    <s v="'1800"/>
  </r>
  <r>
    <m/>
    <m/>
    <n v="851"/>
    <n v="2"/>
    <n v="0"/>
    <x v="154"/>
    <n v="2"/>
    <s v="569897-568518"/>
    <n v="474"/>
    <n v="7.9"/>
    <n v="2"/>
    <n v="0"/>
    <s v="CENTRE-KBC"/>
    <n v="569897"/>
    <n v="0"/>
    <n v="0"/>
    <n v="0"/>
    <n v="106"/>
    <s v="KBC"/>
    <n v="569897"/>
    <s v="(2) From Centre"/>
    <s v="(3) Wed"/>
    <s v="1700-1800"/>
    <x v="3"/>
    <n v="30"/>
    <n v="0"/>
    <x v="5"/>
    <m/>
    <m/>
  </r>
  <r>
    <n v="898"/>
    <n v="180"/>
    <n v="852"/>
    <n v="2"/>
    <n v="1"/>
    <x v="154"/>
    <n v="2"/>
    <s v="568518-560108"/>
    <n v="364"/>
    <n v="6.0666666666666664"/>
    <n v="1.3"/>
    <n v="50"/>
    <s v="Tay Sai Ngor"/>
    <n v="568518"/>
    <n v="1"/>
    <n v="0"/>
    <n v="2"/>
    <n v="106"/>
    <s v="KBC"/>
    <n v="569897"/>
    <s v="(2) From Centre"/>
    <s v="(3) Wed"/>
    <s v="1700-1800"/>
    <x v="3"/>
    <n v="30"/>
    <n v="0"/>
    <x v="5"/>
    <s v="'1730"/>
    <s v="'1800"/>
  </r>
  <r>
    <n v="893"/>
    <n v="179"/>
    <n v="853"/>
    <n v="2"/>
    <n v="2"/>
    <x v="154"/>
    <n v="2"/>
    <s v="560108-569897"/>
    <n v="392"/>
    <n v="6.5333333333333332"/>
    <n v="1.6"/>
    <n v="63"/>
    <s v="Leong Lan"/>
    <n v="560108"/>
    <n v="1"/>
    <n v="0"/>
    <n v="2"/>
    <n v="106"/>
    <s v="KBC"/>
    <n v="569897"/>
    <s v="(2) From Centre"/>
    <s v="(3) Wed"/>
    <s v="1700-1800"/>
    <x v="3"/>
    <n v="30"/>
    <n v="0"/>
    <x v="5"/>
    <s v="'1730"/>
    <s v="'na"/>
  </r>
  <r>
    <m/>
    <m/>
    <n v="854"/>
    <n v="1"/>
    <n v="0"/>
    <x v="155"/>
    <n v="6"/>
    <s v="569897-560156"/>
    <n v="515"/>
    <n v="8.5833333333333339"/>
    <n v="1.7"/>
    <n v="0"/>
    <s v="CENTRE-KBC"/>
    <n v="569897"/>
    <n v="0"/>
    <n v="0"/>
    <n v="0"/>
    <n v="107"/>
    <s v="KBC"/>
    <n v="569897"/>
    <s v="(2) From Centre"/>
    <s v="(4) Thu"/>
    <s v="1500-1600"/>
    <x v="1"/>
    <n v="25"/>
    <n v="1"/>
    <x v="4"/>
    <m/>
    <m/>
  </r>
  <r>
    <n v="744"/>
    <n v="149"/>
    <n v="855"/>
    <n v="1"/>
    <n v="1"/>
    <x v="155"/>
    <n v="6"/>
    <s v="560156-560155"/>
    <n v="212"/>
    <n v="3.5333333333333332"/>
    <n v="0.4"/>
    <n v="43"/>
    <s v="Lee Ah Huat"/>
    <n v="560156"/>
    <n v="0"/>
    <n v="1"/>
    <n v="1"/>
    <n v="107"/>
    <s v="KBC"/>
    <n v="569897"/>
    <s v="(2) From Centre"/>
    <s v="(4) Thu"/>
    <s v="1500-1600"/>
    <x v="1"/>
    <n v="25"/>
    <n v="1"/>
    <x v="4"/>
    <s v="'1530"/>
    <s v="'1545"/>
  </r>
  <r>
    <n v="749"/>
    <n v="150"/>
    <n v="856"/>
    <n v="1"/>
    <n v="2"/>
    <x v="155"/>
    <n v="6"/>
    <s v="560155-560612"/>
    <n v="348"/>
    <n v="5.8"/>
    <n v="1.2"/>
    <n v="44"/>
    <s v="Chin Nghee Siak"/>
    <n v="560155"/>
    <n v="0"/>
    <n v="1"/>
    <n v="1"/>
    <n v="107"/>
    <s v="KBC"/>
    <n v="569897"/>
    <s v="(2) From Centre"/>
    <s v="(4) Thu"/>
    <s v="1500-1600"/>
    <x v="1"/>
    <n v="25"/>
    <n v="1"/>
    <x v="4"/>
    <s v="'1530"/>
    <s v="'1545"/>
  </r>
  <r>
    <n v="754"/>
    <n v="151"/>
    <n v="857"/>
    <n v="1"/>
    <n v="3"/>
    <x v="155"/>
    <n v="6"/>
    <s v="560612-560182"/>
    <n v="202"/>
    <n v="3.3666666666666667"/>
    <n v="0.5"/>
    <n v="49"/>
    <s v="Mdm Lim Kek Huay"/>
    <n v="560612"/>
    <n v="0"/>
    <n v="1"/>
    <n v="1"/>
    <n v="107"/>
    <s v="KBC"/>
    <n v="569897"/>
    <s v="(2) From Centre"/>
    <s v="(4) Thu"/>
    <s v="1500-1600"/>
    <x v="1"/>
    <n v="25"/>
    <n v="1"/>
    <x v="4"/>
    <s v="'1530"/>
    <s v="'1550"/>
  </r>
  <r>
    <n v="759"/>
    <n v="152"/>
    <n v="858"/>
    <n v="1"/>
    <n v="4"/>
    <x v="155"/>
    <n v="6"/>
    <s v="560182-574920"/>
    <n v="250"/>
    <n v="4.166666666666667"/>
    <n v="1.1000000000000001"/>
    <n v="42"/>
    <s v="Lim Kim Hoo"/>
    <n v="560182"/>
    <n v="0"/>
    <n v="1"/>
    <n v="1"/>
    <n v="107"/>
    <s v="KBC"/>
    <n v="569897"/>
    <s v="(2) From Centre"/>
    <s v="(4) Thu"/>
    <s v="1500-1600"/>
    <x v="1"/>
    <n v="25"/>
    <n v="1"/>
    <x v="4"/>
    <s v="'1530"/>
    <s v="'1605"/>
  </r>
  <r>
    <n v="764"/>
    <n v="153"/>
    <n v="859"/>
    <n v="1"/>
    <n v="5"/>
    <x v="155"/>
    <n v="6"/>
    <s v="574920-787722"/>
    <n v="300"/>
    <n v="5"/>
    <n v="1"/>
    <n v="41"/>
    <s v="Soh Siu Tuan"/>
    <n v="574920"/>
    <n v="0"/>
    <n v="1"/>
    <n v="1"/>
    <n v="107"/>
    <s v="KBC"/>
    <n v="569897"/>
    <s v="(2) From Centre"/>
    <s v="(4) Thu"/>
    <s v="1500-1600"/>
    <x v="1"/>
    <n v="25"/>
    <n v="1"/>
    <x v="4"/>
    <s v="'1530"/>
    <s v="'1610"/>
  </r>
  <r>
    <n v="769"/>
    <n v="154"/>
    <n v="860"/>
    <n v="1"/>
    <n v="6"/>
    <x v="155"/>
    <n v="6"/>
    <s v="787722-569897"/>
    <n v="514"/>
    <n v="8.5666666666666664"/>
    <n v="2.2000000000000002"/>
    <n v="40"/>
    <s v="Long Foo Tien "/>
    <n v="787722"/>
    <n v="1"/>
    <n v="0"/>
    <n v="2"/>
    <n v="107"/>
    <s v="KBC"/>
    <n v="569897"/>
    <s v="(2) From Centre"/>
    <s v="(4) Thu"/>
    <s v="1500-1600"/>
    <x v="1"/>
    <n v="25"/>
    <n v="1"/>
    <x v="4"/>
    <s v="'1530"/>
    <s v="'1615"/>
  </r>
  <r>
    <m/>
    <m/>
    <n v="861"/>
    <n v="2"/>
    <n v="0"/>
    <x v="156"/>
    <n v="6"/>
    <s v="569897-560424"/>
    <n v="497"/>
    <n v="8.2833333333333332"/>
    <n v="2"/>
    <n v="0"/>
    <s v="CENTRE-KBC"/>
    <n v="569897"/>
    <n v="0"/>
    <n v="0"/>
    <n v="0"/>
    <n v="107"/>
    <s v="KBC"/>
    <n v="569897"/>
    <s v="(2) From Centre"/>
    <s v="(4) Thu"/>
    <s v="1500-1600"/>
    <x v="3"/>
    <n v="28"/>
    <n v="1"/>
    <x v="5"/>
    <m/>
    <m/>
  </r>
  <r>
    <n v="864"/>
    <n v="173"/>
    <n v="862"/>
    <n v="2"/>
    <n v="1"/>
    <x v="156"/>
    <n v="6"/>
    <s v="560424-560111"/>
    <n v="474"/>
    <n v="7.9"/>
    <n v="2.2000000000000002"/>
    <n v="59"/>
    <s v="Coreen Florence "/>
    <n v="560424"/>
    <n v="0"/>
    <n v="1"/>
    <n v="1"/>
    <n v="107"/>
    <s v="KBC"/>
    <n v="569897"/>
    <s v="(2) From Centre"/>
    <s v="(4) Thu"/>
    <s v="1500-1600"/>
    <x v="3"/>
    <n v="28"/>
    <n v="1"/>
    <x v="5"/>
    <s v="'1530"/>
    <s v="'1620"/>
  </r>
  <r>
    <n v="839"/>
    <n v="168"/>
    <n v="863"/>
    <n v="2"/>
    <n v="2"/>
    <x v="156"/>
    <n v="6"/>
    <s v="560111-560170"/>
    <n v="324"/>
    <n v="5.4"/>
    <n v="0.9"/>
    <n v="64"/>
    <s v="Tan Phai Hau"/>
    <n v="560111"/>
    <n v="1"/>
    <n v="0"/>
    <n v="2"/>
    <n v="107"/>
    <s v="KBC"/>
    <n v="569897"/>
    <s v="(2) From Centre"/>
    <s v="(4) Thu"/>
    <s v="1500-1600"/>
    <x v="3"/>
    <n v="28"/>
    <n v="1"/>
    <x v="5"/>
    <s v="'1530"/>
    <s v="'na"/>
  </r>
  <r>
    <n v="844"/>
    <n v="169"/>
    <n v="864"/>
    <n v="2"/>
    <n v="3"/>
    <x v="156"/>
    <n v="6"/>
    <s v="560170-560182"/>
    <n v="234"/>
    <n v="3.9"/>
    <n v="0.9"/>
    <n v="62"/>
    <s v="Tan Yuk Nga"/>
    <n v="560170"/>
    <n v="0"/>
    <n v="1"/>
    <n v="1"/>
    <n v="107"/>
    <s v="KBC"/>
    <n v="569897"/>
    <s v="(2) From Centre"/>
    <s v="(4) Thu"/>
    <s v="1500-1600"/>
    <x v="3"/>
    <n v="28"/>
    <n v="1"/>
    <x v="5"/>
    <s v="'1530"/>
    <s v="'na"/>
  </r>
  <r>
    <n v="849"/>
    <n v="170"/>
    <n v="865"/>
    <n v="2"/>
    <n v="4"/>
    <x v="156"/>
    <n v="6"/>
    <s v="560182-578375"/>
    <n v="176"/>
    <n v="2.9333333333333331"/>
    <n v="0.6"/>
    <n v="61"/>
    <s v="Lee Choek"/>
    <n v="560182"/>
    <n v="0"/>
    <n v="1"/>
    <n v="1"/>
    <n v="107"/>
    <s v="KBC"/>
    <n v="569897"/>
    <s v="(2) From Centre"/>
    <s v="(4) Thu"/>
    <s v="1500-1600"/>
    <x v="3"/>
    <n v="28"/>
    <n v="1"/>
    <x v="5"/>
    <s v="'1530"/>
    <s v="'na"/>
  </r>
  <r>
    <n v="854"/>
    <n v="171"/>
    <n v="866"/>
    <n v="2"/>
    <n v="5"/>
    <x v="156"/>
    <n v="6"/>
    <s v="578375-560618"/>
    <n v="346"/>
    <n v="5.7666666666666666"/>
    <n v="1.4"/>
    <n v="60"/>
    <s v="Tan Pauline"/>
    <n v="578375"/>
    <n v="1"/>
    <n v="0"/>
    <n v="2"/>
    <n v="107"/>
    <s v="KBC"/>
    <n v="569897"/>
    <s v="(2) From Centre"/>
    <s v="(4) Thu"/>
    <s v="1500-1600"/>
    <x v="3"/>
    <n v="28"/>
    <n v="1"/>
    <x v="5"/>
    <s v="'1530"/>
    <s v="'na"/>
  </r>
  <r>
    <n v="859"/>
    <n v="172"/>
    <n v="867"/>
    <n v="2"/>
    <n v="6"/>
    <x v="156"/>
    <n v="6"/>
    <s v="560618-569897"/>
    <n v="360"/>
    <n v="6"/>
    <n v="0.9"/>
    <n v="107"/>
    <s v="Oh Boon Yong"/>
    <n v="560618"/>
    <n v="0"/>
    <n v="1"/>
    <n v="1"/>
    <n v="107"/>
    <s v="KBC"/>
    <n v="569897"/>
    <s v="(2) From Centre"/>
    <s v="(4) Thu"/>
    <s v="1500-1600"/>
    <x v="3"/>
    <n v="28"/>
    <n v="1"/>
    <x v="5"/>
    <s v="'1530"/>
    <s v="'na"/>
  </r>
  <r>
    <m/>
    <m/>
    <n v="868"/>
    <n v="1"/>
    <n v="0"/>
    <x v="157"/>
    <n v="5"/>
    <s v="569897-579496"/>
    <n v="405"/>
    <n v="6.75"/>
    <n v="2.2999999999999998"/>
    <n v="0"/>
    <s v="CENTRE-KBC"/>
    <n v="569897"/>
    <n v="0"/>
    <n v="0"/>
    <n v="0"/>
    <n v="108"/>
    <s v="KBC"/>
    <n v="569897"/>
    <s v="(2) From Centre"/>
    <s v="(4) Thu"/>
    <s v="1600-1700"/>
    <x v="1"/>
    <n v="26"/>
    <n v="1"/>
    <x v="4"/>
    <m/>
    <m/>
  </r>
  <r>
    <n v="774"/>
    <n v="155"/>
    <n v="869"/>
    <n v="1"/>
    <n v="1"/>
    <x v="157"/>
    <n v="5"/>
    <s v="579496-560636"/>
    <n v="493"/>
    <n v="8.2166666666666668"/>
    <n v="2.4"/>
    <n v="57"/>
    <s v="Cheong Nee"/>
    <n v="579496"/>
    <n v="0"/>
    <n v="1"/>
    <n v="1"/>
    <n v="108"/>
    <s v="KBC"/>
    <n v="569897"/>
    <s v="(2) From Centre"/>
    <s v="(4) Thu"/>
    <s v="1600-1700"/>
    <x v="1"/>
    <n v="26"/>
    <n v="1"/>
    <x v="4"/>
    <s v="'1630"/>
    <s v="'1640"/>
  </r>
  <r>
    <n v="784"/>
    <n v="157"/>
    <n v="870"/>
    <n v="1"/>
    <n v="2"/>
    <x v="157"/>
    <n v="5"/>
    <s v="560636-560232"/>
    <n v="733"/>
    <n v="12.216666666666667"/>
    <n v="4.5"/>
    <n v="45"/>
    <s v="Tay Poh Hiang"/>
    <n v="560636"/>
    <n v="0"/>
    <n v="1"/>
    <n v="1"/>
    <n v="108"/>
    <s v="KBC"/>
    <n v="569897"/>
    <s v="(2) From Centre"/>
    <s v="(4) Thu"/>
    <s v="1600-1700"/>
    <x v="1"/>
    <n v="26"/>
    <n v="1"/>
    <x v="4"/>
    <s v="'1630"/>
    <s v="'1700"/>
  </r>
  <r>
    <n v="789"/>
    <n v="158"/>
    <n v="871"/>
    <n v="1"/>
    <n v="3"/>
    <x v="157"/>
    <n v="5"/>
    <s v="560232-560646"/>
    <n v="504"/>
    <n v="8.4"/>
    <n v="2.5"/>
    <n v="46"/>
    <s v="Goh Ah Ter"/>
    <n v="560232"/>
    <n v="0"/>
    <n v="1"/>
    <n v="1"/>
    <n v="108"/>
    <s v="KBC"/>
    <n v="569897"/>
    <s v="(2) From Centre"/>
    <s v="(4) Thu"/>
    <s v="1600-1700"/>
    <x v="1"/>
    <n v="26"/>
    <n v="1"/>
    <x v="4"/>
    <s v="'1630"/>
    <s v="'1705"/>
  </r>
  <r>
    <n v="794"/>
    <n v="159"/>
    <n v="872"/>
    <n v="1"/>
    <n v="4"/>
    <x v="157"/>
    <n v="5"/>
    <s v="560646-560153"/>
    <n v="373"/>
    <n v="6.2166666666666668"/>
    <n v="1.6"/>
    <n v="48"/>
    <s v="Philip Sellammah Nee Ratham"/>
    <n v="560646"/>
    <n v="1"/>
    <n v="0"/>
    <n v="2"/>
    <n v="108"/>
    <s v="KBC"/>
    <n v="569897"/>
    <s v="(2) From Centre"/>
    <s v="(4) Thu"/>
    <s v="1600-1700"/>
    <x v="1"/>
    <n v="26"/>
    <n v="1"/>
    <x v="4"/>
    <s v="'1630"/>
    <s v="'1710"/>
  </r>
  <r>
    <n v="799"/>
    <n v="160"/>
    <n v="873"/>
    <n v="1"/>
    <n v="5"/>
    <x v="157"/>
    <n v="5"/>
    <s v="560153-569897"/>
    <n v="301"/>
    <n v="5.0166666666666666"/>
    <n v="0.9"/>
    <n v="47"/>
    <s v="Long Jee Eng"/>
    <n v="560153"/>
    <n v="1"/>
    <n v="0"/>
    <n v="2"/>
    <n v="108"/>
    <s v="KBC"/>
    <n v="569897"/>
    <s v="(2) From Centre"/>
    <s v="(4) Thu"/>
    <s v="1600-1700"/>
    <x v="1"/>
    <n v="26"/>
    <n v="1"/>
    <x v="4"/>
    <s v="'1630"/>
    <s v="'1720"/>
  </r>
  <r>
    <m/>
    <m/>
    <n v="874"/>
    <n v="2"/>
    <n v="0"/>
    <x v="158"/>
    <n v="5"/>
    <s v="569897-560322"/>
    <n v="596"/>
    <n v="9.9333333333333336"/>
    <n v="2.4"/>
    <n v="0"/>
    <s v="CENTRE-KBC"/>
    <n v="569897"/>
    <n v="0"/>
    <n v="0"/>
    <n v="0"/>
    <n v="108"/>
    <s v="KBC"/>
    <n v="569897"/>
    <s v="(2) From Centre"/>
    <s v="(4) Thu"/>
    <s v="1600-1700"/>
    <x v="3"/>
    <n v="29"/>
    <n v="0"/>
    <x v="5"/>
    <m/>
    <m/>
  </r>
  <r>
    <n v="889"/>
    <n v="178"/>
    <n v="875"/>
    <n v="2"/>
    <n v="1"/>
    <x v="158"/>
    <n v="5"/>
    <s v="560322-574995"/>
    <n v="597"/>
    <n v="9.9499999999999993"/>
    <n v="3.1"/>
    <n v="68"/>
    <s v="Peh Ah Boon"/>
    <n v="560322"/>
    <n v="0"/>
    <n v="1"/>
    <n v="1"/>
    <n v="108"/>
    <s v="KBC"/>
    <n v="569897"/>
    <s v="(2) From Centre"/>
    <s v="(4) Thu"/>
    <s v="1600-1700"/>
    <x v="3"/>
    <n v="29"/>
    <n v="0"/>
    <x v="5"/>
    <s v="'1630"/>
    <s v="'1720"/>
  </r>
  <r>
    <n v="869"/>
    <n v="174"/>
    <n v="876"/>
    <n v="2"/>
    <n v="2"/>
    <x v="158"/>
    <n v="5"/>
    <s v="574995-560178"/>
    <n v="335"/>
    <n v="5.583333333333333"/>
    <n v="1.4"/>
    <n v="65"/>
    <s v="Chong Siew Ying"/>
    <n v="574995"/>
    <n v="0"/>
    <n v="1"/>
    <n v="1"/>
    <n v="108"/>
    <s v="KBC"/>
    <n v="569897"/>
    <s v="(2) From Centre"/>
    <s v="(4) Thu"/>
    <s v="1600-1700"/>
    <x v="3"/>
    <n v="29"/>
    <n v="0"/>
    <x v="5"/>
    <s v="'1630"/>
    <s v="'na"/>
  </r>
  <r>
    <n v="874"/>
    <n v="175"/>
    <n v="877"/>
    <n v="2"/>
    <n v="3"/>
    <x v="158"/>
    <n v="5"/>
    <s v="560178-560217"/>
    <n v="482"/>
    <n v="8.0333333333333332"/>
    <n v="2.8"/>
    <n v="66"/>
    <s v="Tan Kiam Pin "/>
    <n v="560178"/>
    <n v="0"/>
    <n v="1"/>
    <n v="1"/>
    <n v="108"/>
    <s v="KBC"/>
    <n v="569897"/>
    <s v="(2) From Centre"/>
    <s v="(4) Thu"/>
    <s v="1600-1700"/>
    <x v="3"/>
    <n v="29"/>
    <n v="0"/>
    <x v="5"/>
    <s v="'1630"/>
    <s v="'na"/>
  </r>
  <r>
    <n v="879"/>
    <n v="176"/>
    <n v="878"/>
    <n v="2"/>
    <n v="4"/>
    <x v="158"/>
    <n v="5"/>
    <s v="560217-560348"/>
    <n v="311"/>
    <n v="5.1833333333333336"/>
    <n v="1.1000000000000001"/>
    <n v="108"/>
    <s v="Ong Sim Huat "/>
    <n v="560217"/>
    <n v="0"/>
    <n v="1"/>
    <n v="1"/>
    <n v="108"/>
    <s v="KBC"/>
    <n v="569897"/>
    <s v="(2) From Centre"/>
    <s v="(4) Thu"/>
    <s v="1600-1700"/>
    <x v="3"/>
    <n v="29"/>
    <n v="0"/>
    <x v="5"/>
    <s v="'1630"/>
    <s v="'na"/>
  </r>
  <r>
    <n v="884"/>
    <n v="177"/>
    <n v="879"/>
    <n v="2"/>
    <n v="5"/>
    <x v="158"/>
    <n v="5"/>
    <s v="560348-569897"/>
    <n v="513"/>
    <n v="8.5500000000000007"/>
    <n v="2.6"/>
    <n v="67"/>
    <s v="Lee Kheng Hua"/>
    <n v="560348"/>
    <n v="0"/>
    <n v="1"/>
    <n v="1"/>
    <n v="108"/>
    <s v="KBC"/>
    <n v="569897"/>
    <s v="(2) From Centre"/>
    <s v="(4) Thu"/>
    <s v="1600-1700"/>
    <x v="3"/>
    <n v="29"/>
    <n v="0"/>
    <x v="5"/>
    <s v="'1630"/>
    <s v="'na"/>
  </r>
  <r>
    <m/>
    <m/>
    <n v="880"/>
    <n v="1"/>
    <n v="0"/>
    <x v="159"/>
    <n v="5"/>
    <s v="569897-575456"/>
    <n v="558"/>
    <n v="9.3000000000000007"/>
    <n v="3.4"/>
    <n v="0"/>
    <s v="CENTRE-KBC"/>
    <n v="569897"/>
    <n v="0"/>
    <n v="0"/>
    <n v="0"/>
    <n v="109"/>
    <s v="KBC"/>
    <n v="569897"/>
    <s v="(2) From Centre"/>
    <s v="(4) Thu"/>
    <s v="1700-1800"/>
    <x v="1"/>
    <n v="27"/>
    <n v="1"/>
    <x v="4"/>
    <m/>
    <m/>
  </r>
  <r>
    <n v="809"/>
    <n v="162"/>
    <n v="881"/>
    <n v="1"/>
    <n v="1"/>
    <x v="159"/>
    <n v="5"/>
    <s v="575456-575491"/>
    <n v="114"/>
    <n v="1.9"/>
    <n v="0.2"/>
    <n v="52"/>
    <s v="Kok Kwee Hiong"/>
    <n v="575456"/>
    <n v="1"/>
    <n v="1"/>
    <n v="3"/>
    <n v="109"/>
    <s v="KBC"/>
    <n v="569897"/>
    <s v="(2) From Centre"/>
    <s v="(4) Thu"/>
    <s v="1700-1800"/>
    <x v="1"/>
    <n v="27"/>
    <n v="1"/>
    <x v="4"/>
    <s v="'1730"/>
    <s v="'1735"/>
  </r>
  <r>
    <n v="819"/>
    <n v="164"/>
    <n v="882"/>
    <n v="1"/>
    <n v="2"/>
    <x v="159"/>
    <n v="5"/>
    <s v="575491-570441"/>
    <n v="323"/>
    <n v="5.3833333333333337"/>
    <n v="1.3"/>
    <n v="54"/>
    <s v="Mdm Lim Hwee Heang"/>
    <n v="575491"/>
    <n v="1"/>
    <n v="0"/>
    <n v="2"/>
    <n v="109"/>
    <s v="KBC"/>
    <n v="569897"/>
    <s v="(2) From Centre"/>
    <s v="(4) Thu"/>
    <s v="1700-1800"/>
    <x v="1"/>
    <n v="27"/>
    <n v="1"/>
    <x v="4"/>
    <s v="'1730"/>
    <s v="'1740"/>
  </r>
  <r>
    <n v="824"/>
    <n v="165"/>
    <n v="883"/>
    <n v="1"/>
    <n v="3"/>
    <x v="159"/>
    <n v="5"/>
    <s v="570441-570406"/>
    <n v="289"/>
    <n v="4.8166666666666664"/>
    <n v="1.1000000000000001"/>
    <n v="55"/>
    <s v="Shee Sa Ba"/>
    <n v="570441"/>
    <n v="0"/>
    <n v="1"/>
    <n v="1"/>
    <n v="109"/>
    <s v="KBC"/>
    <n v="569897"/>
    <s v="(2) From Centre"/>
    <s v="(4) Thu"/>
    <s v="1700-1800"/>
    <x v="1"/>
    <n v="27"/>
    <n v="1"/>
    <x v="4"/>
    <s v="'1730"/>
    <s v="'1750"/>
  </r>
  <r>
    <n v="829"/>
    <n v="166"/>
    <n v="884"/>
    <n v="1"/>
    <n v="4"/>
    <x v="159"/>
    <n v="5"/>
    <s v="570406-574758"/>
    <n v="612"/>
    <n v="10.199999999999999"/>
    <n v="4.2"/>
    <n v="56"/>
    <s v="Tan Lee"/>
    <n v="570406"/>
    <n v="1"/>
    <n v="0"/>
    <n v="2"/>
    <n v="109"/>
    <s v="KBC"/>
    <n v="569897"/>
    <s v="(2) From Centre"/>
    <s v="(4) Thu"/>
    <s v="1700-1800"/>
    <x v="1"/>
    <n v="27"/>
    <n v="1"/>
    <x v="4"/>
    <s v="'1730"/>
    <s v="'1800"/>
  </r>
  <r>
    <n v="834"/>
    <n v="167"/>
    <n v="885"/>
    <n v="1"/>
    <n v="5"/>
    <x v="159"/>
    <n v="5"/>
    <s v="574758-569897"/>
    <n v="326"/>
    <n v="5.4333333333333336"/>
    <n v="1.3"/>
    <n v="106"/>
    <s v="Fong Keng Yew "/>
    <n v="574758"/>
    <n v="1"/>
    <n v="0"/>
    <n v="2"/>
    <n v="109"/>
    <s v="KBC"/>
    <n v="569897"/>
    <s v="(2) From Centre"/>
    <s v="(4) Thu"/>
    <s v="1700-1800"/>
    <x v="1"/>
    <n v="27"/>
    <n v="1"/>
    <x v="4"/>
    <s v="'1730"/>
    <s v="'1815"/>
  </r>
  <r>
    <m/>
    <m/>
    <n v="886"/>
    <n v="2"/>
    <n v="0"/>
    <x v="160"/>
    <n v="2"/>
    <s v="569897-568518"/>
    <n v="474"/>
    <n v="7.9"/>
    <n v="2"/>
    <n v="0"/>
    <s v="CENTRE-KBC"/>
    <n v="569897"/>
    <n v="0"/>
    <n v="0"/>
    <n v="0"/>
    <n v="109"/>
    <s v="KBC"/>
    <n v="569897"/>
    <s v="(2) From Centre"/>
    <s v="(4) Thu"/>
    <s v="1700-1800"/>
    <x v="3"/>
    <n v="30"/>
    <n v="0"/>
    <x v="5"/>
    <m/>
    <m/>
  </r>
  <r>
    <n v="899"/>
    <n v="180"/>
    <n v="887"/>
    <n v="2"/>
    <n v="1"/>
    <x v="160"/>
    <n v="2"/>
    <s v="568518-560108"/>
    <n v="364"/>
    <n v="6.0666666666666664"/>
    <n v="1.3"/>
    <n v="50"/>
    <s v="Tay Sai Ngor"/>
    <n v="568518"/>
    <n v="1"/>
    <n v="0"/>
    <n v="2"/>
    <n v="109"/>
    <s v="KBC"/>
    <n v="569897"/>
    <s v="(2) From Centre"/>
    <s v="(4) Thu"/>
    <s v="1700-1800"/>
    <x v="3"/>
    <n v="30"/>
    <n v="0"/>
    <x v="5"/>
    <s v="'1730"/>
    <s v="'1800"/>
  </r>
  <r>
    <n v="894"/>
    <n v="179"/>
    <n v="888"/>
    <n v="2"/>
    <n v="2"/>
    <x v="160"/>
    <n v="2"/>
    <s v="560108-569897"/>
    <n v="392"/>
    <n v="6.5333333333333332"/>
    <n v="1.6"/>
    <n v="63"/>
    <s v="Leong Lan"/>
    <n v="560108"/>
    <n v="1"/>
    <n v="0"/>
    <n v="2"/>
    <n v="109"/>
    <s v="KBC"/>
    <n v="569897"/>
    <s v="(2) From Centre"/>
    <s v="(4) Thu"/>
    <s v="1700-1800"/>
    <x v="3"/>
    <n v="30"/>
    <n v="0"/>
    <x v="5"/>
    <s v="'1730"/>
    <s v="'na"/>
  </r>
  <r>
    <m/>
    <m/>
    <n v="889"/>
    <n v="1"/>
    <n v="0"/>
    <x v="161"/>
    <n v="6"/>
    <s v="569897-560156"/>
    <n v="515"/>
    <n v="8.5833333333333339"/>
    <n v="1.7"/>
    <n v="0"/>
    <s v="CENTRE-KBC"/>
    <n v="569897"/>
    <n v="0"/>
    <n v="0"/>
    <n v="0"/>
    <n v="110"/>
    <s v="KBC"/>
    <n v="569897"/>
    <s v="(2) From Centre"/>
    <s v="(5) Fri"/>
    <s v="1500-1600"/>
    <x v="1"/>
    <n v="25"/>
    <n v="1"/>
    <x v="4"/>
    <m/>
    <m/>
  </r>
  <r>
    <n v="745"/>
    <n v="149"/>
    <n v="890"/>
    <n v="1"/>
    <n v="1"/>
    <x v="161"/>
    <n v="6"/>
    <s v="560156-560155"/>
    <n v="212"/>
    <n v="3.5333333333333332"/>
    <n v="0.4"/>
    <n v="43"/>
    <s v="Lee Ah Huat"/>
    <n v="560156"/>
    <n v="0"/>
    <n v="1"/>
    <n v="1"/>
    <n v="110"/>
    <s v="KBC"/>
    <n v="569897"/>
    <s v="(2) From Centre"/>
    <s v="(5) Fri"/>
    <s v="1500-1600"/>
    <x v="1"/>
    <n v="25"/>
    <n v="1"/>
    <x v="4"/>
    <s v="'1530"/>
    <s v="'1545"/>
  </r>
  <r>
    <n v="750"/>
    <n v="150"/>
    <n v="891"/>
    <n v="1"/>
    <n v="2"/>
    <x v="161"/>
    <n v="6"/>
    <s v="560155-560612"/>
    <n v="348"/>
    <n v="5.8"/>
    <n v="1.2"/>
    <n v="44"/>
    <s v="Chin Nghee Siak"/>
    <n v="560155"/>
    <n v="0"/>
    <n v="1"/>
    <n v="1"/>
    <n v="110"/>
    <s v="KBC"/>
    <n v="569897"/>
    <s v="(2) From Centre"/>
    <s v="(5) Fri"/>
    <s v="1500-1600"/>
    <x v="1"/>
    <n v="25"/>
    <n v="1"/>
    <x v="4"/>
    <s v="'1530"/>
    <s v="'1545"/>
  </r>
  <r>
    <n v="755"/>
    <n v="151"/>
    <n v="892"/>
    <n v="1"/>
    <n v="3"/>
    <x v="161"/>
    <n v="6"/>
    <s v="560612-560182"/>
    <n v="202"/>
    <n v="3.3666666666666667"/>
    <n v="0.5"/>
    <n v="49"/>
    <s v="Mdm Lim Kek Huay"/>
    <n v="560612"/>
    <n v="0"/>
    <n v="1"/>
    <n v="1"/>
    <n v="110"/>
    <s v="KBC"/>
    <n v="569897"/>
    <s v="(2) From Centre"/>
    <s v="(5) Fri"/>
    <s v="1500-1600"/>
    <x v="1"/>
    <n v="25"/>
    <n v="1"/>
    <x v="4"/>
    <s v="'1530"/>
    <s v="'1550"/>
  </r>
  <r>
    <n v="760"/>
    <n v="152"/>
    <n v="893"/>
    <n v="1"/>
    <n v="4"/>
    <x v="161"/>
    <n v="6"/>
    <s v="560182-574920"/>
    <n v="250"/>
    <n v="4.166666666666667"/>
    <n v="1.1000000000000001"/>
    <n v="42"/>
    <s v="Lim Kim Hoo"/>
    <n v="560182"/>
    <n v="0"/>
    <n v="1"/>
    <n v="1"/>
    <n v="110"/>
    <s v="KBC"/>
    <n v="569897"/>
    <s v="(2) From Centre"/>
    <s v="(5) Fri"/>
    <s v="1500-1600"/>
    <x v="1"/>
    <n v="25"/>
    <n v="1"/>
    <x v="4"/>
    <s v="'1530"/>
    <s v="'1605"/>
  </r>
  <r>
    <n v="765"/>
    <n v="153"/>
    <n v="894"/>
    <n v="1"/>
    <n v="5"/>
    <x v="161"/>
    <n v="6"/>
    <s v="574920-787722"/>
    <n v="300"/>
    <n v="5"/>
    <n v="1"/>
    <n v="41"/>
    <s v="Soh Siu Tuan"/>
    <n v="574920"/>
    <n v="0"/>
    <n v="1"/>
    <n v="1"/>
    <n v="110"/>
    <s v="KBC"/>
    <n v="569897"/>
    <s v="(2) From Centre"/>
    <s v="(5) Fri"/>
    <s v="1500-1600"/>
    <x v="1"/>
    <n v="25"/>
    <n v="1"/>
    <x v="4"/>
    <s v="'1530"/>
    <s v="'1610"/>
  </r>
  <r>
    <n v="770"/>
    <n v="154"/>
    <n v="895"/>
    <n v="1"/>
    <n v="6"/>
    <x v="161"/>
    <n v="6"/>
    <s v="787722-569897"/>
    <n v="514"/>
    <n v="8.5666666666666664"/>
    <n v="2.2000000000000002"/>
    <n v="40"/>
    <s v="Long Foo Tien "/>
    <n v="787722"/>
    <n v="1"/>
    <n v="0"/>
    <n v="2"/>
    <n v="110"/>
    <s v="KBC"/>
    <n v="569897"/>
    <s v="(2) From Centre"/>
    <s v="(5) Fri"/>
    <s v="1500-1600"/>
    <x v="1"/>
    <n v="25"/>
    <n v="1"/>
    <x v="4"/>
    <s v="'1530"/>
    <s v="'1615"/>
  </r>
  <r>
    <m/>
    <m/>
    <n v="896"/>
    <n v="2"/>
    <n v="0"/>
    <x v="162"/>
    <n v="5"/>
    <s v="569897-560424"/>
    <n v="497"/>
    <n v="8.2833333333333332"/>
    <n v="2"/>
    <n v="0"/>
    <s v="CENTRE-KBC"/>
    <n v="569897"/>
    <n v="0"/>
    <n v="0"/>
    <n v="0"/>
    <n v="110"/>
    <s v="KBC"/>
    <n v="569897"/>
    <s v="(2) From Centre"/>
    <s v="(5) Fri"/>
    <s v="1500-1600"/>
    <x v="3"/>
    <n v="28"/>
    <n v="1"/>
    <x v="5"/>
    <m/>
    <m/>
  </r>
  <r>
    <n v="865"/>
    <n v="173"/>
    <n v="897"/>
    <n v="2"/>
    <n v="1"/>
    <x v="162"/>
    <n v="5"/>
    <s v="560424-560170"/>
    <n v="572"/>
    <n v="9.5333333333333332"/>
    <n v="2.7"/>
    <n v="59"/>
    <s v="Coreen Florence "/>
    <n v="560424"/>
    <n v="0"/>
    <n v="1"/>
    <n v="1"/>
    <n v="110"/>
    <s v="KBC"/>
    <n v="569897"/>
    <s v="(2) From Centre"/>
    <s v="(5) Fri"/>
    <s v="1500-1600"/>
    <x v="3"/>
    <n v="28"/>
    <n v="1"/>
    <x v="5"/>
    <s v="'1530"/>
    <s v="'1620"/>
  </r>
  <r>
    <n v="845"/>
    <n v="169"/>
    <n v="898"/>
    <n v="2"/>
    <n v="2"/>
    <x v="162"/>
    <n v="5"/>
    <s v="560170-560182"/>
    <n v="234"/>
    <n v="3.9"/>
    <n v="0.9"/>
    <n v="62"/>
    <s v="Tan Yuk Nga"/>
    <n v="560170"/>
    <n v="0"/>
    <n v="1"/>
    <n v="1"/>
    <n v="110"/>
    <s v="KBC"/>
    <n v="569897"/>
    <s v="(2) From Centre"/>
    <s v="(5) Fri"/>
    <s v="1500-1600"/>
    <x v="3"/>
    <n v="28"/>
    <n v="1"/>
    <x v="5"/>
    <s v="'1530"/>
    <s v="'na"/>
  </r>
  <r>
    <n v="850"/>
    <n v="170"/>
    <n v="899"/>
    <n v="2"/>
    <n v="3"/>
    <x v="162"/>
    <n v="5"/>
    <s v="560182-578375"/>
    <n v="176"/>
    <n v="2.9333333333333331"/>
    <n v="0.6"/>
    <n v="61"/>
    <s v="Lee Choek"/>
    <n v="560182"/>
    <n v="0"/>
    <n v="1"/>
    <n v="1"/>
    <n v="110"/>
    <s v="KBC"/>
    <n v="569897"/>
    <s v="(2) From Centre"/>
    <s v="(5) Fri"/>
    <s v="1500-1600"/>
    <x v="3"/>
    <n v="28"/>
    <n v="1"/>
    <x v="5"/>
    <s v="'1530"/>
    <s v="'na"/>
  </r>
  <r>
    <n v="855"/>
    <n v="171"/>
    <n v="900"/>
    <n v="2"/>
    <n v="4"/>
    <x v="162"/>
    <n v="5"/>
    <s v="578375-560618"/>
    <n v="346"/>
    <n v="5.7666666666666666"/>
    <n v="1.4"/>
    <n v="60"/>
    <s v="Tan Pauline"/>
    <n v="578375"/>
    <n v="1"/>
    <n v="0"/>
    <n v="2"/>
    <n v="110"/>
    <s v="KBC"/>
    <n v="569897"/>
    <s v="(2) From Centre"/>
    <s v="(5) Fri"/>
    <s v="1500-1600"/>
    <x v="3"/>
    <n v="28"/>
    <n v="1"/>
    <x v="5"/>
    <s v="'1530"/>
    <s v="'na"/>
  </r>
  <r>
    <n v="860"/>
    <n v="172"/>
    <n v="901"/>
    <n v="2"/>
    <n v="5"/>
    <x v="162"/>
    <n v="5"/>
    <s v="560618-569897"/>
    <n v="360"/>
    <n v="6"/>
    <n v="0.9"/>
    <n v="107"/>
    <s v="Oh Boon Yong"/>
    <n v="560618"/>
    <n v="0"/>
    <n v="1"/>
    <n v="1"/>
    <n v="110"/>
    <s v="KBC"/>
    <n v="569897"/>
    <s v="(2) From Centre"/>
    <s v="(5) Fri"/>
    <s v="1500-1600"/>
    <x v="3"/>
    <n v="28"/>
    <n v="1"/>
    <x v="5"/>
    <s v="'1530"/>
    <s v="'na"/>
  </r>
  <r>
    <m/>
    <m/>
    <n v="902"/>
    <n v="1"/>
    <n v="0"/>
    <x v="163"/>
    <n v="6"/>
    <s v="569897-579496"/>
    <n v="405"/>
    <n v="6.75"/>
    <n v="2.2999999999999998"/>
    <n v="0"/>
    <s v="CENTRE-KBC"/>
    <n v="569897"/>
    <n v="0"/>
    <n v="0"/>
    <n v="0"/>
    <n v="111"/>
    <s v="KBC"/>
    <n v="569897"/>
    <s v="(2) From Centre"/>
    <s v="(5) Fri"/>
    <s v="1600-1700"/>
    <x v="1"/>
    <n v="26"/>
    <n v="1"/>
    <x v="4"/>
    <m/>
    <m/>
  </r>
  <r>
    <n v="775"/>
    <n v="155"/>
    <n v="903"/>
    <n v="1"/>
    <n v="1"/>
    <x v="163"/>
    <n v="6"/>
    <s v="579496-579434"/>
    <n v="367"/>
    <n v="6.1166666666666663"/>
    <n v="1.7"/>
    <n v="57"/>
    <s v="Cheong Nee"/>
    <n v="579496"/>
    <n v="0"/>
    <n v="1"/>
    <n v="1"/>
    <n v="111"/>
    <s v="KBC"/>
    <n v="569897"/>
    <s v="(2) From Centre"/>
    <s v="(5) Fri"/>
    <s v="1600-1700"/>
    <x v="1"/>
    <n v="26"/>
    <n v="1"/>
    <x v="4"/>
    <s v="'1630"/>
    <s v="'1640"/>
  </r>
  <r>
    <n v="780"/>
    <n v="156"/>
    <n v="904"/>
    <n v="1"/>
    <n v="2"/>
    <x v="163"/>
    <n v="6"/>
    <s v="579434-560636"/>
    <n v="508"/>
    <n v="8.4666666666666668"/>
    <n v="2.6"/>
    <n v="58"/>
    <s v="Wong Kwee Siang "/>
    <n v="579434"/>
    <n v="1"/>
    <n v="0"/>
    <n v="2"/>
    <n v="111"/>
    <s v="KBC"/>
    <n v="569897"/>
    <s v="(2) From Centre"/>
    <s v="(5) Fri"/>
    <s v="1600-1700"/>
    <x v="1"/>
    <n v="26"/>
    <n v="1"/>
    <x v="4"/>
    <s v="'1630"/>
    <s v="'1650"/>
  </r>
  <r>
    <n v="785"/>
    <n v="157"/>
    <n v="905"/>
    <n v="1"/>
    <n v="3"/>
    <x v="163"/>
    <n v="6"/>
    <s v="560636-560232"/>
    <n v="733"/>
    <n v="12.216666666666667"/>
    <n v="4.5"/>
    <n v="45"/>
    <s v="Tay Poh Hiang"/>
    <n v="560636"/>
    <n v="0"/>
    <n v="1"/>
    <n v="1"/>
    <n v="111"/>
    <s v="KBC"/>
    <n v="569897"/>
    <s v="(2) From Centre"/>
    <s v="(5) Fri"/>
    <s v="1600-1700"/>
    <x v="1"/>
    <n v="26"/>
    <n v="1"/>
    <x v="4"/>
    <s v="'1630"/>
    <s v="'1700"/>
  </r>
  <r>
    <n v="790"/>
    <n v="158"/>
    <n v="906"/>
    <n v="1"/>
    <n v="4"/>
    <x v="163"/>
    <n v="6"/>
    <s v="560232-560646"/>
    <n v="504"/>
    <n v="8.4"/>
    <n v="2.5"/>
    <n v="46"/>
    <s v="Goh Ah Ter"/>
    <n v="560232"/>
    <n v="0"/>
    <n v="1"/>
    <n v="1"/>
    <n v="111"/>
    <s v="KBC"/>
    <n v="569897"/>
    <s v="(2) From Centre"/>
    <s v="(5) Fri"/>
    <s v="1600-1700"/>
    <x v="1"/>
    <n v="26"/>
    <n v="1"/>
    <x v="4"/>
    <s v="'1630"/>
    <s v="'1705"/>
  </r>
  <r>
    <n v="795"/>
    <n v="159"/>
    <n v="907"/>
    <n v="1"/>
    <n v="5"/>
    <x v="163"/>
    <n v="6"/>
    <s v="560646-560153"/>
    <n v="373"/>
    <n v="6.2166666666666668"/>
    <n v="1.6"/>
    <n v="48"/>
    <s v="Philip Sellammah Nee Ratham"/>
    <n v="560646"/>
    <n v="1"/>
    <n v="0"/>
    <n v="2"/>
    <n v="111"/>
    <s v="KBC"/>
    <n v="569897"/>
    <s v="(2) From Centre"/>
    <s v="(5) Fri"/>
    <s v="1600-1700"/>
    <x v="1"/>
    <n v="26"/>
    <n v="1"/>
    <x v="4"/>
    <s v="'1630"/>
    <s v="'1710"/>
  </r>
  <r>
    <n v="800"/>
    <n v="160"/>
    <n v="908"/>
    <n v="1"/>
    <n v="6"/>
    <x v="163"/>
    <n v="6"/>
    <s v="560153-569897"/>
    <n v="301"/>
    <n v="5.0166666666666666"/>
    <n v="0.9"/>
    <n v="47"/>
    <s v="Long Jee Eng"/>
    <n v="560153"/>
    <n v="1"/>
    <n v="0"/>
    <n v="2"/>
    <n v="111"/>
    <s v="KBC"/>
    <n v="569897"/>
    <s v="(2) From Centre"/>
    <s v="(5) Fri"/>
    <s v="1600-1700"/>
    <x v="1"/>
    <n v="26"/>
    <n v="1"/>
    <x v="4"/>
    <s v="'1630"/>
    <s v="'1720"/>
  </r>
  <r>
    <m/>
    <m/>
    <n v="909"/>
    <n v="2"/>
    <n v="0"/>
    <x v="164"/>
    <n v="4"/>
    <s v="569897-574995"/>
    <n v="361"/>
    <n v="6.0166666666666666"/>
    <n v="1.8"/>
    <n v="0"/>
    <s v="CENTRE-KBC"/>
    <n v="569897"/>
    <n v="0"/>
    <n v="0"/>
    <n v="0"/>
    <n v="111"/>
    <s v="KBC"/>
    <n v="569897"/>
    <s v="(2) From Centre"/>
    <s v="(5) Fri"/>
    <s v="1600-1700"/>
    <x v="3"/>
    <n v="29"/>
    <n v="0"/>
    <x v="5"/>
    <m/>
    <m/>
  </r>
  <r>
    <n v="870"/>
    <n v="174"/>
    <n v="910"/>
    <n v="2"/>
    <n v="1"/>
    <x v="164"/>
    <n v="4"/>
    <s v="574995-560178"/>
    <n v="335"/>
    <n v="5.583333333333333"/>
    <n v="1.4"/>
    <n v="65"/>
    <s v="Chong Siew Ying"/>
    <n v="574995"/>
    <n v="0"/>
    <n v="1"/>
    <n v="1"/>
    <n v="111"/>
    <s v="KBC"/>
    <n v="569897"/>
    <s v="(2) From Centre"/>
    <s v="(5) Fri"/>
    <s v="1600-1700"/>
    <x v="3"/>
    <n v="29"/>
    <n v="0"/>
    <x v="5"/>
    <s v="'1630"/>
    <s v="'na"/>
  </r>
  <r>
    <n v="875"/>
    <n v="175"/>
    <n v="911"/>
    <n v="2"/>
    <n v="2"/>
    <x v="164"/>
    <n v="4"/>
    <s v="560178-560217"/>
    <n v="482"/>
    <n v="8.0333333333333332"/>
    <n v="2.8"/>
    <n v="66"/>
    <s v="Tan Kiam Pin "/>
    <n v="560178"/>
    <n v="0"/>
    <n v="1"/>
    <n v="1"/>
    <n v="111"/>
    <s v="KBC"/>
    <n v="569897"/>
    <s v="(2) From Centre"/>
    <s v="(5) Fri"/>
    <s v="1600-1700"/>
    <x v="3"/>
    <n v="29"/>
    <n v="0"/>
    <x v="5"/>
    <s v="'1630"/>
    <s v="'na"/>
  </r>
  <r>
    <n v="880"/>
    <n v="176"/>
    <n v="912"/>
    <n v="2"/>
    <n v="3"/>
    <x v="164"/>
    <n v="4"/>
    <s v="560217-560348"/>
    <n v="311"/>
    <n v="5.1833333333333336"/>
    <n v="1.1000000000000001"/>
    <n v="108"/>
    <s v="Ong Sim Huat "/>
    <n v="560217"/>
    <n v="0"/>
    <n v="1"/>
    <n v="1"/>
    <n v="111"/>
    <s v="KBC"/>
    <n v="569897"/>
    <s v="(2) From Centre"/>
    <s v="(5) Fri"/>
    <s v="1600-1700"/>
    <x v="3"/>
    <n v="29"/>
    <n v="0"/>
    <x v="5"/>
    <s v="'1630"/>
    <s v="'na"/>
  </r>
  <r>
    <n v="885"/>
    <n v="177"/>
    <n v="913"/>
    <n v="2"/>
    <n v="4"/>
    <x v="164"/>
    <n v="4"/>
    <s v="560348-569897"/>
    <n v="513"/>
    <n v="8.5500000000000007"/>
    <n v="2.6"/>
    <n v="67"/>
    <s v="Lee Kheng Hua"/>
    <n v="560348"/>
    <n v="0"/>
    <n v="1"/>
    <n v="1"/>
    <n v="111"/>
    <s v="KBC"/>
    <n v="569897"/>
    <s v="(2) From Centre"/>
    <s v="(5) Fri"/>
    <s v="1600-1700"/>
    <x v="3"/>
    <n v="29"/>
    <n v="0"/>
    <x v="5"/>
    <s v="'1630"/>
    <s v="'na"/>
  </r>
  <r>
    <m/>
    <m/>
    <n v="914"/>
    <n v="1"/>
    <n v="0"/>
    <x v="165"/>
    <n v="4"/>
    <s v="569897-570024"/>
    <n v="565"/>
    <n v="9.4166666666666661"/>
    <n v="3.7"/>
    <n v="0"/>
    <s v="CENTRE-KBC"/>
    <n v="569897"/>
    <n v="0"/>
    <n v="0"/>
    <n v="0"/>
    <n v="112"/>
    <s v="KBC"/>
    <n v="569897"/>
    <s v="(2) From Centre"/>
    <s v="(5) Fri"/>
    <s v="1700-1800"/>
    <x v="1"/>
    <n v="27"/>
    <n v="1"/>
    <x v="4"/>
    <m/>
    <m/>
  </r>
  <r>
    <n v="805"/>
    <n v="161"/>
    <n v="915"/>
    <n v="1"/>
    <n v="1"/>
    <x v="165"/>
    <n v="4"/>
    <s v="570024-575456"/>
    <n v="355"/>
    <n v="5.916666666666667"/>
    <n v="1.3"/>
    <n v="51"/>
    <s v="Low Ah Jong"/>
    <n v="570024"/>
    <n v="0"/>
    <n v="1"/>
    <n v="1"/>
    <n v="112"/>
    <s v="KBC"/>
    <n v="569897"/>
    <s v="(2) From Centre"/>
    <s v="(5) Fri"/>
    <s v="1700-1800"/>
    <x v="1"/>
    <n v="27"/>
    <n v="1"/>
    <x v="4"/>
    <s v="'1730"/>
    <s v="'1725"/>
  </r>
  <r>
    <n v="810"/>
    <n v="162"/>
    <n v="916"/>
    <n v="1"/>
    <n v="2"/>
    <x v="165"/>
    <n v="4"/>
    <s v="575456-570441"/>
    <n v="330"/>
    <n v="5.5"/>
    <n v="1.3"/>
    <n v="52"/>
    <s v="Kok Kwee Hiong"/>
    <n v="575456"/>
    <n v="1"/>
    <n v="1"/>
    <n v="3"/>
    <n v="112"/>
    <s v="KBC"/>
    <n v="569897"/>
    <s v="(2) From Centre"/>
    <s v="(5) Fri"/>
    <s v="1700-1800"/>
    <x v="1"/>
    <n v="27"/>
    <n v="1"/>
    <x v="4"/>
    <s v="'1730"/>
    <s v="'1735"/>
  </r>
  <r>
    <n v="825"/>
    <n v="165"/>
    <n v="917"/>
    <n v="1"/>
    <n v="3"/>
    <x v="165"/>
    <n v="4"/>
    <s v="570441-570406"/>
    <n v="289"/>
    <n v="4.8166666666666664"/>
    <n v="1.1000000000000001"/>
    <n v="55"/>
    <s v="Shee Sa Ba"/>
    <n v="570441"/>
    <n v="0"/>
    <n v="1"/>
    <n v="1"/>
    <n v="112"/>
    <s v="KBC"/>
    <n v="569897"/>
    <s v="(2) From Centre"/>
    <s v="(5) Fri"/>
    <s v="1700-1800"/>
    <x v="1"/>
    <n v="27"/>
    <n v="1"/>
    <x v="4"/>
    <s v="'1730"/>
    <s v="'1750"/>
  </r>
  <r>
    <n v="830"/>
    <n v="166"/>
    <n v="918"/>
    <n v="1"/>
    <n v="4"/>
    <x v="165"/>
    <n v="4"/>
    <s v="570406-569897"/>
    <n v="667"/>
    <n v="11.116666666666667"/>
    <n v="4.0999999999999996"/>
    <n v="56"/>
    <s v="Tan Lee"/>
    <n v="570406"/>
    <n v="1"/>
    <n v="0"/>
    <n v="2"/>
    <n v="112"/>
    <s v="KBC"/>
    <n v="569897"/>
    <s v="(2) From Centre"/>
    <s v="(5) Fri"/>
    <s v="1700-1800"/>
    <x v="1"/>
    <n v="27"/>
    <n v="1"/>
    <x v="4"/>
    <s v="'1730"/>
    <s v="'1800"/>
  </r>
  <r>
    <m/>
    <m/>
    <n v="919"/>
    <n v="2"/>
    <n v="0"/>
    <x v="166"/>
    <n v="2"/>
    <s v="569897-568518"/>
    <n v="474"/>
    <n v="7.9"/>
    <n v="2"/>
    <n v="0"/>
    <s v="CENTRE-KBC"/>
    <n v="569897"/>
    <n v="0"/>
    <n v="0"/>
    <n v="0"/>
    <n v="112"/>
    <s v="KBC"/>
    <n v="569897"/>
    <s v="(2) From Centre"/>
    <s v="(5) Fri"/>
    <s v="1700-1800"/>
    <x v="3"/>
    <n v="30"/>
    <n v="0"/>
    <x v="5"/>
    <m/>
    <m/>
  </r>
  <r>
    <n v="900"/>
    <n v="180"/>
    <n v="920"/>
    <n v="2"/>
    <n v="1"/>
    <x v="166"/>
    <n v="2"/>
    <s v="568518-560108"/>
    <n v="364"/>
    <n v="6.0666666666666664"/>
    <n v="1.3"/>
    <n v="50"/>
    <s v="Tay Sai Ngor"/>
    <n v="568518"/>
    <n v="1"/>
    <n v="0"/>
    <n v="2"/>
    <n v="112"/>
    <s v="KBC"/>
    <n v="569897"/>
    <s v="(2) From Centre"/>
    <s v="(5) Fri"/>
    <s v="1700-1800"/>
    <x v="3"/>
    <n v="30"/>
    <n v="0"/>
    <x v="5"/>
    <s v="'1730"/>
    <s v="'1800"/>
  </r>
  <r>
    <n v="895"/>
    <n v="179"/>
    <n v="921"/>
    <n v="2"/>
    <n v="2"/>
    <x v="166"/>
    <n v="2"/>
    <s v="560108-569897"/>
    <n v="392"/>
    <n v="6.5333333333333332"/>
    <n v="1.6"/>
    <n v="63"/>
    <s v="Leong Lan"/>
    <n v="560108"/>
    <n v="1"/>
    <n v="0"/>
    <n v="2"/>
    <n v="112"/>
    <s v="KBC"/>
    <n v="569897"/>
    <s v="(2) From Centre"/>
    <s v="(5) Fri"/>
    <s v="1700-1800"/>
    <x v="3"/>
    <n v="30"/>
    <n v="0"/>
    <x v="5"/>
    <s v="'1730"/>
    <s v="'na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13">
  <r>
    <n v="1"/>
    <x v="0"/>
    <n v="0"/>
    <n v="7"/>
    <s v="569341-560576"/>
    <n v="7.6"/>
    <n v="1.9"/>
    <n v="0"/>
    <s v="CENTRE-AMK"/>
    <n v="569341"/>
    <n v="0"/>
    <n v="0"/>
    <n v="0"/>
    <n v="1"/>
    <s v="AMK"/>
    <n v="569341"/>
    <s v="(1) To Centre"/>
    <s v="(1) Mon"/>
    <s v="0800-0900"/>
    <x v="0"/>
    <n v="0"/>
    <n v="8"/>
    <n v="396"/>
  </r>
  <r>
    <n v="2"/>
    <x v="0"/>
    <n v="1"/>
    <n v="7"/>
    <s v="560576-560573"/>
    <n v="2.1"/>
    <n v="0.2"/>
    <n v="1"/>
    <s v="Goh Joo Sua"/>
    <n v="560576"/>
    <n v="0"/>
    <n v="1"/>
    <n v="1"/>
    <n v="1"/>
    <s v="AMK"/>
    <n v="569341"/>
    <s v="(1) To Centre"/>
    <s v="(1) Mon"/>
    <s v="0800-0900"/>
    <x v="0"/>
    <n v="0"/>
    <n v="8"/>
    <n v="64"/>
  </r>
  <r>
    <n v="3"/>
    <x v="0"/>
    <n v="2"/>
    <n v="7"/>
    <s v="560573-560561"/>
    <n v="5.7"/>
    <n v="1.1000000000000001"/>
    <n v="2"/>
    <s v="Goh Kwee Hiong"/>
    <n v="560573"/>
    <n v="0"/>
    <n v="1"/>
    <n v="1"/>
    <n v="1"/>
    <s v="AMK"/>
    <n v="569341"/>
    <s v="(1) To Centre"/>
    <s v="(1) Mon"/>
    <s v="0800-0900"/>
    <x v="0"/>
    <n v="0"/>
    <n v="8"/>
    <n v="282"/>
  </r>
  <r>
    <n v="4"/>
    <x v="0"/>
    <n v="3"/>
    <n v="7"/>
    <s v="560561-560533"/>
    <n v="6.8"/>
    <n v="1.3"/>
    <n v="33"/>
    <s v="Chua Ah Sai"/>
    <n v="560561"/>
    <n v="0"/>
    <n v="1"/>
    <n v="1"/>
    <n v="1"/>
    <s v="AMK"/>
    <n v="569341"/>
    <s v="(1) To Centre"/>
    <s v="(1) Mon"/>
    <s v="0800-0900"/>
    <x v="0"/>
    <n v="0"/>
    <n v="8"/>
    <n v="350"/>
  </r>
  <r>
    <n v="5"/>
    <x v="0"/>
    <n v="4"/>
    <n v="7"/>
    <s v="560533-789452"/>
    <n v="10.6"/>
    <n v="3.2"/>
    <n v="32"/>
    <s v="Hoi Lan"/>
    <n v="560533"/>
    <n v="0"/>
    <n v="1"/>
    <n v="1"/>
    <n v="1"/>
    <s v="AMK"/>
    <n v="569341"/>
    <s v="(1) To Centre"/>
    <s v="(1) Mon"/>
    <s v="0800-0900"/>
    <x v="0"/>
    <n v="0"/>
    <n v="8"/>
    <n v="574"/>
  </r>
  <r>
    <n v="6"/>
    <x v="0"/>
    <n v="5"/>
    <n v="7"/>
    <s v="789452-575921"/>
    <n v="4.3"/>
    <n v="1.1000000000000001"/>
    <n v="29"/>
    <s v="Quay Peng Leng"/>
    <n v="789452"/>
    <n v="0"/>
    <n v="1"/>
    <n v="1"/>
    <n v="1"/>
    <s v="AMK"/>
    <n v="569341"/>
    <s v="(1) To Centre"/>
    <s v="(1) Mon"/>
    <s v="0800-0900"/>
    <x v="0"/>
    <n v="0"/>
    <n v="8"/>
    <n v="196"/>
  </r>
  <r>
    <n v="7"/>
    <x v="0"/>
    <n v="6"/>
    <n v="7"/>
    <s v="575921-560244"/>
    <n v="3.9"/>
    <n v="1.5"/>
    <n v="28"/>
    <s v="Tan Choon Moh"/>
    <n v="575921"/>
    <n v="0"/>
    <n v="1"/>
    <n v="1"/>
    <n v="1"/>
    <s v="AMK"/>
    <n v="569341"/>
    <s v="(1) To Centre"/>
    <s v="(1) Mon"/>
    <s v="0800-0900"/>
    <x v="0"/>
    <n v="0"/>
    <n v="8"/>
    <n v="174"/>
  </r>
  <r>
    <n v="8"/>
    <x v="0"/>
    <n v="7"/>
    <n v="7"/>
    <s v="560244-569341"/>
    <n v="3.6"/>
    <n v="1.1000000000000001"/>
    <n v="6"/>
    <s v="Chin Fon Lin Joyce"/>
    <n v="560244"/>
    <n v="0"/>
    <n v="1"/>
    <n v="1"/>
    <n v="1"/>
    <s v="AMK"/>
    <n v="569341"/>
    <s v="(1) To Centre"/>
    <s v="(1) Mon"/>
    <s v="0800-0900"/>
    <x v="0"/>
    <n v="0"/>
    <n v="8"/>
    <n v="158"/>
  </r>
  <r>
    <n v="9"/>
    <x v="1"/>
    <n v="0"/>
    <n v="7"/>
    <s v="569341-560214"/>
    <n v="1.8"/>
    <n v="0.2"/>
    <n v="0"/>
    <s v="CENTRE-AMK"/>
    <n v="569341"/>
    <n v="0"/>
    <n v="0"/>
    <n v="0"/>
    <n v="1"/>
    <s v="AMK"/>
    <n v="569341"/>
    <s v="(1) To Centre"/>
    <s v="(1) Mon"/>
    <s v="0800-0900"/>
    <x v="0"/>
    <n v="0"/>
    <n v="8"/>
    <n v="45"/>
  </r>
  <r>
    <n v="10"/>
    <x v="1"/>
    <n v="1"/>
    <n v="7"/>
    <s v="560214-560219"/>
    <n v="5.0999999999999996"/>
    <n v="1.2"/>
    <n v="8"/>
    <s v="Koh Puay Huang"/>
    <n v="560214"/>
    <n v="0"/>
    <n v="1"/>
    <n v="1"/>
    <n v="1"/>
    <s v="AMK"/>
    <n v="569341"/>
    <s v="(1) To Centre"/>
    <s v="(1) Mon"/>
    <s v="0800-0900"/>
    <x v="0"/>
    <n v="0"/>
    <n v="8"/>
    <n v="247"/>
  </r>
  <r>
    <n v="11"/>
    <x v="1"/>
    <n v="2"/>
    <n v="7"/>
    <s v="560219-560350"/>
    <n v="5.2"/>
    <n v="1.4"/>
    <n v="7"/>
    <s v="Kon Chee Yak"/>
    <n v="560219"/>
    <n v="0"/>
    <n v="1"/>
    <n v="1"/>
    <n v="1"/>
    <s v="AMK"/>
    <n v="569341"/>
    <s v="(1) To Centre"/>
    <s v="(1) Mon"/>
    <s v="0800-0900"/>
    <x v="0"/>
    <n v="0"/>
    <n v="8"/>
    <n v="254"/>
  </r>
  <r>
    <n v="12"/>
    <x v="1"/>
    <n v="3"/>
    <n v="7"/>
    <s v="560350-560336"/>
    <n v="3.1"/>
    <n v="0.4"/>
    <n v="30"/>
    <s v="Teo Guan Lan"/>
    <n v="560350"/>
    <n v="0"/>
    <n v="1"/>
    <n v="1"/>
    <n v="1"/>
    <s v="AMK"/>
    <n v="569341"/>
    <s v="(1) To Centre"/>
    <s v="(1) Mon"/>
    <s v="0800-0900"/>
    <x v="0"/>
    <n v="0"/>
    <n v="8"/>
    <n v="126"/>
  </r>
  <r>
    <n v="13"/>
    <x v="1"/>
    <n v="4"/>
    <n v="7"/>
    <s v="560336-560311"/>
    <n v="5.7"/>
    <n v="0.8"/>
    <n v="31"/>
    <s v="Tan Cheng Geok"/>
    <n v="560336"/>
    <n v="0"/>
    <n v="1"/>
    <n v="1"/>
    <n v="1"/>
    <s v="AMK"/>
    <n v="569341"/>
    <s v="(1) To Centre"/>
    <s v="(1) Mon"/>
    <s v="0800-0900"/>
    <x v="0"/>
    <n v="0"/>
    <n v="8"/>
    <n v="280"/>
  </r>
  <r>
    <n v="14"/>
    <x v="1"/>
    <n v="5"/>
    <n v="7"/>
    <s v="560311-560323"/>
    <n v="2.5"/>
    <n v="0.2"/>
    <n v="3"/>
    <s v="Ng Hong Meng"/>
    <n v="560311"/>
    <n v="0"/>
    <n v="1"/>
    <n v="1"/>
    <n v="1"/>
    <s v="AMK"/>
    <n v="569341"/>
    <s v="(1) To Centre"/>
    <s v="(1) Mon"/>
    <s v="0800-0900"/>
    <x v="0"/>
    <n v="0"/>
    <n v="8"/>
    <n v="91"/>
  </r>
  <r>
    <n v="15"/>
    <x v="1"/>
    <n v="6"/>
    <n v="7"/>
    <s v="560323-560301"/>
    <n v="3.5"/>
    <n v="0.3"/>
    <n v="4"/>
    <s v="Ibrahim bin Osman"/>
    <n v="560323"/>
    <n v="0"/>
    <n v="1"/>
    <n v="1"/>
    <n v="1"/>
    <s v="AMK"/>
    <n v="569341"/>
    <s v="(1) To Centre"/>
    <s v="(1) Mon"/>
    <s v="0800-0900"/>
    <x v="0"/>
    <n v="0"/>
    <n v="8"/>
    <n v="148"/>
  </r>
  <r>
    <n v="16"/>
    <x v="1"/>
    <n v="7"/>
    <n v="7"/>
    <s v="560301-569341"/>
    <n v="4.7"/>
    <n v="1.2"/>
    <n v="5"/>
    <s v="Ling Khai Eng"/>
    <n v="560301"/>
    <n v="0"/>
    <n v="1"/>
    <n v="1"/>
    <n v="1"/>
    <s v="AMK"/>
    <n v="569341"/>
    <s v="(1) To Centre"/>
    <s v="(1) Mon"/>
    <s v="0800-0900"/>
    <x v="0"/>
    <n v="0"/>
    <n v="8"/>
    <n v="221"/>
  </r>
  <r>
    <n v="17"/>
    <x v="2"/>
    <n v="0"/>
    <n v="7"/>
    <s v="569341-562310"/>
    <n v="5.2"/>
    <n v="1"/>
    <n v="0"/>
    <s v="CENTRE-AMK"/>
    <n v="569341"/>
    <n v="0"/>
    <n v="0"/>
    <n v="0"/>
    <n v="2"/>
    <s v="AMK"/>
    <n v="569341"/>
    <s v="(1) To Centre"/>
    <s v="(1) Mon"/>
    <s v="0900-1000"/>
    <x v="1"/>
    <n v="2"/>
    <n v="7"/>
    <n v="249"/>
  </r>
  <r>
    <n v="18"/>
    <x v="2"/>
    <n v="1"/>
    <n v="7"/>
    <s v="562310-560337"/>
    <n v="4.5"/>
    <n v="1"/>
    <n v="38"/>
    <s v="Ong Soon Bueh"/>
    <n v="562310"/>
    <n v="0"/>
    <n v="1"/>
    <n v="1"/>
    <n v="2"/>
    <s v="AMK"/>
    <n v="569341"/>
    <s v="(1) To Centre"/>
    <s v="(1) Mon"/>
    <s v="0900-1000"/>
    <x v="1"/>
    <n v="2"/>
    <n v="7"/>
    <n v="212"/>
  </r>
  <r>
    <n v="19"/>
    <x v="2"/>
    <n v="2"/>
    <n v="7"/>
    <s v="560337-560457"/>
    <n v="7.9"/>
    <n v="1.8"/>
    <n v="15"/>
    <s v="Wong Ah Chai"/>
    <n v="560337"/>
    <n v="1"/>
    <n v="0"/>
    <n v="2"/>
    <n v="2"/>
    <s v="AMK"/>
    <n v="569341"/>
    <s v="(1) To Centre"/>
    <s v="(1) Mon"/>
    <s v="0900-1000"/>
    <x v="1"/>
    <n v="2"/>
    <n v="7"/>
    <n v="412"/>
  </r>
  <r>
    <n v="20"/>
    <x v="2"/>
    <n v="3"/>
    <n v="7"/>
    <s v="560457-560462"/>
    <n v="2.1"/>
    <n v="0.2"/>
    <n v="10"/>
    <s v="Khong Bay Chan"/>
    <n v="560457"/>
    <n v="0"/>
    <n v="1"/>
    <n v="1"/>
    <n v="2"/>
    <s v="AMK"/>
    <n v="569341"/>
    <s v="(1) To Centre"/>
    <s v="(1) Mon"/>
    <s v="0900-1000"/>
    <x v="1"/>
    <n v="2"/>
    <n v="7"/>
    <n v="64"/>
  </r>
  <r>
    <n v="21"/>
    <x v="2"/>
    <n v="4"/>
    <n v="7"/>
    <s v="560462-560472"/>
    <n v="2.9"/>
    <n v="0.4"/>
    <n v="11"/>
    <s v="Lee Ai Peng"/>
    <n v="560462"/>
    <n v="0"/>
    <n v="1"/>
    <n v="1"/>
    <n v="2"/>
    <s v="AMK"/>
    <n v="569341"/>
    <s v="(1) To Centre"/>
    <s v="(1) Mon"/>
    <s v="0900-1000"/>
    <x v="1"/>
    <n v="2"/>
    <n v="7"/>
    <n v="115"/>
  </r>
  <r>
    <n v="22"/>
    <x v="2"/>
    <n v="5"/>
    <n v="7"/>
    <s v="560472-560416"/>
    <n v="4.5"/>
    <n v="0.7"/>
    <n v="12"/>
    <s v="Chua Geak Boey"/>
    <n v="560472"/>
    <n v="0"/>
    <n v="1"/>
    <n v="1"/>
    <n v="2"/>
    <s v="AMK"/>
    <n v="569341"/>
    <s v="(1) To Centre"/>
    <s v="(1) Mon"/>
    <s v="0900-1000"/>
    <x v="1"/>
    <n v="2"/>
    <n v="7"/>
    <n v="208"/>
  </r>
  <r>
    <n v="23"/>
    <x v="2"/>
    <n v="6"/>
    <n v="7"/>
    <s v="560416-560440"/>
    <n v="4.7"/>
    <n v="0.9"/>
    <n v="13"/>
    <s v="Ng Ah Poon"/>
    <n v="560416"/>
    <n v="0"/>
    <n v="1"/>
    <n v="1"/>
    <n v="2"/>
    <s v="AMK"/>
    <n v="569341"/>
    <s v="(1) To Centre"/>
    <s v="(1) Mon"/>
    <s v="0900-1000"/>
    <x v="1"/>
    <n v="2"/>
    <n v="7"/>
    <n v="223"/>
  </r>
  <r>
    <n v="24"/>
    <x v="2"/>
    <n v="7"/>
    <n v="7"/>
    <s v="560440-569341"/>
    <n v="8"/>
    <n v="2.2000000000000002"/>
    <n v="14"/>
    <s v="Seow Nyuik Moy"/>
    <n v="560440"/>
    <n v="0"/>
    <n v="1"/>
    <n v="1"/>
    <n v="2"/>
    <s v="AMK"/>
    <n v="569341"/>
    <s v="(1) To Centre"/>
    <s v="(1) Mon"/>
    <s v="0900-1000"/>
    <x v="1"/>
    <n v="2"/>
    <n v="7"/>
    <n v="417"/>
  </r>
  <r>
    <n v="25"/>
    <x v="3"/>
    <n v="0"/>
    <n v="6"/>
    <s v="569341-560610"/>
    <n v="9.6"/>
    <n v="3.1"/>
    <n v="0"/>
    <s v="CENTRE-AMK"/>
    <n v="569341"/>
    <n v="0"/>
    <n v="0"/>
    <n v="0"/>
    <n v="2"/>
    <s v="AMK"/>
    <n v="569341"/>
    <s v="(1) To Centre"/>
    <s v="(1) Mon"/>
    <s v="0900-1000"/>
    <x v="0"/>
    <n v="0"/>
    <n v="8"/>
    <n v="513"/>
  </r>
  <r>
    <n v="26"/>
    <x v="3"/>
    <n v="1"/>
    <n v="6"/>
    <s v="560610-570249"/>
    <n v="11"/>
    <n v="3.8"/>
    <n v="9"/>
    <s v="Lee Kwai Lin"/>
    <n v="560610"/>
    <n v="0"/>
    <n v="1"/>
    <n v="1"/>
    <n v="2"/>
    <s v="AMK"/>
    <n v="569341"/>
    <s v="(1) To Centre"/>
    <s v="(1) Mon"/>
    <s v="0900-1000"/>
    <x v="0"/>
    <n v="0"/>
    <n v="8"/>
    <n v="597"/>
  </r>
  <r>
    <n v="27"/>
    <x v="3"/>
    <n v="2"/>
    <n v="6"/>
    <s v="570249-570025"/>
    <n v="6.2"/>
    <n v="1.5"/>
    <n v="37"/>
    <s v="Susan Wong Seet Peng"/>
    <n v="570249"/>
    <n v="0"/>
    <n v="1"/>
    <n v="1"/>
    <n v="2"/>
    <s v="AMK"/>
    <n v="569341"/>
    <s v="(1) To Centre"/>
    <s v="(1) Mon"/>
    <s v="0900-1000"/>
    <x v="0"/>
    <n v="0"/>
    <n v="8"/>
    <n v="312"/>
  </r>
  <r>
    <n v="28"/>
    <x v="3"/>
    <n v="3"/>
    <n v="6"/>
    <s v="570025-570124"/>
    <n v="9.9"/>
    <n v="2.8"/>
    <n v="34"/>
    <s v="Chee Fong Ngoh"/>
    <n v="570025"/>
    <n v="0"/>
    <n v="1"/>
    <n v="1"/>
    <n v="2"/>
    <s v="AMK"/>
    <n v="569341"/>
    <s v="(1) To Centre"/>
    <s v="(1) Mon"/>
    <s v="0900-1000"/>
    <x v="0"/>
    <n v="0"/>
    <n v="8"/>
    <n v="533"/>
  </r>
  <r>
    <n v="29"/>
    <x v="3"/>
    <n v="4"/>
    <n v="6"/>
    <s v="570124-570105"/>
    <n v="4.4000000000000004"/>
    <n v="0.6"/>
    <n v="36"/>
    <s v="Yeo Kiat Cheong"/>
    <n v="570124"/>
    <n v="0"/>
    <n v="1"/>
    <n v="1"/>
    <n v="2"/>
    <s v="AMK"/>
    <n v="569341"/>
    <s v="(1) To Centre"/>
    <s v="(1) Mon"/>
    <s v="0900-1000"/>
    <x v="0"/>
    <n v="0"/>
    <n v="8"/>
    <n v="206"/>
  </r>
  <r>
    <n v="30"/>
    <x v="3"/>
    <n v="5"/>
    <n v="6"/>
    <s v="570105-560207"/>
    <n v="13.3"/>
    <n v="4.0999999999999996"/>
    <n v="35"/>
    <s v="Sia Kiang"/>
    <n v="570105"/>
    <n v="0"/>
    <n v="1"/>
    <n v="1"/>
    <n v="2"/>
    <s v="AMK"/>
    <n v="569341"/>
    <s v="(1) To Centre"/>
    <s v="(1) Mon"/>
    <s v="0900-1000"/>
    <x v="0"/>
    <n v="0"/>
    <n v="8"/>
    <n v="738"/>
  </r>
  <r>
    <n v="31"/>
    <x v="3"/>
    <n v="6"/>
    <n v="6"/>
    <s v="560207-569341"/>
    <n v="3"/>
    <n v="0.5"/>
    <n v="39"/>
    <s v="Ong Hai Keat "/>
    <n v="560207"/>
    <n v="0"/>
    <n v="1"/>
    <n v="1"/>
    <n v="2"/>
    <s v="AMK"/>
    <n v="569341"/>
    <s v="(1) To Centre"/>
    <s v="(1) Mon"/>
    <s v="0900-1000"/>
    <x v="0"/>
    <n v="0"/>
    <n v="8"/>
    <n v="117"/>
  </r>
  <r>
    <n v="32"/>
    <x v="4"/>
    <n v="0"/>
    <n v="2"/>
    <s v="569341-570229"/>
    <n v="9.5"/>
    <n v="2.8"/>
    <n v="0"/>
    <s v="CENTRE-AMK"/>
    <n v="569341"/>
    <n v="0"/>
    <n v="0"/>
    <n v="0"/>
    <n v="3"/>
    <s v="AMK"/>
    <n v="569341"/>
    <s v="(1) To Centre"/>
    <s v="(1) Mon"/>
    <s v="1000-1100"/>
    <x v="1"/>
    <n v="2"/>
    <n v="7"/>
    <n v="510"/>
  </r>
  <r>
    <n v="33"/>
    <x v="4"/>
    <n v="1"/>
    <n v="2"/>
    <s v="570229-560470"/>
    <n v="8.4"/>
    <n v="2.7"/>
    <n v="16"/>
    <s v="Amnah Binte Saini"/>
    <n v="570229"/>
    <n v="1"/>
    <n v="1"/>
    <n v="3"/>
    <n v="3"/>
    <s v="AMK"/>
    <n v="569341"/>
    <s v="(1) To Centre"/>
    <s v="(1) Mon"/>
    <s v="1000-1100"/>
    <x v="1"/>
    <n v="2"/>
    <n v="7"/>
    <n v="443"/>
  </r>
  <r>
    <n v="34"/>
    <x v="4"/>
    <n v="2"/>
    <n v="2"/>
    <s v="560470-569341"/>
    <n v="8.3000000000000007"/>
    <n v="2.5"/>
    <n v="17"/>
    <s v="Chan Moi"/>
    <n v="560470"/>
    <n v="1"/>
    <n v="0"/>
    <n v="2"/>
    <n v="3"/>
    <s v="AMK"/>
    <n v="569341"/>
    <s v="(1) To Centre"/>
    <s v="(1) Mon"/>
    <s v="1000-1100"/>
    <x v="1"/>
    <n v="2"/>
    <n v="7"/>
    <n v="438"/>
  </r>
  <r>
    <n v="35"/>
    <x v="5"/>
    <n v="0"/>
    <n v="4"/>
    <s v="569341-560222"/>
    <n v="4.3"/>
    <n v="1.1000000000000001"/>
    <n v="0"/>
    <s v="CENTRE-AMK"/>
    <n v="569341"/>
    <n v="0"/>
    <n v="0"/>
    <n v="0"/>
    <n v="4"/>
    <s v="AMK"/>
    <n v="569341"/>
    <s v="(1) To Centre"/>
    <s v="(1) Mon"/>
    <s v="1300-1400"/>
    <x v="2"/>
    <n v="5"/>
    <n v="2"/>
    <n v="196"/>
  </r>
  <r>
    <n v="36"/>
    <x v="5"/>
    <n v="1"/>
    <n v="4"/>
    <s v="560222-560306"/>
    <n v="7.2"/>
    <n v="1.1000000000000001"/>
    <n v="27"/>
    <s v="Wang Jong"/>
    <n v="560222"/>
    <n v="1"/>
    <n v="1"/>
    <n v="3"/>
    <n v="4"/>
    <s v="AMK"/>
    <n v="569341"/>
    <s v="(1) To Centre"/>
    <s v="(1) Mon"/>
    <s v="1300-1400"/>
    <x v="2"/>
    <n v="5"/>
    <n v="2"/>
    <n v="374"/>
  </r>
  <r>
    <n v="37"/>
    <x v="5"/>
    <n v="2"/>
    <n v="4"/>
    <s v="560306-560336"/>
    <n v="5.2"/>
    <n v="1.1000000000000001"/>
    <n v="25"/>
    <s v="Seah Ngor Eng"/>
    <n v="560306"/>
    <n v="1"/>
    <n v="0"/>
    <n v="2"/>
    <n v="4"/>
    <s v="AMK"/>
    <n v="569341"/>
    <s v="(1) To Centre"/>
    <s v="(1) Mon"/>
    <s v="1300-1400"/>
    <x v="2"/>
    <n v="5"/>
    <n v="2"/>
    <n v="251"/>
  </r>
  <r>
    <n v="38"/>
    <x v="5"/>
    <n v="3"/>
    <n v="4"/>
    <s v="560336-570153"/>
    <n v="11.4"/>
    <n v="3.3"/>
    <n v="24"/>
    <s v="Goh Kam Tee"/>
    <n v="560336"/>
    <n v="1"/>
    <n v="1"/>
    <n v="3"/>
    <n v="4"/>
    <s v="AMK"/>
    <n v="569341"/>
    <s v="(1) To Centre"/>
    <s v="(1) Mon"/>
    <s v="1300-1400"/>
    <x v="2"/>
    <n v="5"/>
    <n v="2"/>
    <n v="624"/>
  </r>
  <r>
    <n v="39"/>
    <x v="5"/>
    <n v="4"/>
    <n v="4"/>
    <s v="570153-569341"/>
    <n v="13.5"/>
    <n v="4.8"/>
    <n v="23"/>
    <s v="Loong Hon Choong"/>
    <n v="570153"/>
    <n v="1"/>
    <n v="0"/>
    <n v="2"/>
    <n v="4"/>
    <s v="AMK"/>
    <n v="569341"/>
    <s v="(1) To Centre"/>
    <s v="(1) Mon"/>
    <s v="1300-1400"/>
    <x v="2"/>
    <n v="5"/>
    <n v="2"/>
    <n v="750"/>
  </r>
  <r>
    <n v="40"/>
    <x v="6"/>
    <n v="0"/>
    <n v="7"/>
    <s v="569341-560576"/>
    <n v="7.6"/>
    <n v="1.9"/>
    <n v="0"/>
    <s v="CENTRE-AMK"/>
    <n v="569341"/>
    <n v="0"/>
    <n v="0"/>
    <n v="0"/>
    <n v="5"/>
    <s v="AMK"/>
    <n v="569341"/>
    <s v="(1) To Centre"/>
    <s v="(2) Tue"/>
    <s v="0800-0900"/>
    <x v="0"/>
    <n v="0"/>
    <n v="8"/>
    <n v="396"/>
  </r>
  <r>
    <n v="41"/>
    <x v="6"/>
    <n v="1"/>
    <n v="7"/>
    <s v="560576-560573"/>
    <n v="2.1"/>
    <n v="0.2"/>
    <n v="1"/>
    <s v="Goh Joo Sua"/>
    <n v="560576"/>
    <n v="0"/>
    <n v="1"/>
    <n v="1"/>
    <n v="5"/>
    <s v="AMK"/>
    <n v="569341"/>
    <s v="(1) To Centre"/>
    <s v="(2) Tue"/>
    <s v="0800-0900"/>
    <x v="0"/>
    <n v="0"/>
    <n v="8"/>
    <n v="64"/>
  </r>
  <r>
    <n v="42"/>
    <x v="6"/>
    <n v="2"/>
    <n v="7"/>
    <s v="560573-560561"/>
    <n v="5.7"/>
    <n v="1.1000000000000001"/>
    <n v="2"/>
    <s v="Goh Kwee Hiong"/>
    <n v="560573"/>
    <n v="0"/>
    <n v="1"/>
    <n v="1"/>
    <n v="5"/>
    <s v="AMK"/>
    <n v="569341"/>
    <s v="(1) To Centre"/>
    <s v="(2) Tue"/>
    <s v="0800-0900"/>
    <x v="0"/>
    <n v="0"/>
    <n v="8"/>
    <n v="282"/>
  </r>
  <r>
    <n v="43"/>
    <x v="6"/>
    <n v="3"/>
    <n v="7"/>
    <s v="560561-560533"/>
    <n v="6.8"/>
    <n v="1.3"/>
    <n v="33"/>
    <s v="Chua Ah Sai"/>
    <n v="560561"/>
    <n v="0"/>
    <n v="1"/>
    <n v="1"/>
    <n v="5"/>
    <s v="AMK"/>
    <n v="569341"/>
    <s v="(1) To Centre"/>
    <s v="(2) Tue"/>
    <s v="0800-0900"/>
    <x v="0"/>
    <n v="0"/>
    <n v="8"/>
    <n v="350"/>
  </r>
  <r>
    <n v="44"/>
    <x v="6"/>
    <n v="4"/>
    <n v="7"/>
    <s v="560533-789452"/>
    <n v="10.6"/>
    <n v="3.2"/>
    <n v="32"/>
    <s v="Hoi Lan"/>
    <n v="560533"/>
    <n v="0"/>
    <n v="1"/>
    <n v="1"/>
    <n v="5"/>
    <s v="AMK"/>
    <n v="569341"/>
    <s v="(1) To Centre"/>
    <s v="(2) Tue"/>
    <s v="0800-0900"/>
    <x v="0"/>
    <n v="0"/>
    <n v="8"/>
    <n v="574"/>
  </r>
  <r>
    <n v="45"/>
    <x v="6"/>
    <n v="5"/>
    <n v="7"/>
    <s v="789452-575921"/>
    <n v="4.3"/>
    <n v="1.1000000000000001"/>
    <n v="29"/>
    <s v="Quay Peng Leng"/>
    <n v="789452"/>
    <n v="0"/>
    <n v="1"/>
    <n v="1"/>
    <n v="5"/>
    <s v="AMK"/>
    <n v="569341"/>
    <s v="(1) To Centre"/>
    <s v="(2) Tue"/>
    <s v="0800-0900"/>
    <x v="0"/>
    <n v="0"/>
    <n v="8"/>
    <n v="196"/>
  </r>
  <r>
    <n v="46"/>
    <x v="6"/>
    <n v="6"/>
    <n v="7"/>
    <s v="575921-560244"/>
    <n v="3.9"/>
    <n v="1.5"/>
    <n v="28"/>
    <s v="Tan Choon Moh"/>
    <n v="575921"/>
    <n v="0"/>
    <n v="1"/>
    <n v="1"/>
    <n v="5"/>
    <s v="AMK"/>
    <n v="569341"/>
    <s v="(1) To Centre"/>
    <s v="(2) Tue"/>
    <s v="0800-0900"/>
    <x v="0"/>
    <n v="0"/>
    <n v="8"/>
    <n v="174"/>
  </r>
  <r>
    <n v="47"/>
    <x v="6"/>
    <n v="7"/>
    <n v="7"/>
    <s v="560244-569341"/>
    <n v="3.6"/>
    <n v="1.1000000000000001"/>
    <n v="6"/>
    <s v="Chin Fon Lin Joyce"/>
    <n v="560244"/>
    <n v="0"/>
    <n v="1"/>
    <n v="1"/>
    <n v="5"/>
    <s v="AMK"/>
    <n v="569341"/>
    <s v="(1) To Centre"/>
    <s v="(2) Tue"/>
    <s v="0800-0900"/>
    <x v="0"/>
    <n v="0"/>
    <n v="8"/>
    <n v="158"/>
  </r>
  <r>
    <n v="48"/>
    <x v="7"/>
    <n v="0"/>
    <n v="7"/>
    <s v="569341-560214"/>
    <n v="1.8"/>
    <n v="0.2"/>
    <n v="0"/>
    <s v="CENTRE-AMK"/>
    <n v="569341"/>
    <n v="0"/>
    <n v="0"/>
    <n v="0"/>
    <n v="5"/>
    <s v="AMK"/>
    <n v="569341"/>
    <s v="(1) To Centre"/>
    <s v="(2) Tue"/>
    <s v="0800-0900"/>
    <x v="0"/>
    <n v="0"/>
    <n v="8"/>
    <n v="45"/>
  </r>
  <r>
    <n v="49"/>
    <x v="7"/>
    <n v="1"/>
    <n v="7"/>
    <s v="560214-560219"/>
    <n v="5.0999999999999996"/>
    <n v="1.2"/>
    <n v="8"/>
    <s v="Koh Puay Huang"/>
    <n v="560214"/>
    <n v="0"/>
    <n v="1"/>
    <n v="1"/>
    <n v="5"/>
    <s v="AMK"/>
    <n v="569341"/>
    <s v="(1) To Centre"/>
    <s v="(2) Tue"/>
    <s v="0800-0900"/>
    <x v="0"/>
    <n v="0"/>
    <n v="8"/>
    <n v="247"/>
  </r>
  <r>
    <n v="50"/>
    <x v="7"/>
    <n v="2"/>
    <n v="7"/>
    <s v="560219-560350"/>
    <n v="5.2"/>
    <n v="1.4"/>
    <n v="7"/>
    <s v="Kon Chee Yak"/>
    <n v="560219"/>
    <n v="0"/>
    <n v="1"/>
    <n v="1"/>
    <n v="5"/>
    <s v="AMK"/>
    <n v="569341"/>
    <s v="(1) To Centre"/>
    <s v="(2) Tue"/>
    <s v="0800-0900"/>
    <x v="0"/>
    <n v="0"/>
    <n v="8"/>
    <n v="254"/>
  </r>
  <r>
    <n v="51"/>
    <x v="7"/>
    <n v="3"/>
    <n v="7"/>
    <s v="560350-560336"/>
    <n v="3.1"/>
    <n v="0.4"/>
    <n v="30"/>
    <s v="Teo Guan Lan"/>
    <n v="560350"/>
    <n v="0"/>
    <n v="1"/>
    <n v="1"/>
    <n v="5"/>
    <s v="AMK"/>
    <n v="569341"/>
    <s v="(1) To Centre"/>
    <s v="(2) Tue"/>
    <s v="0800-0900"/>
    <x v="0"/>
    <n v="0"/>
    <n v="8"/>
    <n v="126"/>
  </r>
  <r>
    <n v="52"/>
    <x v="7"/>
    <n v="4"/>
    <n v="7"/>
    <s v="560336-560311"/>
    <n v="5.7"/>
    <n v="0.8"/>
    <n v="31"/>
    <s v="Tan Cheng Geok"/>
    <n v="560336"/>
    <n v="0"/>
    <n v="1"/>
    <n v="1"/>
    <n v="5"/>
    <s v="AMK"/>
    <n v="569341"/>
    <s v="(1) To Centre"/>
    <s v="(2) Tue"/>
    <s v="0800-0900"/>
    <x v="0"/>
    <n v="0"/>
    <n v="8"/>
    <n v="280"/>
  </r>
  <r>
    <n v="53"/>
    <x v="7"/>
    <n v="5"/>
    <n v="7"/>
    <s v="560311-560323"/>
    <n v="2.5"/>
    <n v="0.2"/>
    <n v="3"/>
    <s v="Ng Hong Meng"/>
    <n v="560311"/>
    <n v="0"/>
    <n v="1"/>
    <n v="1"/>
    <n v="5"/>
    <s v="AMK"/>
    <n v="569341"/>
    <s v="(1) To Centre"/>
    <s v="(2) Tue"/>
    <s v="0800-0900"/>
    <x v="0"/>
    <n v="0"/>
    <n v="8"/>
    <n v="91"/>
  </r>
  <r>
    <n v="54"/>
    <x v="7"/>
    <n v="6"/>
    <n v="7"/>
    <s v="560323-560301"/>
    <n v="3.5"/>
    <n v="0.3"/>
    <n v="4"/>
    <s v="Ibrahim bin Osman"/>
    <n v="560323"/>
    <n v="0"/>
    <n v="1"/>
    <n v="1"/>
    <n v="5"/>
    <s v="AMK"/>
    <n v="569341"/>
    <s v="(1) To Centre"/>
    <s v="(2) Tue"/>
    <s v="0800-0900"/>
    <x v="0"/>
    <n v="0"/>
    <n v="8"/>
    <n v="148"/>
  </r>
  <r>
    <n v="55"/>
    <x v="7"/>
    <n v="7"/>
    <n v="7"/>
    <s v="560301-569341"/>
    <n v="4.7"/>
    <n v="1.2"/>
    <n v="5"/>
    <s v="Ling Khai Eng"/>
    <n v="560301"/>
    <n v="0"/>
    <n v="1"/>
    <n v="1"/>
    <n v="5"/>
    <s v="AMK"/>
    <n v="569341"/>
    <s v="(1) To Centre"/>
    <s v="(2) Tue"/>
    <s v="0800-0900"/>
    <x v="0"/>
    <n v="0"/>
    <n v="8"/>
    <n v="221"/>
  </r>
  <r>
    <n v="56"/>
    <x v="8"/>
    <n v="0"/>
    <n v="8"/>
    <s v="569341-562310"/>
    <n v="5.2"/>
    <n v="1"/>
    <n v="0"/>
    <s v="CENTRE-AMK"/>
    <n v="569341"/>
    <n v="0"/>
    <n v="0"/>
    <n v="0"/>
    <n v="6"/>
    <s v="AMK"/>
    <n v="569341"/>
    <s v="(1) To Centre"/>
    <s v="(2) Tue"/>
    <s v="0900-1000"/>
    <x v="1"/>
    <n v="2"/>
    <n v="7"/>
    <n v="249"/>
  </r>
  <r>
    <n v="57"/>
    <x v="8"/>
    <n v="1"/>
    <n v="8"/>
    <s v="562310-560337"/>
    <n v="4.5"/>
    <n v="1"/>
    <n v="38"/>
    <s v="Ong Soon Bueh"/>
    <n v="562310"/>
    <n v="0"/>
    <n v="1"/>
    <n v="1"/>
    <n v="6"/>
    <s v="AMK"/>
    <n v="569341"/>
    <s v="(1) To Centre"/>
    <s v="(2) Tue"/>
    <s v="0900-1000"/>
    <x v="1"/>
    <n v="2"/>
    <n v="7"/>
    <n v="212"/>
  </r>
  <r>
    <n v="58"/>
    <x v="8"/>
    <n v="2"/>
    <n v="8"/>
    <s v="560337-570105"/>
    <n v="9.9"/>
    <n v="2.7"/>
    <n v="15"/>
    <s v="Wong Ah Chai"/>
    <n v="560337"/>
    <n v="1"/>
    <n v="0"/>
    <n v="2"/>
    <n v="6"/>
    <s v="AMK"/>
    <n v="569341"/>
    <s v="(1) To Centre"/>
    <s v="(2) Tue"/>
    <s v="0900-1000"/>
    <x v="1"/>
    <n v="2"/>
    <n v="7"/>
    <n v="533"/>
  </r>
  <r>
    <n v="59"/>
    <x v="8"/>
    <n v="3"/>
    <n v="8"/>
    <s v="570105-570124"/>
    <n v="4.5999999999999996"/>
    <n v="0.6"/>
    <n v="35"/>
    <s v="Sia Kiang"/>
    <n v="570105"/>
    <n v="0"/>
    <n v="1"/>
    <n v="1"/>
    <n v="6"/>
    <s v="AMK"/>
    <n v="569341"/>
    <s v="(1) To Centre"/>
    <s v="(2) Tue"/>
    <s v="0900-1000"/>
    <x v="1"/>
    <n v="2"/>
    <n v="7"/>
    <n v="218"/>
  </r>
  <r>
    <n v="60"/>
    <x v="8"/>
    <n v="4"/>
    <n v="8"/>
    <s v="570124-560462"/>
    <n v="11.2"/>
    <n v="5.2"/>
    <n v="36"/>
    <s v="Yeo Kiat Cheong"/>
    <n v="570124"/>
    <n v="0"/>
    <n v="1"/>
    <n v="1"/>
    <n v="6"/>
    <s v="AMK"/>
    <n v="569341"/>
    <s v="(1) To Centre"/>
    <s v="(2) Tue"/>
    <s v="0900-1000"/>
    <x v="1"/>
    <n v="2"/>
    <n v="7"/>
    <n v="612"/>
  </r>
  <r>
    <n v="61"/>
    <x v="8"/>
    <n v="5"/>
    <n v="8"/>
    <s v="560462-560472"/>
    <n v="2.9"/>
    <n v="0.4"/>
    <n v="11"/>
    <s v="Lee Ai Peng"/>
    <n v="560462"/>
    <n v="0"/>
    <n v="1"/>
    <n v="1"/>
    <n v="6"/>
    <s v="AMK"/>
    <n v="569341"/>
    <s v="(1) To Centre"/>
    <s v="(2) Tue"/>
    <s v="0900-1000"/>
    <x v="1"/>
    <n v="2"/>
    <n v="7"/>
    <n v="115"/>
  </r>
  <r>
    <n v="62"/>
    <x v="8"/>
    <n v="6"/>
    <n v="8"/>
    <s v="560472-560416"/>
    <n v="4.5"/>
    <n v="0.7"/>
    <n v="12"/>
    <s v="Chua Geak Boey"/>
    <n v="560472"/>
    <n v="0"/>
    <n v="1"/>
    <n v="1"/>
    <n v="6"/>
    <s v="AMK"/>
    <n v="569341"/>
    <s v="(1) To Centre"/>
    <s v="(2) Tue"/>
    <s v="0900-1000"/>
    <x v="1"/>
    <n v="2"/>
    <n v="7"/>
    <n v="208"/>
  </r>
  <r>
    <n v="63"/>
    <x v="8"/>
    <n v="7"/>
    <n v="8"/>
    <s v="560416-560440"/>
    <n v="4.7"/>
    <n v="0.9"/>
    <n v="13"/>
    <s v="Ng Ah Poon"/>
    <n v="560416"/>
    <n v="0"/>
    <n v="1"/>
    <n v="1"/>
    <n v="6"/>
    <s v="AMK"/>
    <n v="569341"/>
    <s v="(1) To Centre"/>
    <s v="(2) Tue"/>
    <s v="0900-1000"/>
    <x v="1"/>
    <n v="2"/>
    <n v="7"/>
    <n v="223"/>
  </r>
  <r>
    <n v="64"/>
    <x v="8"/>
    <n v="8"/>
    <n v="8"/>
    <s v="560440-569341"/>
    <n v="8"/>
    <n v="2.2000000000000002"/>
    <n v="14"/>
    <s v="Seow Nyuik Moy"/>
    <n v="560440"/>
    <n v="0"/>
    <n v="1"/>
    <n v="1"/>
    <n v="6"/>
    <s v="AMK"/>
    <n v="569341"/>
    <s v="(1) To Centre"/>
    <s v="(2) Tue"/>
    <s v="0900-1000"/>
    <x v="1"/>
    <n v="2"/>
    <n v="7"/>
    <n v="417"/>
  </r>
  <r>
    <n v="65"/>
    <x v="9"/>
    <n v="0"/>
    <n v="4"/>
    <s v="569341-560207"/>
    <n v="3"/>
    <n v="0.5"/>
    <n v="0"/>
    <s v="CENTRE-AMK"/>
    <n v="569341"/>
    <n v="0"/>
    <n v="0"/>
    <n v="0"/>
    <n v="6"/>
    <s v="AMK"/>
    <n v="569341"/>
    <s v="(1) To Centre"/>
    <s v="(2) Tue"/>
    <s v="0900-1000"/>
    <x v="0"/>
    <n v="0"/>
    <n v="8"/>
    <n v="117"/>
  </r>
  <r>
    <n v="66"/>
    <x v="9"/>
    <n v="1"/>
    <n v="4"/>
    <s v="560207-570249"/>
    <n v="6.8"/>
    <n v="1.4"/>
    <n v="39"/>
    <s v="Ong Hai Keat "/>
    <n v="560207"/>
    <n v="0"/>
    <n v="1"/>
    <n v="1"/>
    <n v="6"/>
    <s v="AMK"/>
    <n v="569341"/>
    <s v="(1) To Centre"/>
    <s v="(2) Tue"/>
    <s v="0900-1000"/>
    <x v="0"/>
    <n v="0"/>
    <n v="8"/>
    <n v="349"/>
  </r>
  <r>
    <n v="67"/>
    <x v="9"/>
    <n v="2"/>
    <n v="4"/>
    <s v="570249-570025"/>
    <n v="6.2"/>
    <n v="1.5"/>
    <n v="37"/>
    <s v="Susan Wong Seet Peng"/>
    <n v="570249"/>
    <n v="0"/>
    <n v="1"/>
    <n v="1"/>
    <n v="6"/>
    <s v="AMK"/>
    <n v="569341"/>
    <s v="(1) To Centre"/>
    <s v="(2) Tue"/>
    <s v="0900-1000"/>
    <x v="0"/>
    <n v="0"/>
    <n v="8"/>
    <n v="312"/>
  </r>
  <r>
    <n v="68"/>
    <x v="9"/>
    <n v="3"/>
    <n v="4"/>
    <s v="570025-560610"/>
    <n v="12.5"/>
    <n v="5"/>
    <n v="34"/>
    <s v="Chee Fong Ngoh"/>
    <n v="570025"/>
    <n v="0"/>
    <n v="1"/>
    <n v="1"/>
    <n v="6"/>
    <s v="AMK"/>
    <n v="569341"/>
    <s v="(1) To Centre"/>
    <s v="(2) Tue"/>
    <s v="0900-1000"/>
    <x v="0"/>
    <n v="0"/>
    <n v="8"/>
    <n v="692"/>
  </r>
  <r>
    <n v="69"/>
    <x v="9"/>
    <n v="4"/>
    <n v="4"/>
    <s v="560610-569341"/>
    <n v="9.1"/>
    <n v="2.9"/>
    <n v="9"/>
    <s v="Lee Kwai Lin"/>
    <n v="560610"/>
    <n v="0"/>
    <n v="1"/>
    <n v="1"/>
    <n v="6"/>
    <s v="AMK"/>
    <n v="569341"/>
    <s v="(1) To Centre"/>
    <s v="(2) Tue"/>
    <s v="0900-1000"/>
    <x v="0"/>
    <n v="0"/>
    <n v="8"/>
    <n v="485"/>
  </r>
  <r>
    <n v="70"/>
    <x v="10"/>
    <n v="0"/>
    <n v="1"/>
    <s v="569341-560573"/>
    <n v="7.7"/>
    <n v="1.8"/>
    <n v="0"/>
    <s v="CENTRE-AMK"/>
    <n v="569341"/>
    <n v="0"/>
    <n v="0"/>
    <n v="0"/>
    <n v="7"/>
    <s v="AMK"/>
    <n v="569341"/>
    <s v="(1) To Centre"/>
    <s v="(2) Tue"/>
    <s v="1000-1100"/>
    <x v="1"/>
    <n v="2"/>
    <n v="7"/>
    <n v="404"/>
  </r>
  <r>
    <n v="71"/>
    <x v="10"/>
    <n v="1"/>
    <n v="1"/>
    <s v="560573-569341"/>
    <n v="9"/>
    <n v="2.4"/>
    <n v="18"/>
    <s v="Lee Pegh Lian"/>
    <n v="560573"/>
    <n v="1"/>
    <n v="1"/>
    <n v="3"/>
    <n v="7"/>
    <s v="AMK"/>
    <n v="569341"/>
    <s v="(1) To Centre"/>
    <s v="(2) Tue"/>
    <s v="1000-1100"/>
    <x v="1"/>
    <n v="2"/>
    <n v="7"/>
    <n v="482"/>
  </r>
  <r>
    <n v="72"/>
    <x v="11"/>
    <n v="0"/>
    <n v="4"/>
    <s v="569341-560222"/>
    <n v="4.3"/>
    <n v="1.1000000000000001"/>
    <n v="0"/>
    <s v="CENTRE-AMK"/>
    <n v="569341"/>
    <n v="0"/>
    <n v="0"/>
    <n v="0"/>
    <n v="8"/>
    <s v="AMK"/>
    <n v="569341"/>
    <s v="(1) To Centre"/>
    <s v="(2) Tue"/>
    <s v="1300-1400"/>
    <x v="2"/>
    <n v="4"/>
    <n v="4"/>
    <n v="196"/>
  </r>
  <r>
    <n v="73"/>
    <x v="11"/>
    <n v="1"/>
    <n v="4"/>
    <s v="560222-575574"/>
    <n v="9.6999999999999993"/>
    <n v="2.4"/>
    <n v="20"/>
    <s v="Pang Seow Kwee"/>
    <n v="560222"/>
    <n v="1"/>
    <n v="1"/>
    <n v="3"/>
    <n v="8"/>
    <s v="AMK"/>
    <n v="569341"/>
    <s v="(1) To Centre"/>
    <s v="(2) Tue"/>
    <s v="1300-1400"/>
    <x v="2"/>
    <n v="4"/>
    <n v="4"/>
    <n v="520"/>
  </r>
  <r>
    <n v="74"/>
    <x v="11"/>
    <n v="2"/>
    <n v="4"/>
    <s v="575574-570170"/>
    <n v="14.2"/>
    <n v="4.0999999999999996"/>
    <n v="21"/>
    <s v="Liu Ting Ting"/>
    <n v="575574"/>
    <n v="1"/>
    <n v="1"/>
    <n v="3"/>
    <n v="8"/>
    <s v="AMK"/>
    <n v="569341"/>
    <s v="(1) To Centre"/>
    <s v="(2) Tue"/>
    <s v="1300-1400"/>
    <x v="2"/>
    <n v="4"/>
    <n v="4"/>
    <n v="792"/>
  </r>
  <r>
    <n v="75"/>
    <x v="11"/>
    <n v="3"/>
    <n v="4"/>
    <s v="570170-560542"/>
    <n v="11.8"/>
    <n v="5.3"/>
    <n v="22"/>
    <s v="Siti Azizah Binte Mastama"/>
    <n v="570170"/>
    <n v="1"/>
    <n v="0"/>
    <n v="2"/>
    <n v="8"/>
    <s v="AMK"/>
    <n v="569341"/>
    <s v="(1) To Centre"/>
    <s v="(2) Tue"/>
    <s v="1300-1400"/>
    <x v="2"/>
    <n v="4"/>
    <n v="4"/>
    <n v="648"/>
  </r>
  <r>
    <n v="76"/>
    <x v="11"/>
    <n v="4"/>
    <n v="4"/>
    <s v="560542-569341"/>
    <n v="10.8"/>
    <n v="2.7"/>
    <n v="26"/>
    <s v="P Sammuvel"/>
    <n v="560542"/>
    <n v="1"/>
    <n v="1"/>
    <n v="3"/>
    <n v="8"/>
    <s v="AMK"/>
    <n v="569341"/>
    <s v="(1) To Centre"/>
    <s v="(2) Tue"/>
    <s v="1300-1400"/>
    <x v="2"/>
    <n v="4"/>
    <n v="4"/>
    <n v="591"/>
  </r>
  <r>
    <n v="77"/>
    <x v="12"/>
    <n v="0"/>
    <n v="7"/>
    <s v="569341-560576"/>
    <n v="7.6"/>
    <n v="1.9"/>
    <n v="0"/>
    <s v="CENTRE-AMK"/>
    <n v="569341"/>
    <n v="0"/>
    <n v="0"/>
    <n v="0"/>
    <n v="9"/>
    <s v="AMK"/>
    <n v="569341"/>
    <s v="(1) To Centre"/>
    <s v="(3) Wed"/>
    <s v="0800-0900"/>
    <x v="0"/>
    <n v="0"/>
    <n v="8"/>
    <n v="396"/>
  </r>
  <r>
    <n v="78"/>
    <x v="12"/>
    <n v="1"/>
    <n v="7"/>
    <s v="560576-560573"/>
    <n v="2.1"/>
    <n v="0.2"/>
    <n v="1"/>
    <s v="Goh Joo Sua"/>
    <n v="560576"/>
    <n v="0"/>
    <n v="1"/>
    <n v="1"/>
    <n v="9"/>
    <s v="AMK"/>
    <n v="569341"/>
    <s v="(1) To Centre"/>
    <s v="(3) Wed"/>
    <s v="0800-0900"/>
    <x v="0"/>
    <n v="0"/>
    <n v="8"/>
    <n v="64"/>
  </r>
  <r>
    <n v="79"/>
    <x v="12"/>
    <n v="2"/>
    <n v="7"/>
    <s v="560573-560561"/>
    <n v="5.7"/>
    <n v="1.1000000000000001"/>
    <n v="2"/>
    <s v="Goh Kwee Hiong"/>
    <n v="560573"/>
    <n v="0"/>
    <n v="1"/>
    <n v="1"/>
    <n v="9"/>
    <s v="AMK"/>
    <n v="569341"/>
    <s v="(1) To Centre"/>
    <s v="(3) Wed"/>
    <s v="0800-0900"/>
    <x v="0"/>
    <n v="0"/>
    <n v="8"/>
    <n v="282"/>
  </r>
  <r>
    <n v="80"/>
    <x v="12"/>
    <n v="3"/>
    <n v="7"/>
    <s v="560561-560533"/>
    <n v="6.8"/>
    <n v="1.3"/>
    <n v="33"/>
    <s v="Chua Ah Sai"/>
    <n v="560561"/>
    <n v="0"/>
    <n v="1"/>
    <n v="1"/>
    <n v="9"/>
    <s v="AMK"/>
    <n v="569341"/>
    <s v="(1) To Centre"/>
    <s v="(3) Wed"/>
    <s v="0800-0900"/>
    <x v="0"/>
    <n v="0"/>
    <n v="8"/>
    <n v="350"/>
  </r>
  <r>
    <n v="81"/>
    <x v="12"/>
    <n v="4"/>
    <n v="7"/>
    <s v="560533-789452"/>
    <n v="10.6"/>
    <n v="3.2"/>
    <n v="32"/>
    <s v="Hoi Lan"/>
    <n v="560533"/>
    <n v="0"/>
    <n v="1"/>
    <n v="1"/>
    <n v="9"/>
    <s v="AMK"/>
    <n v="569341"/>
    <s v="(1) To Centre"/>
    <s v="(3) Wed"/>
    <s v="0800-0900"/>
    <x v="0"/>
    <n v="0"/>
    <n v="8"/>
    <n v="574"/>
  </r>
  <r>
    <n v="82"/>
    <x v="12"/>
    <n v="5"/>
    <n v="7"/>
    <s v="789452-575921"/>
    <n v="4.3"/>
    <n v="1.1000000000000001"/>
    <n v="29"/>
    <s v="Quay Peng Leng"/>
    <n v="789452"/>
    <n v="0"/>
    <n v="1"/>
    <n v="1"/>
    <n v="9"/>
    <s v="AMK"/>
    <n v="569341"/>
    <s v="(1) To Centre"/>
    <s v="(3) Wed"/>
    <s v="0800-0900"/>
    <x v="0"/>
    <n v="0"/>
    <n v="8"/>
    <n v="196"/>
  </r>
  <r>
    <n v="83"/>
    <x v="12"/>
    <n v="6"/>
    <n v="7"/>
    <s v="575921-560244"/>
    <n v="3.9"/>
    <n v="1.5"/>
    <n v="28"/>
    <s v="Tan Choon Moh"/>
    <n v="575921"/>
    <n v="0"/>
    <n v="1"/>
    <n v="1"/>
    <n v="9"/>
    <s v="AMK"/>
    <n v="569341"/>
    <s v="(1) To Centre"/>
    <s v="(3) Wed"/>
    <s v="0800-0900"/>
    <x v="0"/>
    <n v="0"/>
    <n v="8"/>
    <n v="174"/>
  </r>
  <r>
    <n v="84"/>
    <x v="12"/>
    <n v="7"/>
    <n v="7"/>
    <s v="560244-569341"/>
    <n v="3.6"/>
    <n v="1.1000000000000001"/>
    <n v="6"/>
    <s v="Chin Fon Lin Joyce"/>
    <n v="560244"/>
    <n v="0"/>
    <n v="1"/>
    <n v="1"/>
    <n v="9"/>
    <s v="AMK"/>
    <n v="569341"/>
    <s v="(1) To Centre"/>
    <s v="(3) Wed"/>
    <s v="0800-0900"/>
    <x v="0"/>
    <n v="0"/>
    <n v="8"/>
    <n v="158"/>
  </r>
  <r>
    <n v="85"/>
    <x v="13"/>
    <n v="0"/>
    <n v="7"/>
    <s v="569341-560214"/>
    <n v="1.8"/>
    <n v="0.2"/>
    <n v="0"/>
    <s v="CENTRE-AMK"/>
    <n v="569341"/>
    <n v="0"/>
    <n v="0"/>
    <n v="0"/>
    <n v="9"/>
    <s v="AMK"/>
    <n v="569341"/>
    <s v="(1) To Centre"/>
    <s v="(3) Wed"/>
    <s v="0800-0900"/>
    <x v="0"/>
    <n v="0"/>
    <n v="8"/>
    <n v="45"/>
  </r>
  <r>
    <n v="86"/>
    <x v="13"/>
    <n v="1"/>
    <n v="7"/>
    <s v="560214-560219"/>
    <n v="5.0999999999999996"/>
    <n v="1.2"/>
    <n v="8"/>
    <s v="Koh Puay Huang"/>
    <n v="560214"/>
    <n v="0"/>
    <n v="1"/>
    <n v="1"/>
    <n v="9"/>
    <s v="AMK"/>
    <n v="569341"/>
    <s v="(1) To Centre"/>
    <s v="(3) Wed"/>
    <s v="0800-0900"/>
    <x v="0"/>
    <n v="0"/>
    <n v="8"/>
    <n v="247"/>
  </r>
  <r>
    <n v="87"/>
    <x v="13"/>
    <n v="2"/>
    <n v="7"/>
    <s v="560219-560350"/>
    <n v="5.2"/>
    <n v="1.4"/>
    <n v="7"/>
    <s v="Kon Chee Yak"/>
    <n v="560219"/>
    <n v="0"/>
    <n v="1"/>
    <n v="1"/>
    <n v="9"/>
    <s v="AMK"/>
    <n v="569341"/>
    <s v="(1) To Centre"/>
    <s v="(3) Wed"/>
    <s v="0800-0900"/>
    <x v="0"/>
    <n v="0"/>
    <n v="8"/>
    <n v="254"/>
  </r>
  <r>
    <n v="88"/>
    <x v="13"/>
    <n v="3"/>
    <n v="7"/>
    <s v="560350-560336"/>
    <n v="3.1"/>
    <n v="0.4"/>
    <n v="30"/>
    <s v="Teo Guan Lan"/>
    <n v="560350"/>
    <n v="0"/>
    <n v="1"/>
    <n v="1"/>
    <n v="9"/>
    <s v="AMK"/>
    <n v="569341"/>
    <s v="(1) To Centre"/>
    <s v="(3) Wed"/>
    <s v="0800-0900"/>
    <x v="0"/>
    <n v="0"/>
    <n v="8"/>
    <n v="126"/>
  </r>
  <r>
    <n v="89"/>
    <x v="13"/>
    <n v="4"/>
    <n v="7"/>
    <s v="560336-560311"/>
    <n v="5.7"/>
    <n v="0.8"/>
    <n v="31"/>
    <s v="Tan Cheng Geok"/>
    <n v="560336"/>
    <n v="0"/>
    <n v="1"/>
    <n v="1"/>
    <n v="9"/>
    <s v="AMK"/>
    <n v="569341"/>
    <s v="(1) To Centre"/>
    <s v="(3) Wed"/>
    <s v="0800-0900"/>
    <x v="0"/>
    <n v="0"/>
    <n v="8"/>
    <n v="280"/>
  </r>
  <r>
    <n v="90"/>
    <x v="13"/>
    <n v="5"/>
    <n v="7"/>
    <s v="560311-560323"/>
    <n v="2.5"/>
    <n v="0.2"/>
    <n v="3"/>
    <s v="Ng Hong Meng"/>
    <n v="560311"/>
    <n v="0"/>
    <n v="1"/>
    <n v="1"/>
    <n v="9"/>
    <s v="AMK"/>
    <n v="569341"/>
    <s v="(1) To Centre"/>
    <s v="(3) Wed"/>
    <s v="0800-0900"/>
    <x v="0"/>
    <n v="0"/>
    <n v="8"/>
    <n v="91"/>
  </r>
  <r>
    <n v="91"/>
    <x v="13"/>
    <n v="6"/>
    <n v="7"/>
    <s v="560323-560301"/>
    <n v="3.5"/>
    <n v="0.3"/>
    <n v="4"/>
    <s v="Ibrahim bin Osman"/>
    <n v="560323"/>
    <n v="0"/>
    <n v="1"/>
    <n v="1"/>
    <n v="9"/>
    <s v="AMK"/>
    <n v="569341"/>
    <s v="(1) To Centre"/>
    <s v="(3) Wed"/>
    <s v="0800-0900"/>
    <x v="0"/>
    <n v="0"/>
    <n v="8"/>
    <n v="148"/>
  </r>
  <r>
    <n v="92"/>
    <x v="13"/>
    <n v="7"/>
    <n v="7"/>
    <s v="560301-569341"/>
    <n v="4.7"/>
    <n v="1.2"/>
    <n v="5"/>
    <s v="Ling Khai Eng"/>
    <n v="560301"/>
    <n v="0"/>
    <n v="1"/>
    <n v="1"/>
    <n v="9"/>
    <s v="AMK"/>
    <n v="569341"/>
    <s v="(1) To Centre"/>
    <s v="(3) Wed"/>
    <s v="0800-0900"/>
    <x v="0"/>
    <n v="0"/>
    <n v="8"/>
    <n v="221"/>
  </r>
  <r>
    <n v="93"/>
    <x v="14"/>
    <n v="0"/>
    <n v="7"/>
    <s v="569341-562310"/>
    <n v="5.2"/>
    <n v="1"/>
    <n v="0"/>
    <s v="CENTRE-AMK"/>
    <n v="569341"/>
    <n v="0"/>
    <n v="0"/>
    <n v="0"/>
    <n v="10"/>
    <s v="AMK"/>
    <n v="569341"/>
    <s v="(1) To Centre"/>
    <s v="(3) Wed"/>
    <s v="0900-1000"/>
    <x v="1"/>
    <n v="2"/>
    <n v="7"/>
    <n v="249"/>
  </r>
  <r>
    <n v="94"/>
    <x v="14"/>
    <n v="1"/>
    <n v="7"/>
    <s v="562310-560337"/>
    <n v="4.5"/>
    <n v="1"/>
    <n v="38"/>
    <s v="Ong Soon Bueh"/>
    <n v="562310"/>
    <n v="0"/>
    <n v="1"/>
    <n v="1"/>
    <n v="10"/>
    <s v="AMK"/>
    <n v="569341"/>
    <s v="(1) To Centre"/>
    <s v="(3) Wed"/>
    <s v="0900-1000"/>
    <x v="1"/>
    <n v="2"/>
    <n v="7"/>
    <n v="212"/>
  </r>
  <r>
    <n v="95"/>
    <x v="14"/>
    <n v="2"/>
    <n v="7"/>
    <s v="560337-560457"/>
    <n v="7.9"/>
    <n v="1.8"/>
    <n v="15"/>
    <s v="Wong Ah Chai"/>
    <n v="560337"/>
    <n v="1"/>
    <n v="0"/>
    <n v="2"/>
    <n v="10"/>
    <s v="AMK"/>
    <n v="569341"/>
    <s v="(1) To Centre"/>
    <s v="(3) Wed"/>
    <s v="0900-1000"/>
    <x v="1"/>
    <n v="2"/>
    <n v="7"/>
    <n v="412"/>
  </r>
  <r>
    <n v="96"/>
    <x v="14"/>
    <n v="3"/>
    <n v="7"/>
    <s v="560457-560462"/>
    <n v="2.1"/>
    <n v="0.2"/>
    <n v="10"/>
    <s v="Khong Bay Chan"/>
    <n v="560457"/>
    <n v="0"/>
    <n v="1"/>
    <n v="1"/>
    <n v="10"/>
    <s v="AMK"/>
    <n v="569341"/>
    <s v="(1) To Centre"/>
    <s v="(3) Wed"/>
    <s v="0900-1000"/>
    <x v="1"/>
    <n v="2"/>
    <n v="7"/>
    <n v="64"/>
  </r>
  <r>
    <n v="97"/>
    <x v="14"/>
    <n v="4"/>
    <n v="7"/>
    <s v="560462-560472"/>
    <n v="2.9"/>
    <n v="0.4"/>
    <n v="11"/>
    <s v="Lee Ai Peng"/>
    <n v="560462"/>
    <n v="0"/>
    <n v="1"/>
    <n v="1"/>
    <n v="10"/>
    <s v="AMK"/>
    <n v="569341"/>
    <s v="(1) To Centre"/>
    <s v="(3) Wed"/>
    <s v="0900-1000"/>
    <x v="1"/>
    <n v="2"/>
    <n v="7"/>
    <n v="115"/>
  </r>
  <r>
    <n v="98"/>
    <x v="14"/>
    <n v="5"/>
    <n v="7"/>
    <s v="560472-560416"/>
    <n v="4.5"/>
    <n v="0.7"/>
    <n v="12"/>
    <s v="Chua Geak Boey"/>
    <n v="560472"/>
    <n v="0"/>
    <n v="1"/>
    <n v="1"/>
    <n v="10"/>
    <s v="AMK"/>
    <n v="569341"/>
    <s v="(1) To Centre"/>
    <s v="(3) Wed"/>
    <s v="0900-1000"/>
    <x v="1"/>
    <n v="2"/>
    <n v="7"/>
    <n v="208"/>
  </r>
  <r>
    <n v="99"/>
    <x v="14"/>
    <n v="6"/>
    <n v="7"/>
    <s v="560416-560440"/>
    <n v="4.7"/>
    <n v="0.9"/>
    <n v="13"/>
    <s v="Ng Ah Poon"/>
    <n v="560416"/>
    <n v="0"/>
    <n v="1"/>
    <n v="1"/>
    <n v="10"/>
    <s v="AMK"/>
    <n v="569341"/>
    <s v="(1) To Centre"/>
    <s v="(3) Wed"/>
    <s v="0900-1000"/>
    <x v="1"/>
    <n v="2"/>
    <n v="7"/>
    <n v="223"/>
  </r>
  <r>
    <n v="100"/>
    <x v="14"/>
    <n v="7"/>
    <n v="7"/>
    <s v="560440-569341"/>
    <n v="8"/>
    <n v="2.2000000000000002"/>
    <n v="14"/>
    <s v="Seow Nyuik Moy"/>
    <n v="560440"/>
    <n v="0"/>
    <n v="1"/>
    <n v="1"/>
    <n v="10"/>
    <s v="AMK"/>
    <n v="569341"/>
    <s v="(1) To Centre"/>
    <s v="(3) Wed"/>
    <s v="0900-1000"/>
    <x v="1"/>
    <n v="2"/>
    <n v="7"/>
    <n v="417"/>
  </r>
  <r>
    <n v="101"/>
    <x v="15"/>
    <n v="0"/>
    <n v="6"/>
    <s v="569341-560610"/>
    <n v="9.6"/>
    <n v="3.1"/>
    <n v="0"/>
    <s v="CENTRE-AMK"/>
    <n v="569341"/>
    <n v="0"/>
    <n v="0"/>
    <n v="0"/>
    <n v="10"/>
    <s v="AMK"/>
    <n v="569341"/>
    <s v="(1) To Centre"/>
    <s v="(3) Wed"/>
    <s v="0900-1000"/>
    <x v="0"/>
    <n v="0"/>
    <n v="8"/>
    <n v="513"/>
  </r>
  <r>
    <n v="102"/>
    <x v="15"/>
    <n v="1"/>
    <n v="6"/>
    <s v="560610-570249"/>
    <n v="11"/>
    <n v="3.8"/>
    <n v="9"/>
    <s v="Lee Kwai Lin"/>
    <n v="560610"/>
    <n v="0"/>
    <n v="1"/>
    <n v="1"/>
    <n v="10"/>
    <s v="AMK"/>
    <n v="569341"/>
    <s v="(1) To Centre"/>
    <s v="(3) Wed"/>
    <s v="0900-1000"/>
    <x v="0"/>
    <n v="0"/>
    <n v="8"/>
    <n v="597"/>
  </r>
  <r>
    <n v="103"/>
    <x v="15"/>
    <n v="2"/>
    <n v="6"/>
    <s v="570249-570025"/>
    <n v="6.2"/>
    <n v="1.5"/>
    <n v="37"/>
    <s v="Susan Wong Seet Peng"/>
    <n v="570249"/>
    <n v="0"/>
    <n v="1"/>
    <n v="1"/>
    <n v="10"/>
    <s v="AMK"/>
    <n v="569341"/>
    <s v="(1) To Centre"/>
    <s v="(3) Wed"/>
    <s v="0900-1000"/>
    <x v="0"/>
    <n v="0"/>
    <n v="8"/>
    <n v="312"/>
  </r>
  <r>
    <n v="104"/>
    <x v="15"/>
    <n v="3"/>
    <n v="6"/>
    <s v="570025-570124"/>
    <n v="9.9"/>
    <n v="2.8"/>
    <n v="34"/>
    <s v="Chee Fong Ngoh"/>
    <n v="570025"/>
    <n v="0"/>
    <n v="1"/>
    <n v="1"/>
    <n v="10"/>
    <s v="AMK"/>
    <n v="569341"/>
    <s v="(1) To Centre"/>
    <s v="(3) Wed"/>
    <s v="0900-1000"/>
    <x v="0"/>
    <n v="0"/>
    <n v="8"/>
    <n v="533"/>
  </r>
  <r>
    <n v="105"/>
    <x v="15"/>
    <n v="4"/>
    <n v="6"/>
    <s v="570124-570105"/>
    <n v="4.4000000000000004"/>
    <n v="0.6"/>
    <n v="36"/>
    <s v="Yeo Kiat Cheong"/>
    <n v="570124"/>
    <n v="0"/>
    <n v="1"/>
    <n v="1"/>
    <n v="10"/>
    <s v="AMK"/>
    <n v="569341"/>
    <s v="(1) To Centre"/>
    <s v="(3) Wed"/>
    <s v="0900-1000"/>
    <x v="0"/>
    <n v="0"/>
    <n v="8"/>
    <n v="206"/>
  </r>
  <r>
    <n v="106"/>
    <x v="15"/>
    <n v="5"/>
    <n v="6"/>
    <s v="570105-560207"/>
    <n v="13.3"/>
    <n v="4.0999999999999996"/>
    <n v="35"/>
    <s v="Sia Kiang"/>
    <n v="570105"/>
    <n v="0"/>
    <n v="1"/>
    <n v="1"/>
    <n v="10"/>
    <s v="AMK"/>
    <n v="569341"/>
    <s v="(1) To Centre"/>
    <s v="(3) Wed"/>
    <s v="0900-1000"/>
    <x v="0"/>
    <n v="0"/>
    <n v="8"/>
    <n v="738"/>
  </r>
  <r>
    <n v="107"/>
    <x v="15"/>
    <n v="6"/>
    <n v="6"/>
    <s v="560207-569341"/>
    <n v="3"/>
    <n v="0.5"/>
    <n v="39"/>
    <s v="Ong Hai Keat "/>
    <n v="560207"/>
    <n v="0"/>
    <n v="1"/>
    <n v="1"/>
    <n v="10"/>
    <s v="AMK"/>
    <n v="569341"/>
    <s v="(1) To Centre"/>
    <s v="(3) Wed"/>
    <s v="0900-1000"/>
    <x v="0"/>
    <n v="0"/>
    <n v="8"/>
    <n v="117"/>
  </r>
  <r>
    <n v="108"/>
    <x v="16"/>
    <n v="0"/>
    <n v="3"/>
    <s v="569341-560222"/>
    <n v="4.3"/>
    <n v="1.1000000000000001"/>
    <n v="0"/>
    <s v="CENTRE-AMK"/>
    <n v="569341"/>
    <n v="0"/>
    <n v="0"/>
    <n v="0"/>
    <n v="11"/>
    <s v="AMK"/>
    <n v="569341"/>
    <s v="(1) To Centre"/>
    <s v="(3) Wed"/>
    <s v="1000-1100"/>
    <x v="2"/>
    <n v="5"/>
    <n v="2"/>
    <n v="196"/>
  </r>
  <r>
    <n v="109"/>
    <x v="16"/>
    <n v="1"/>
    <n v="3"/>
    <s v="560222-570229"/>
    <n v="8.4"/>
    <n v="2"/>
    <n v="20"/>
    <s v="Pang Seow Kwee"/>
    <n v="560222"/>
    <n v="1"/>
    <n v="1"/>
    <n v="3"/>
    <n v="11"/>
    <s v="AMK"/>
    <n v="569341"/>
    <s v="(1) To Centre"/>
    <s v="(3) Wed"/>
    <s v="1000-1100"/>
    <x v="2"/>
    <n v="5"/>
    <n v="2"/>
    <n v="442"/>
  </r>
  <r>
    <n v="110"/>
    <x v="16"/>
    <n v="2"/>
    <n v="3"/>
    <s v="570229-561590"/>
    <n v="10.199999999999999"/>
    <n v="3.2"/>
    <n v="16"/>
    <s v="Amnah Binte Saini"/>
    <n v="570229"/>
    <n v="1"/>
    <n v="1"/>
    <n v="3"/>
    <n v="11"/>
    <s v="AMK"/>
    <n v="569341"/>
    <s v="(1) To Centre"/>
    <s v="(3) Wed"/>
    <s v="1000-1100"/>
    <x v="2"/>
    <n v="5"/>
    <n v="2"/>
    <n v="550"/>
  </r>
  <r>
    <n v="111"/>
    <x v="16"/>
    <n v="3"/>
    <n v="3"/>
    <s v="561590-569341"/>
    <n v="9"/>
    <n v="2.5"/>
    <n v="19"/>
    <s v="Rosalind Phoon"/>
    <n v="561590"/>
    <n v="1"/>
    <n v="0"/>
    <n v="2"/>
    <n v="11"/>
    <s v="AMK"/>
    <n v="569341"/>
    <s v="(1) To Centre"/>
    <s v="(3) Wed"/>
    <s v="1000-1100"/>
    <x v="2"/>
    <n v="5"/>
    <n v="2"/>
    <n v="482"/>
  </r>
  <r>
    <n v="112"/>
    <x v="17"/>
    <n v="0"/>
    <n v="2"/>
    <s v="569341-560222"/>
    <n v="4.3"/>
    <n v="1.1000000000000001"/>
    <n v="0"/>
    <s v="CENTRE-AMK"/>
    <n v="569341"/>
    <n v="0"/>
    <n v="0"/>
    <n v="0"/>
    <n v="12"/>
    <s v="AMK"/>
    <n v="569341"/>
    <s v="(1) To Centre"/>
    <s v="(3) Wed"/>
    <s v="1300-1400"/>
    <x v="1"/>
    <n v="2"/>
    <n v="7"/>
    <n v="196"/>
  </r>
  <r>
    <n v="113"/>
    <x v="17"/>
    <n v="1"/>
    <n v="2"/>
    <s v="560222-560336"/>
    <n v="7.1"/>
    <n v="1.7"/>
    <n v="27"/>
    <s v="Wang Jong"/>
    <n v="560222"/>
    <n v="1"/>
    <n v="1"/>
    <n v="3"/>
    <n v="12"/>
    <s v="AMK"/>
    <n v="569341"/>
    <s v="(1) To Centre"/>
    <s v="(3) Wed"/>
    <s v="1300-1400"/>
    <x v="1"/>
    <n v="2"/>
    <n v="7"/>
    <n v="365"/>
  </r>
  <r>
    <n v="114"/>
    <x v="17"/>
    <n v="2"/>
    <n v="2"/>
    <s v="560336-569341"/>
    <n v="8.4"/>
    <n v="2"/>
    <n v="24"/>
    <s v="Goh Kam Tee"/>
    <n v="560336"/>
    <n v="1"/>
    <n v="1"/>
    <n v="3"/>
    <n v="12"/>
    <s v="AMK"/>
    <n v="569341"/>
    <s v="(1) To Centre"/>
    <s v="(3) Wed"/>
    <s v="1300-1400"/>
    <x v="1"/>
    <n v="2"/>
    <n v="7"/>
    <n v="442"/>
  </r>
  <r>
    <n v="115"/>
    <x v="18"/>
    <n v="0"/>
    <n v="7"/>
    <s v="569341-560576"/>
    <n v="7.6"/>
    <n v="1.9"/>
    <n v="0"/>
    <s v="CENTRE-AMK"/>
    <n v="569341"/>
    <n v="0"/>
    <n v="0"/>
    <n v="0"/>
    <n v="13"/>
    <s v="AMK"/>
    <n v="569341"/>
    <s v="(1) To Centre"/>
    <s v="(4) Thu"/>
    <s v="0800-0900"/>
    <x v="0"/>
    <n v="0"/>
    <n v="8"/>
    <n v="396"/>
  </r>
  <r>
    <n v="116"/>
    <x v="18"/>
    <n v="1"/>
    <n v="7"/>
    <s v="560576-560573"/>
    <n v="2.1"/>
    <n v="0.2"/>
    <n v="1"/>
    <s v="Goh Joo Sua"/>
    <n v="560576"/>
    <n v="0"/>
    <n v="1"/>
    <n v="1"/>
    <n v="13"/>
    <s v="AMK"/>
    <n v="569341"/>
    <s v="(1) To Centre"/>
    <s v="(4) Thu"/>
    <s v="0800-0900"/>
    <x v="0"/>
    <n v="0"/>
    <n v="8"/>
    <n v="64"/>
  </r>
  <r>
    <n v="117"/>
    <x v="18"/>
    <n v="2"/>
    <n v="7"/>
    <s v="560573-560561"/>
    <n v="5.7"/>
    <n v="1.1000000000000001"/>
    <n v="2"/>
    <s v="Goh Kwee Hiong"/>
    <n v="560573"/>
    <n v="0"/>
    <n v="1"/>
    <n v="1"/>
    <n v="13"/>
    <s v="AMK"/>
    <n v="569341"/>
    <s v="(1) To Centre"/>
    <s v="(4) Thu"/>
    <s v="0800-0900"/>
    <x v="0"/>
    <n v="0"/>
    <n v="8"/>
    <n v="282"/>
  </r>
  <r>
    <n v="118"/>
    <x v="18"/>
    <n v="3"/>
    <n v="7"/>
    <s v="560561-560533"/>
    <n v="6.8"/>
    <n v="1.3"/>
    <n v="33"/>
    <s v="Chua Ah Sai"/>
    <n v="560561"/>
    <n v="0"/>
    <n v="1"/>
    <n v="1"/>
    <n v="13"/>
    <s v="AMK"/>
    <n v="569341"/>
    <s v="(1) To Centre"/>
    <s v="(4) Thu"/>
    <s v="0800-0900"/>
    <x v="0"/>
    <n v="0"/>
    <n v="8"/>
    <n v="350"/>
  </r>
  <r>
    <n v="119"/>
    <x v="18"/>
    <n v="4"/>
    <n v="7"/>
    <s v="560533-789452"/>
    <n v="10.6"/>
    <n v="3.2"/>
    <n v="32"/>
    <s v="Hoi Lan"/>
    <n v="560533"/>
    <n v="0"/>
    <n v="1"/>
    <n v="1"/>
    <n v="13"/>
    <s v="AMK"/>
    <n v="569341"/>
    <s v="(1) To Centre"/>
    <s v="(4) Thu"/>
    <s v="0800-0900"/>
    <x v="0"/>
    <n v="0"/>
    <n v="8"/>
    <n v="574"/>
  </r>
  <r>
    <n v="120"/>
    <x v="18"/>
    <n v="5"/>
    <n v="7"/>
    <s v="789452-575921"/>
    <n v="4.3"/>
    <n v="1.1000000000000001"/>
    <n v="29"/>
    <s v="Quay Peng Leng"/>
    <n v="789452"/>
    <n v="0"/>
    <n v="1"/>
    <n v="1"/>
    <n v="13"/>
    <s v="AMK"/>
    <n v="569341"/>
    <s v="(1) To Centre"/>
    <s v="(4) Thu"/>
    <s v="0800-0900"/>
    <x v="0"/>
    <n v="0"/>
    <n v="8"/>
    <n v="196"/>
  </r>
  <r>
    <n v="121"/>
    <x v="18"/>
    <n v="6"/>
    <n v="7"/>
    <s v="575921-560244"/>
    <n v="3.9"/>
    <n v="1.5"/>
    <n v="28"/>
    <s v="Tan Choon Moh"/>
    <n v="575921"/>
    <n v="0"/>
    <n v="1"/>
    <n v="1"/>
    <n v="13"/>
    <s v="AMK"/>
    <n v="569341"/>
    <s v="(1) To Centre"/>
    <s v="(4) Thu"/>
    <s v="0800-0900"/>
    <x v="0"/>
    <n v="0"/>
    <n v="8"/>
    <n v="174"/>
  </r>
  <r>
    <n v="122"/>
    <x v="18"/>
    <n v="7"/>
    <n v="7"/>
    <s v="560244-569341"/>
    <n v="3.6"/>
    <n v="1.1000000000000001"/>
    <n v="6"/>
    <s v="Chin Fon Lin Joyce"/>
    <n v="560244"/>
    <n v="0"/>
    <n v="1"/>
    <n v="1"/>
    <n v="13"/>
    <s v="AMK"/>
    <n v="569341"/>
    <s v="(1) To Centre"/>
    <s v="(4) Thu"/>
    <s v="0800-0900"/>
    <x v="0"/>
    <n v="0"/>
    <n v="8"/>
    <n v="158"/>
  </r>
  <r>
    <n v="123"/>
    <x v="19"/>
    <n v="0"/>
    <n v="7"/>
    <s v="569341-560214"/>
    <n v="1.8"/>
    <n v="0.2"/>
    <n v="0"/>
    <s v="CENTRE-AMK"/>
    <n v="569341"/>
    <n v="0"/>
    <n v="0"/>
    <n v="0"/>
    <n v="13"/>
    <s v="AMK"/>
    <n v="569341"/>
    <s v="(1) To Centre"/>
    <s v="(4) Thu"/>
    <s v="0800-0900"/>
    <x v="0"/>
    <n v="0"/>
    <n v="8"/>
    <n v="45"/>
  </r>
  <r>
    <n v="124"/>
    <x v="19"/>
    <n v="1"/>
    <n v="7"/>
    <s v="560214-560219"/>
    <n v="5.0999999999999996"/>
    <n v="1.2"/>
    <n v="8"/>
    <s v="Koh Puay Huang"/>
    <n v="560214"/>
    <n v="0"/>
    <n v="1"/>
    <n v="1"/>
    <n v="13"/>
    <s v="AMK"/>
    <n v="569341"/>
    <s v="(1) To Centre"/>
    <s v="(4) Thu"/>
    <s v="0800-0900"/>
    <x v="0"/>
    <n v="0"/>
    <n v="8"/>
    <n v="247"/>
  </r>
  <r>
    <n v="125"/>
    <x v="19"/>
    <n v="2"/>
    <n v="7"/>
    <s v="560219-560350"/>
    <n v="5.2"/>
    <n v="1.4"/>
    <n v="7"/>
    <s v="Kon Chee Yak"/>
    <n v="560219"/>
    <n v="0"/>
    <n v="1"/>
    <n v="1"/>
    <n v="13"/>
    <s v="AMK"/>
    <n v="569341"/>
    <s v="(1) To Centre"/>
    <s v="(4) Thu"/>
    <s v="0800-0900"/>
    <x v="0"/>
    <n v="0"/>
    <n v="8"/>
    <n v="254"/>
  </r>
  <r>
    <n v="126"/>
    <x v="19"/>
    <n v="3"/>
    <n v="7"/>
    <s v="560350-560336"/>
    <n v="3.1"/>
    <n v="0.4"/>
    <n v="30"/>
    <s v="Teo Guan Lan"/>
    <n v="560350"/>
    <n v="0"/>
    <n v="1"/>
    <n v="1"/>
    <n v="13"/>
    <s v="AMK"/>
    <n v="569341"/>
    <s v="(1) To Centre"/>
    <s v="(4) Thu"/>
    <s v="0800-0900"/>
    <x v="0"/>
    <n v="0"/>
    <n v="8"/>
    <n v="126"/>
  </r>
  <r>
    <n v="127"/>
    <x v="19"/>
    <n v="4"/>
    <n v="7"/>
    <s v="560336-560311"/>
    <n v="5.7"/>
    <n v="0.8"/>
    <n v="31"/>
    <s v="Tan Cheng Geok"/>
    <n v="560336"/>
    <n v="0"/>
    <n v="1"/>
    <n v="1"/>
    <n v="13"/>
    <s v="AMK"/>
    <n v="569341"/>
    <s v="(1) To Centre"/>
    <s v="(4) Thu"/>
    <s v="0800-0900"/>
    <x v="0"/>
    <n v="0"/>
    <n v="8"/>
    <n v="280"/>
  </r>
  <r>
    <n v="128"/>
    <x v="19"/>
    <n v="5"/>
    <n v="7"/>
    <s v="560311-560323"/>
    <n v="2.5"/>
    <n v="0.2"/>
    <n v="3"/>
    <s v="Ng Hong Meng"/>
    <n v="560311"/>
    <n v="0"/>
    <n v="1"/>
    <n v="1"/>
    <n v="13"/>
    <s v="AMK"/>
    <n v="569341"/>
    <s v="(1) To Centre"/>
    <s v="(4) Thu"/>
    <s v="0800-0900"/>
    <x v="0"/>
    <n v="0"/>
    <n v="8"/>
    <n v="91"/>
  </r>
  <r>
    <n v="129"/>
    <x v="19"/>
    <n v="6"/>
    <n v="7"/>
    <s v="560323-560301"/>
    <n v="3.5"/>
    <n v="0.3"/>
    <n v="4"/>
    <s v="Ibrahim bin Osman"/>
    <n v="560323"/>
    <n v="0"/>
    <n v="1"/>
    <n v="1"/>
    <n v="13"/>
    <s v="AMK"/>
    <n v="569341"/>
    <s v="(1) To Centre"/>
    <s v="(4) Thu"/>
    <s v="0800-0900"/>
    <x v="0"/>
    <n v="0"/>
    <n v="8"/>
    <n v="148"/>
  </r>
  <r>
    <n v="130"/>
    <x v="19"/>
    <n v="7"/>
    <n v="7"/>
    <s v="560301-569341"/>
    <n v="4.7"/>
    <n v="1.2"/>
    <n v="5"/>
    <s v="Ling Khai Eng"/>
    <n v="560301"/>
    <n v="0"/>
    <n v="1"/>
    <n v="1"/>
    <n v="13"/>
    <s v="AMK"/>
    <n v="569341"/>
    <s v="(1) To Centre"/>
    <s v="(4) Thu"/>
    <s v="0800-0900"/>
    <x v="0"/>
    <n v="0"/>
    <n v="8"/>
    <n v="221"/>
  </r>
  <r>
    <n v="131"/>
    <x v="20"/>
    <n v="0"/>
    <n v="7"/>
    <s v="569341-562310"/>
    <n v="5.2"/>
    <n v="1"/>
    <n v="0"/>
    <s v="CENTRE-AMK"/>
    <n v="569341"/>
    <n v="0"/>
    <n v="0"/>
    <n v="0"/>
    <n v="14"/>
    <s v="AMK"/>
    <n v="569341"/>
    <s v="(1) To Centre"/>
    <s v="(4) Thu"/>
    <s v="0900-1000"/>
    <x v="1"/>
    <n v="2"/>
    <n v="7"/>
    <n v="249"/>
  </r>
  <r>
    <n v="132"/>
    <x v="20"/>
    <n v="1"/>
    <n v="7"/>
    <s v="562310-560337"/>
    <n v="4.5"/>
    <n v="1"/>
    <n v="38"/>
    <s v="Ong Soon Bueh"/>
    <n v="562310"/>
    <n v="0"/>
    <n v="1"/>
    <n v="1"/>
    <n v="14"/>
    <s v="AMK"/>
    <n v="569341"/>
    <s v="(1) To Centre"/>
    <s v="(4) Thu"/>
    <s v="0900-1000"/>
    <x v="1"/>
    <n v="2"/>
    <n v="7"/>
    <n v="212"/>
  </r>
  <r>
    <n v="133"/>
    <x v="20"/>
    <n v="2"/>
    <n v="7"/>
    <s v="560337-560457"/>
    <n v="7.9"/>
    <n v="1.8"/>
    <n v="15"/>
    <s v="Wong Ah Chai"/>
    <n v="560337"/>
    <n v="1"/>
    <n v="0"/>
    <n v="2"/>
    <n v="14"/>
    <s v="AMK"/>
    <n v="569341"/>
    <s v="(1) To Centre"/>
    <s v="(4) Thu"/>
    <s v="0900-1000"/>
    <x v="1"/>
    <n v="2"/>
    <n v="7"/>
    <n v="412"/>
  </r>
  <r>
    <n v="134"/>
    <x v="20"/>
    <n v="3"/>
    <n v="7"/>
    <s v="560457-560462"/>
    <n v="2.1"/>
    <n v="0.2"/>
    <n v="10"/>
    <s v="Khong Bay Chan"/>
    <n v="560457"/>
    <n v="0"/>
    <n v="1"/>
    <n v="1"/>
    <n v="14"/>
    <s v="AMK"/>
    <n v="569341"/>
    <s v="(1) To Centre"/>
    <s v="(4) Thu"/>
    <s v="0900-1000"/>
    <x v="1"/>
    <n v="2"/>
    <n v="7"/>
    <n v="64"/>
  </r>
  <r>
    <n v="135"/>
    <x v="20"/>
    <n v="4"/>
    <n v="7"/>
    <s v="560462-560472"/>
    <n v="2.9"/>
    <n v="0.4"/>
    <n v="11"/>
    <s v="Lee Ai Peng"/>
    <n v="560462"/>
    <n v="0"/>
    <n v="1"/>
    <n v="1"/>
    <n v="14"/>
    <s v="AMK"/>
    <n v="569341"/>
    <s v="(1) To Centre"/>
    <s v="(4) Thu"/>
    <s v="0900-1000"/>
    <x v="1"/>
    <n v="2"/>
    <n v="7"/>
    <n v="115"/>
  </r>
  <r>
    <n v="136"/>
    <x v="20"/>
    <n v="5"/>
    <n v="7"/>
    <s v="560472-560416"/>
    <n v="4.5"/>
    <n v="0.7"/>
    <n v="12"/>
    <s v="Chua Geak Boey"/>
    <n v="560472"/>
    <n v="0"/>
    <n v="1"/>
    <n v="1"/>
    <n v="14"/>
    <s v="AMK"/>
    <n v="569341"/>
    <s v="(1) To Centre"/>
    <s v="(4) Thu"/>
    <s v="0900-1000"/>
    <x v="1"/>
    <n v="2"/>
    <n v="7"/>
    <n v="208"/>
  </r>
  <r>
    <n v="137"/>
    <x v="20"/>
    <n v="6"/>
    <n v="7"/>
    <s v="560416-560440"/>
    <n v="4.7"/>
    <n v="0.9"/>
    <n v="13"/>
    <s v="Ng Ah Poon"/>
    <n v="560416"/>
    <n v="0"/>
    <n v="1"/>
    <n v="1"/>
    <n v="14"/>
    <s v="AMK"/>
    <n v="569341"/>
    <s v="(1) To Centre"/>
    <s v="(4) Thu"/>
    <s v="0900-1000"/>
    <x v="1"/>
    <n v="2"/>
    <n v="7"/>
    <n v="223"/>
  </r>
  <r>
    <n v="138"/>
    <x v="20"/>
    <n v="7"/>
    <n v="7"/>
    <s v="560440-569341"/>
    <n v="8"/>
    <n v="2.2000000000000002"/>
    <n v="14"/>
    <s v="Seow Nyuik Moy"/>
    <n v="560440"/>
    <n v="0"/>
    <n v="1"/>
    <n v="1"/>
    <n v="14"/>
    <s v="AMK"/>
    <n v="569341"/>
    <s v="(1) To Centre"/>
    <s v="(4) Thu"/>
    <s v="0900-1000"/>
    <x v="1"/>
    <n v="2"/>
    <n v="7"/>
    <n v="417"/>
  </r>
  <r>
    <n v="139"/>
    <x v="21"/>
    <n v="0"/>
    <n v="6"/>
    <s v="569341-560610"/>
    <n v="9.6"/>
    <n v="3.1"/>
    <n v="0"/>
    <s v="CENTRE-AMK"/>
    <n v="569341"/>
    <n v="0"/>
    <n v="0"/>
    <n v="0"/>
    <n v="14"/>
    <s v="AMK"/>
    <n v="569341"/>
    <s v="(1) To Centre"/>
    <s v="(4) Thu"/>
    <s v="0900-1000"/>
    <x v="0"/>
    <n v="0"/>
    <n v="8"/>
    <n v="513"/>
  </r>
  <r>
    <n v="140"/>
    <x v="21"/>
    <n v="1"/>
    <n v="6"/>
    <s v="560610-570249"/>
    <n v="11"/>
    <n v="3.8"/>
    <n v="9"/>
    <s v="Lee Kwai Lin"/>
    <n v="560610"/>
    <n v="0"/>
    <n v="1"/>
    <n v="1"/>
    <n v="14"/>
    <s v="AMK"/>
    <n v="569341"/>
    <s v="(1) To Centre"/>
    <s v="(4) Thu"/>
    <s v="0900-1000"/>
    <x v="0"/>
    <n v="0"/>
    <n v="8"/>
    <n v="597"/>
  </r>
  <r>
    <n v="141"/>
    <x v="21"/>
    <n v="2"/>
    <n v="6"/>
    <s v="570249-570025"/>
    <n v="6.2"/>
    <n v="1.5"/>
    <n v="37"/>
    <s v="Susan Wong Seet Peng"/>
    <n v="570249"/>
    <n v="0"/>
    <n v="1"/>
    <n v="1"/>
    <n v="14"/>
    <s v="AMK"/>
    <n v="569341"/>
    <s v="(1) To Centre"/>
    <s v="(4) Thu"/>
    <s v="0900-1000"/>
    <x v="0"/>
    <n v="0"/>
    <n v="8"/>
    <n v="312"/>
  </r>
  <r>
    <n v="142"/>
    <x v="21"/>
    <n v="3"/>
    <n v="6"/>
    <s v="570025-570124"/>
    <n v="9.9"/>
    <n v="2.8"/>
    <n v="34"/>
    <s v="Chee Fong Ngoh"/>
    <n v="570025"/>
    <n v="0"/>
    <n v="1"/>
    <n v="1"/>
    <n v="14"/>
    <s v="AMK"/>
    <n v="569341"/>
    <s v="(1) To Centre"/>
    <s v="(4) Thu"/>
    <s v="0900-1000"/>
    <x v="0"/>
    <n v="0"/>
    <n v="8"/>
    <n v="533"/>
  </r>
  <r>
    <n v="143"/>
    <x v="21"/>
    <n v="4"/>
    <n v="6"/>
    <s v="570124-570105"/>
    <n v="4.4000000000000004"/>
    <n v="0.6"/>
    <n v="36"/>
    <s v="Yeo Kiat Cheong"/>
    <n v="570124"/>
    <n v="0"/>
    <n v="1"/>
    <n v="1"/>
    <n v="14"/>
    <s v="AMK"/>
    <n v="569341"/>
    <s v="(1) To Centre"/>
    <s v="(4) Thu"/>
    <s v="0900-1000"/>
    <x v="0"/>
    <n v="0"/>
    <n v="8"/>
    <n v="206"/>
  </r>
  <r>
    <n v="144"/>
    <x v="21"/>
    <n v="5"/>
    <n v="6"/>
    <s v="570105-560207"/>
    <n v="13.3"/>
    <n v="4.0999999999999996"/>
    <n v="35"/>
    <s v="Sia Kiang"/>
    <n v="570105"/>
    <n v="0"/>
    <n v="1"/>
    <n v="1"/>
    <n v="14"/>
    <s v="AMK"/>
    <n v="569341"/>
    <s v="(1) To Centre"/>
    <s v="(4) Thu"/>
    <s v="0900-1000"/>
    <x v="0"/>
    <n v="0"/>
    <n v="8"/>
    <n v="738"/>
  </r>
  <r>
    <n v="145"/>
    <x v="21"/>
    <n v="6"/>
    <n v="6"/>
    <s v="560207-569341"/>
    <n v="3"/>
    <n v="0.5"/>
    <n v="39"/>
    <s v="Ong Hai Keat "/>
    <n v="560207"/>
    <n v="0"/>
    <n v="1"/>
    <n v="1"/>
    <n v="14"/>
    <s v="AMK"/>
    <n v="569341"/>
    <s v="(1) To Centre"/>
    <s v="(4) Thu"/>
    <s v="0900-1000"/>
    <x v="0"/>
    <n v="0"/>
    <n v="8"/>
    <n v="117"/>
  </r>
  <r>
    <n v="146"/>
    <x v="22"/>
    <n v="0"/>
    <n v="2"/>
    <s v="569341-560573"/>
    <n v="7.7"/>
    <n v="1.8"/>
    <n v="0"/>
    <s v="CENTRE-AMK"/>
    <n v="569341"/>
    <n v="0"/>
    <n v="0"/>
    <n v="0"/>
    <n v="15"/>
    <s v="AMK"/>
    <n v="569341"/>
    <s v="(1) To Centre"/>
    <s v="(4) Thu"/>
    <s v="1000-1100"/>
    <x v="1"/>
    <n v="2"/>
    <n v="7"/>
    <n v="404"/>
  </r>
  <r>
    <n v="147"/>
    <x v="22"/>
    <n v="1"/>
    <n v="2"/>
    <s v="560573-560470"/>
    <n v="4.7"/>
    <n v="1.1000000000000001"/>
    <n v="18"/>
    <s v="Lee Pegh Lian"/>
    <n v="560573"/>
    <n v="1"/>
    <n v="1"/>
    <n v="3"/>
    <n v="15"/>
    <s v="AMK"/>
    <n v="569341"/>
    <s v="(1) To Centre"/>
    <s v="(4) Thu"/>
    <s v="1000-1100"/>
    <x v="1"/>
    <n v="2"/>
    <n v="7"/>
    <n v="224"/>
  </r>
  <r>
    <n v="148"/>
    <x v="22"/>
    <n v="2"/>
    <n v="2"/>
    <s v="560470-569341"/>
    <n v="8.3000000000000007"/>
    <n v="2.5"/>
    <n v="17"/>
    <s v="Chan Moi"/>
    <n v="560470"/>
    <n v="1"/>
    <n v="0"/>
    <n v="2"/>
    <n v="15"/>
    <s v="AMK"/>
    <n v="569341"/>
    <s v="(1) To Centre"/>
    <s v="(4) Thu"/>
    <s v="1000-1100"/>
    <x v="1"/>
    <n v="2"/>
    <n v="7"/>
    <n v="438"/>
  </r>
  <r>
    <n v="149"/>
    <x v="23"/>
    <n v="0"/>
    <n v="7"/>
    <s v="569341-560576"/>
    <n v="7.6"/>
    <n v="1.9"/>
    <n v="0"/>
    <s v="CENTRE-AMK"/>
    <n v="569341"/>
    <n v="0"/>
    <n v="0"/>
    <n v="0"/>
    <n v="16"/>
    <s v="AMK"/>
    <n v="569341"/>
    <s v="(1) To Centre"/>
    <s v="(5) Fri"/>
    <s v="0800-0900"/>
    <x v="0"/>
    <n v="0"/>
    <n v="8"/>
    <n v="396"/>
  </r>
  <r>
    <n v="150"/>
    <x v="23"/>
    <n v="1"/>
    <n v="7"/>
    <s v="560576-560573"/>
    <n v="2.1"/>
    <n v="0.2"/>
    <n v="1"/>
    <s v="Goh Joo Sua"/>
    <n v="560576"/>
    <n v="0"/>
    <n v="1"/>
    <n v="1"/>
    <n v="16"/>
    <s v="AMK"/>
    <n v="569341"/>
    <s v="(1) To Centre"/>
    <s v="(5) Fri"/>
    <s v="0800-0900"/>
    <x v="0"/>
    <n v="0"/>
    <n v="8"/>
    <n v="64"/>
  </r>
  <r>
    <n v="151"/>
    <x v="23"/>
    <n v="2"/>
    <n v="7"/>
    <s v="560573-560561"/>
    <n v="5.7"/>
    <n v="1.1000000000000001"/>
    <n v="2"/>
    <s v="Goh Kwee Hiong"/>
    <n v="560573"/>
    <n v="0"/>
    <n v="1"/>
    <n v="1"/>
    <n v="16"/>
    <s v="AMK"/>
    <n v="569341"/>
    <s v="(1) To Centre"/>
    <s v="(5) Fri"/>
    <s v="0800-0900"/>
    <x v="0"/>
    <n v="0"/>
    <n v="8"/>
    <n v="282"/>
  </r>
  <r>
    <n v="152"/>
    <x v="23"/>
    <n v="3"/>
    <n v="7"/>
    <s v="560561-560533"/>
    <n v="6.8"/>
    <n v="1.3"/>
    <n v="33"/>
    <s v="Chua Ah Sai"/>
    <n v="560561"/>
    <n v="0"/>
    <n v="1"/>
    <n v="1"/>
    <n v="16"/>
    <s v="AMK"/>
    <n v="569341"/>
    <s v="(1) To Centre"/>
    <s v="(5) Fri"/>
    <s v="0800-0900"/>
    <x v="0"/>
    <n v="0"/>
    <n v="8"/>
    <n v="350"/>
  </r>
  <r>
    <n v="153"/>
    <x v="23"/>
    <n v="4"/>
    <n v="7"/>
    <s v="560533-789452"/>
    <n v="10.6"/>
    <n v="3.2"/>
    <n v="32"/>
    <s v="Hoi Lan"/>
    <n v="560533"/>
    <n v="0"/>
    <n v="1"/>
    <n v="1"/>
    <n v="16"/>
    <s v="AMK"/>
    <n v="569341"/>
    <s v="(1) To Centre"/>
    <s v="(5) Fri"/>
    <s v="0800-0900"/>
    <x v="0"/>
    <n v="0"/>
    <n v="8"/>
    <n v="574"/>
  </r>
  <r>
    <n v="154"/>
    <x v="23"/>
    <n v="5"/>
    <n v="7"/>
    <s v="789452-575921"/>
    <n v="4.3"/>
    <n v="1.1000000000000001"/>
    <n v="29"/>
    <s v="Quay Peng Leng"/>
    <n v="789452"/>
    <n v="0"/>
    <n v="1"/>
    <n v="1"/>
    <n v="16"/>
    <s v="AMK"/>
    <n v="569341"/>
    <s v="(1) To Centre"/>
    <s v="(5) Fri"/>
    <s v="0800-0900"/>
    <x v="0"/>
    <n v="0"/>
    <n v="8"/>
    <n v="196"/>
  </r>
  <r>
    <n v="155"/>
    <x v="23"/>
    <n v="6"/>
    <n v="7"/>
    <s v="575921-560244"/>
    <n v="3.9"/>
    <n v="1.5"/>
    <n v="28"/>
    <s v="Tan Choon Moh"/>
    <n v="575921"/>
    <n v="0"/>
    <n v="1"/>
    <n v="1"/>
    <n v="16"/>
    <s v="AMK"/>
    <n v="569341"/>
    <s v="(1) To Centre"/>
    <s v="(5) Fri"/>
    <s v="0800-0900"/>
    <x v="0"/>
    <n v="0"/>
    <n v="8"/>
    <n v="174"/>
  </r>
  <r>
    <n v="156"/>
    <x v="23"/>
    <n v="7"/>
    <n v="7"/>
    <s v="560244-569341"/>
    <n v="3.6"/>
    <n v="1.1000000000000001"/>
    <n v="6"/>
    <s v="Chin Fon Lin Joyce"/>
    <n v="560244"/>
    <n v="0"/>
    <n v="1"/>
    <n v="1"/>
    <n v="16"/>
    <s v="AMK"/>
    <n v="569341"/>
    <s v="(1) To Centre"/>
    <s v="(5) Fri"/>
    <s v="0800-0900"/>
    <x v="0"/>
    <n v="0"/>
    <n v="8"/>
    <n v="158"/>
  </r>
  <r>
    <n v="157"/>
    <x v="24"/>
    <n v="0"/>
    <n v="7"/>
    <s v="569341-560214"/>
    <n v="1.8"/>
    <n v="0.2"/>
    <n v="0"/>
    <s v="CENTRE-AMK"/>
    <n v="569341"/>
    <n v="0"/>
    <n v="0"/>
    <n v="0"/>
    <n v="16"/>
    <s v="AMK"/>
    <n v="569341"/>
    <s v="(1) To Centre"/>
    <s v="(5) Fri"/>
    <s v="0800-0900"/>
    <x v="0"/>
    <n v="0"/>
    <n v="8"/>
    <n v="45"/>
  </r>
  <r>
    <n v="158"/>
    <x v="24"/>
    <n v="1"/>
    <n v="7"/>
    <s v="560214-560219"/>
    <n v="5.0999999999999996"/>
    <n v="1.2"/>
    <n v="8"/>
    <s v="Koh Puay Huang"/>
    <n v="560214"/>
    <n v="0"/>
    <n v="1"/>
    <n v="1"/>
    <n v="16"/>
    <s v="AMK"/>
    <n v="569341"/>
    <s v="(1) To Centre"/>
    <s v="(5) Fri"/>
    <s v="0800-0900"/>
    <x v="0"/>
    <n v="0"/>
    <n v="8"/>
    <n v="247"/>
  </r>
  <r>
    <n v="159"/>
    <x v="24"/>
    <n v="2"/>
    <n v="7"/>
    <s v="560219-560350"/>
    <n v="5.2"/>
    <n v="1.4"/>
    <n v="7"/>
    <s v="Kon Chee Yak"/>
    <n v="560219"/>
    <n v="0"/>
    <n v="1"/>
    <n v="1"/>
    <n v="16"/>
    <s v="AMK"/>
    <n v="569341"/>
    <s v="(1) To Centre"/>
    <s v="(5) Fri"/>
    <s v="0800-0900"/>
    <x v="0"/>
    <n v="0"/>
    <n v="8"/>
    <n v="254"/>
  </r>
  <r>
    <n v="160"/>
    <x v="24"/>
    <n v="3"/>
    <n v="7"/>
    <s v="560350-560336"/>
    <n v="3.1"/>
    <n v="0.4"/>
    <n v="30"/>
    <s v="Teo Guan Lan"/>
    <n v="560350"/>
    <n v="0"/>
    <n v="1"/>
    <n v="1"/>
    <n v="16"/>
    <s v="AMK"/>
    <n v="569341"/>
    <s v="(1) To Centre"/>
    <s v="(5) Fri"/>
    <s v="0800-0900"/>
    <x v="0"/>
    <n v="0"/>
    <n v="8"/>
    <n v="126"/>
  </r>
  <r>
    <n v="161"/>
    <x v="24"/>
    <n v="4"/>
    <n v="7"/>
    <s v="560336-560311"/>
    <n v="5.7"/>
    <n v="0.8"/>
    <n v="31"/>
    <s v="Tan Cheng Geok"/>
    <n v="560336"/>
    <n v="0"/>
    <n v="1"/>
    <n v="1"/>
    <n v="16"/>
    <s v="AMK"/>
    <n v="569341"/>
    <s v="(1) To Centre"/>
    <s v="(5) Fri"/>
    <s v="0800-0900"/>
    <x v="0"/>
    <n v="0"/>
    <n v="8"/>
    <n v="280"/>
  </r>
  <r>
    <n v="162"/>
    <x v="24"/>
    <n v="5"/>
    <n v="7"/>
    <s v="560311-560323"/>
    <n v="2.5"/>
    <n v="0.2"/>
    <n v="3"/>
    <s v="Ng Hong Meng"/>
    <n v="560311"/>
    <n v="0"/>
    <n v="1"/>
    <n v="1"/>
    <n v="16"/>
    <s v="AMK"/>
    <n v="569341"/>
    <s v="(1) To Centre"/>
    <s v="(5) Fri"/>
    <s v="0800-0900"/>
    <x v="0"/>
    <n v="0"/>
    <n v="8"/>
    <n v="91"/>
  </r>
  <r>
    <n v="163"/>
    <x v="24"/>
    <n v="6"/>
    <n v="7"/>
    <s v="560323-560301"/>
    <n v="3.5"/>
    <n v="0.3"/>
    <n v="4"/>
    <s v="Ibrahim bin Osman"/>
    <n v="560323"/>
    <n v="0"/>
    <n v="1"/>
    <n v="1"/>
    <n v="16"/>
    <s v="AMK"/>
    <n v="569341"/>
    <s v="(1) To Centre"/>
    <s v="(5) Fri"/>
    <s v="0800-0900"/>
    <x v="0"/>
    <n v="0"/>
    <n v="8"/>
    <n v="148"/>
  </r>
  <r>
    <n v="164"/>
    <x v="24"/>
    <n v="7"/>
    <n v="7"/>
    <s v="560301-569341"/>
    <n v="4.7"/>
    <n v="1.2"/>
    <n v="5"/>
    <s v="Ling Khai Eng"/>
    <n v="560301"/>
    <n v="0"/>
    <n v="1"/>
    <n v="1"/>
    <n v="16"/>
    <s v="AMK"/>
    <n v="569341"/>
    <s v="(1) To Centre"/>
    <s v="(5) Fri"/>
    <s v="0800-0900"/>
    <x v="0"/>
    <n v="0"/>
    <n v="8"/>
    <n v="221"/>
  </r>
  <r>
    <n v="165"/>
    <x v="25"/>
    <n v="0"/>
    <n v="7"/>
    <s v="569341-562310"/>
    <n v="5.2"/>
    <n v="1"/>
    <n v="0"/>
    <s v="CENTRE-AMK"/>
    <n v="569341"/>
    <n v="0"/>
    <n v="0"/>
    <n v="0"/>
    <n v="17"/>
    <s v="AMK"/>
    <n v="569341"/>
    <s v="(1) To Centre"/>
    <s v="(5) Fri"/>
    <s v="0900-1000"/>
    <x v="1"/>
    <n v="2"/>
    <n v="7"/>
    <n v="249"/>
  </r>
  <r>
    <n v="166"/>
    <x v="25"/>
    <n v="1"/>
    <n v="7"/>
    <s v="562310-560337"/>
    <n v="4.5"/>
    <n v="1"/>
    <n v="38"/>
    <s v="Ong Soon Bueh"/>
    <n v="562310"/>
    <n v="0"/>
    <n v="1"/>
    <n v="1"/>
    <n v="17"/>
    <s v="AMK"/>
    <n v="569341"/>
    <s v="(1) To Centre"/>
    <s v="(5) Fri"/>
    <s v="0900-1000"/>
    <x v="1"/>
    <n v="2"/>
    <n v="7"/>
    <n v="212"/>
  </r>
  <r>
    <n v="167"/>
    <x v="25"/>
    <n v="2"/>
    <n v="7"/>
    <s v="560337-560457"/>
    <n v="7.9"/>
    <n v="1.8"/>
    <n v="15"/>
    <s v="Wong Ah Chai"/>
    <n v="560337"/>
    <n v="1"/>
    <n v="0"/>
    <n v="2"/>
    <n v="17"/>
    <s v="AMK"/>
    <n v="569341"/>
    <s v="(1) To Centre"/>
    <s v="(5) Fri"/>
    <s v="0900-1000"/>
    <x v="1"/>
    <n v="2"/>
    <n v="7"/>
    <n v="412"/>
  </r>
  <r>
    <n v="168"/>
    <x v="25"/>
    <n v="3"/>
    <n v="7"/>
    <s v="560457-560462"/>
    <n v="2.1"/>
    <n v="0.2"/>
    <n v="10"/>
    <s v="Khong Bay Chan"/>
    <n v="560457"/>
    <n v="0"/>
    <n v="1"/>
    <n v="1"/>
    <n v="17"/>
    <s v="AMK"/>
    <n v="569341"/>
    <s v="(1) To Centre"/>
    <s v="(5) Fri"/>
    <s v="0900-1000"/>
    <x v="1"/>
    <n v="2"/>
    <n v="7"/>
    <n v="64"/>
  </r>
  <r>
    <n v="169"/>
    <x v="25"/>
    <n v="4"/>
    <n v="7"/>
    <s v="560462-560472"/>
    <n v="2.9"/>
    <n v="0.4"/>
    <n v="11"/>
    <s v="Lee Ai Peng"/>
    <n v="560462"/>
    <n v="0"/>
    <n v="1"/>
    <n v="1"/>
    <n v="17"/>
    <s v="AMK"/>
    <n v="569341"/>
    <s v="(1) To Centre"/>
    <s v="(5) Fri"/>
    <s v="0900-1000"/>
    <x v="1"/>
    <n v="2"/>
    <n v="7"/>
    <n v="115"/>
  </r>
  <r>
    <n v="170"/>
    <x v="25"/>
    <n v="5"/>
    <n v="7"/>
    <s v="560472-560416"/>
    <n v="4.5"/>
    <n v="0.7"/>
    <n v="12"/>
    <s v="Chua Geak Boey"/>
    <n v="560472"/>
    <n v="0"/>
    <n v="1"/>
    <n v="1"/>
    <n v="17"/>
    <s v="AMK"/>
    <n v="569341"/>
    <s v="(1) To Centre"/>
    <s v="(5) Fri"/>
    <s v="0900-1000"/>
    <x v="1"/>
    <n v="2"/>
    <n v="7"/>
    <n v="208"/>
  </r>
  <r>
    <n v="171"/>
    <x v="25"/>
    <n v="6"/>
    <n v="7"/>
    <s v="560416-560440"/>
    <n v="4.7"/>
    <n v="0.9"/>
    <n v="13"/>
    <s v="Ng Ah Poon"/>
    <n v="560416"/>
    <n v="0"/>
    <n v="1"/>
    <n v="1"/>
    <n v="17"/>
    <s v="AMK"/>
    <n v="569341"/>
    <s v="(1) To Centre"/>
    <s v="(5) Fri"/>
    <s v="0900-1000"/>
    <x v="1"/>
    <n v="2"/>
    <n v="7"/>
    <n v="223"/>
  </r>
  <r>
    <n v="172"/>
    <x v="25"/>
    <n v="7"/>
    <n v="7"/>
    <s v="560440-569341"/>
    <n v="8"/>
    <n v="2.2000000000000002"/>
    <n v="14"/>
    <s v="Seow Nyuik Moy"/>
    <n v="560440"/>
    <n v="0"/>
    <n v="1"/>
    <n v="1"/>
    <n v="17"/>
    <s v="AMK"/>
    <n v="569341"/>
    <s v="(1) To Centre"/>
    <s v="(5) Fri"/>
    <s v="0900-1000"/>
    <x v="1"/>
    <n v="2"/>
    <n v="7"/>
    <n v="417"/>
  </r>
  <r>
    <n v="173"/>
    <x v="26"/>
    <n v="0"/>
    <n v="6"/>
    <s v="569341-560610"/>
    <n v="9.6"/>
    <n v="3.1"/>
    <n v="0"/>
    <s v="CENTRE-AMK"/>
    <n v="569341"/>
    <n v="0"/>
    <n v="0"/>
    <n v="0"/>
    <n v="17"/>
    <s v="AMK"/>
    <n v="569341"/>
    <s v="(1) To Centre"/>
    <s v="(5) Fri"/>
    <s v="0900-1000"/>
    <x v="0"/>
    <n v="0"/>
    <n v="8"/>
    <n v="513"/>
  </r>
  <r>
    <n v="174"/>
    <x v="26"/>
    <n v="1"/>
    <n v="6"/>
    <s v="560610-570249"/>
    <n v="11"/>
    <n v="3.8"/>
    <n v="9"/>
    <s v="Lee Kwai Lin"/>
    <n v="560610"/>
    <n v="0"/>
    <n v="1"/>
    <n v="1"/>
    <n v="17"/>
    <s v="AMK"/>
    <n v="569341"/>
    <s v="(1) To Centre"/>
    <s v="(5) Fri"/>
    <s v="0900-1000"/>
    <x v="0"/>
    <n v="0"/>
    <n v="8"/>
    <n v="597"/>
  </r>
  <r>
    <n v="175"/>
    <x v="26"/>
    <n v="2"/>
    <n v="6"/>
    <s v="570249-570025"/>
    <n v="6.2"/>
    <n v="1.5"/>
    <n v="37"/>
    <s v="Susan Wong Seet Peng"/>
    <n v="570249"/>
    <n v="0"/>
    <n v="1"/>
    <n v="1"/>
    <n v="17"/>
    <s v="AMK"/>
    <n v="569341"/>
    <s v="(1) To Centre"/>
    <s v="(5) Fri"/>
    <s v="0900-1000"/>
    <x v="0"/>
    <n v="0"/>
    <n v="8"/>
    <n v="312"/>
  </r>
  <r>
    <n v="176"/>
    <x v="26"/>
    <n v="3"/>
    <n v="6"/>
    <s v="570025-570124"/>
    <n v="9.9"/>
    <n v="2.8"/>
    <n v="34"/>
    <s v="Chee Fong Ngoh"/>
    <n v="570025"/>
    <n v="0"/>
    <n v="1"/>
    <n v="1"/>
    <n v="17"/>
    <s v="AMK"/>
    <n v="569341"/>
    <s v="(1) To Centre"/>
    <s v="(5) Fri"/>
    <s v="0900-1000"/>
    <x v="0"/>
    <n v="0"/>
    <n v="8"/>
    <n v="533"/>
  </r>
  <r>
    <n v="177"/>
    <x v="26"/>
    <n v="4"/>
    <n v="6"/>
    <s v="570124-570105"/>
    <n v="4.4000000000000004"/>
    <n v="0.6"/>
    <n v="36"/>
    <s v="Yeo Kiat Cheong"/>
    <n v="570124"/>
    <n v="0"/>
    <n v="1"/>
    <n v="1"/>
    <n v="17"/>
    <s v="AMK"/>
    <n v="569341"/>
    <s v="(1) To Centre"/>
    <s v="(5) Fri"/>
    <s v="0900-1000"/>
    <x v="0"/>
    <n v="0"/>
    <n v="8"/>
    <n v="206"/>
  </r>
  <r>
    <n v="178"/>
    <x v="26"/>
    <n v="5"/>
    <n v="6"/>
    <s v="570105-560207"/>
    <n v="13.3"/>
    <n v="4.0999999999999996"/>
    <n v="35"/>
    <s v="Sia Kiang"/>
    <n v="570105"/>
    <n v="0"/>
    <n v="1"/>
    <n v="1"/>
    <n v="17"/>
    <s v="AMK"/>
    <n v="569341"/>
    <s v="(1) To Centre"/>
    <s v="(5) Fri"/>
    <s v="0900-1000"/>
    <x v="0"/>
    <n v="0"/>
    <n v="8"/>
    <n v="738"/>
  </r>
  <r>
    <n v="179"/>
    <x v="26"/>
    <n v="6"/>
    <n v="6"/>
    <s v="560207-569341"/>
    <n v="3"/>
    <n v="0.5"/>
    <n v="39"/>
    <s v="Ong Hai Keat "/>
    <n v="560207"/>
    <n v="0"/>
    <n v="1"/>
    <n v="1"/>
    <n v="17"/>
    <s v="AMK"/>
    <n v="569341"/>
    <s v="(1) To Centre"/>
    <s v="(5) Fri"/>
    <s v="0900-1000"/>
    <x v="0"/>
    <n v="0"/>
    <n v="8"/>
    <n v="117"/>
  </r>
  <r>
    <n v="180"/>
    <x v="27"/>
    <n v="0"/>
    <n v="3"/>
    <s v="569341-560222"/>
    <n v="4.3"/>
    <n v="1.1000000000000001"/>
    <n v="0"/>
    <s v="CENTRE-AMK"/>
    <n v="569341"/>
    <n v="0"/>
    <n v="0"/>
    <n v="0"/>
    <n v="18"/>
    <s v="AMK"/>
    <n v="569341"/>
    <s v="(1) To Centre"/>
    <s v="(5) Fri"/>
    <s v="1000-1100"/>
    <x v="2"/>
    <n v="5"/>
    <n v="2"/>
    <n v="196"/>
  </r>
  <r>
    <n v="181"/>
    <x v="27"/>
    <n v="1"/>
    <n v="3"/>
    <s v="560222-570229"/>
    <n v="8.4"/>
    <n v="2"/>
    <n v="20"/>
    <s v="Pang Seow Kwee"/>
    <n v="560222"/>
    <n v="1"/>
    <n v="1"/>
    <n v="3"/>
    <n v="18"/>
    <s v="AMK"/>
    <n v="569341"/>
    <s v="(1) To Centre"/>
    <s v="(5) Fri"/>
    <s v="1000-1100"/>
    <x v="2"/>
    <n v="5"/>
    <n v="2"/>
    <n v="442"/>
  </r>
  <r>
    <n v="182"/>
    <x v="27"/>
    <n v="2"/>
    <n v="3"/>
    <s v="570229-561590"/>
    <n v="10.199999999999999"/>
    <n v="3.2"/>
    <n v="16"/>
    <s v="Amnah Binte Saini"/>
    <n v="570229"/>
    <n v="1"/>
    <n v="1"/>
    <n v="3"/>
    <n v="18"/>
    <s v="AMK"/>
    <n v="569341"/>
    <s v="(1) To Centre"/>
    <s v="(5) Fri"/>
    <s v="1000-1100"/>
    <x v="2"/>
    <n v="5"/>
    <n v="2"/>
    <n v="550"/>
  </r>
  <r>
    <n v="183"/>
    <x v="27"/>
    <n v="3"/>
    <n v="3"/>
    <s v="561590-569341"/>
    <n v="9"/>
    <n v="2.5"/>
    <n v="19"/>
    <s v="Rosalind Phoon"/>
    <n v="561590"/>
    <n v="1"/>
    <n v="0"/>
    <n v="2"/>
    <n v="18"/>
    <s v="AMK"/>
    <n v="569341"/>
    <s v="(1) To Centre"/>
    <s v="(5) Fri"/>
    <s v="1000-1100"/>
    <x v="2"/>
    <n v="5"/>
    <n v="2"/>
    <n v="482"/>
  </r>
  <r>
    <n v="184"/>
    <x v="28"/>
    <n v="0"/>
    <n v="3"/>
    <s v="569341-560222"/>
    <n v="4.3"/>
    <n v="1.1000000000000001"/>
    <n v="0"/>
    <s v="CENTRE-AMK"/>
    <n v="569341"/>
    <n v="0"/>
    <n v="0"/>
    <n v="0"/>
    <n v="19"/>
    <s v="AMK"/>
    <n v="569341"/>
    <s v="(1) To Centre"/>
    <s v="(5) Fri"/>
    <s v="1300-1400"/>
    <x v="2"/>
    <n v="5"/>
    <n v="2"/>
    <n v="196"/>
  </r>
  <r>
    <n v="185"/>
    <x v="28"/>
    <n v="1"/>
    <n v="3"/>
    <s v="560222-570153"/>
    <n v="12"/>
    <n v="4"/>
    <n v="27"/>
    <s v="Wang Jong"/>
    <n v="560222"/>
    <n v="1"/>
    <n v="1"/>
    <n v="3"/>
    <n v="19"/>
    <s v="AMK"/>
    <n v="569341"/>
    <s v="(1) To Centre"/>
    <s v="(5) Fri"/>
    <s v="1300-1400"/>
    <x v="2"/>
    <n v="5"/>
    <n v="2"/>
    <n v="661"/>
  </r>
  <r>
    <n v="186"/>
    <x v="28"/>
    <n v="2"/>
    <n v="3"/>
    <s v="570153-560542"/>
    <n v="12.1"/>
    <n v="5.2"/>
    <n v="23"/>
    <s v="Loong Hon Choong"/>
    <n v="570153"/>
    <n v="1"/>
    <n v="0"/>
    <n v="2"/>
    <n v="19"/>
    <s v="AMK"/>
    <n v="569341"/>
    <s v="(1) To Centre"/>
    <s v="(5) Fri"/>
    <s v="1300-1400"/>
    <x v="2"/>
    <n v="5"/>
    <n v="2"/>
    <n v="668"/>
  </r>
  <r>
    <n v="187"/>
    <x v="28"/>
    <n v="3"/>
    <n v="3"/>
    <s v="560542-569341"/>
    <n v="10.8"/>
    <n v="2.7"/>
    <n v="26"/>
    <s v="P Sammuvel"/>
    <n v="560542"/>
    <n v="1"/>
    <n v="1"/>
    <n v="3"/>
    <n v="19"/>
    <s v="AMK"/>
    <n v="569341"/>
    <s v="(1) To Centre"/>
    <s v="(5) Fri"/>
    <s v="1300-1400"/>
    <x v="2"/>
    <n v="5"/>
    <n v="2"/>
    <n v="591"/>
  </r>
  <r>
    <n v="188"/>
    <x v="29"/>
    <n v="0"/>
    <n v="2"/>
    <s v="569341-570229"/>
    <n v="9.5"/>
    <n v="2.8"/>
    <n v="0"/>
    <s v="CENTRE-AMK"/>
    <n v="569341"/>
    <n v="0"/>
    <n v="0"/>
    <n v="0"/>
    <n v="20"/>
    <s v="AMK"/>
    <n v="569341"/>
    <s v="(2) From Centre"/>
    <s v="(1) Mon"/>
    <s v="1100-1200"/>
    <x v="1"/>
    <n v="2"/>
    <n v="7"/>
    <n v="510"/>
  </r>
  <r>
    <n v="189"/>
    <x v="29"/>
    <n v="1"/>
    <n v="2"/>
    <s v="570229-560470"/>
    <n v="8.4"/>
    <n v="2.7"/>
    <n v="16"/>
    <s v="Amnah Binte Saini"/>
    <n v="570229"/>
    <n v="1"/>
    <n v="1"/>
    <n v="3"/>
    <n v="20"/>
    <s v="AMK"/>
    <n v="569341"/>
    <s v="(2) From Centre"/>
    <s v="(1) Mon"/>
    <s v="1100-1200"/>
    <x v="1"/>
    <n v="2"/>
    <n v="7"/>
    <n v="443"/>
  </r>
  <r>
    <n v="190"/>
    <x v="29"/>
    <n v="2"/>
    <n v="2"/>
    <s v="560470-569341"/>
    <n v="8.3000000000000007"/>
    <n v="2.5"/>
    <n v="17"/>
    <s v="Chan Moi"/>
    <n v="560470"/>
    <n v="1"/>
    <n v="0"/>
    <n v="2"/>
    <n v="20"/>
    <s v="AMK"/>
    <n v="569341"/>
    <s v="(2) From Centre"/>
    <s v="(1) Mon"/>
    <s v="1100-1200"/>
    <x v="1"/>
    <n v="2"/>
    <n v="7"/>
    <n v="438"/>
  </r>
  <r>
    <n v="191"/>
    <x v="30"/>
    <n v="0"/>
    <n v="4"/>
    <s v="569341-560222"/>
    <n v="4.3"/>
    <n v="1.1000000000000001"/>
    <n v="0"/>
    <s v="CENTRE-AMK"/>
    <n v="569341"/>
    <n v="0"/>
    <n v="0"/>
    <n v="0"/>
    <n v="21"/>
    <s v="AMK"/>
    <n v="569341"/>
    <s v="(2) From Centre"/>
    <s v="(1) Mon"/>
    <s v="1400-1500"/>
    <x v="2"/>
    <n v="5"/>
    <n v="2"/>
    <n v="196"/>
  </r>
  <r>
    <n v="192"/>
    <x v="30"/>
    <n v="1"/>
    <n v="4"/>
    <s v="560222-560306"/>
    <n v="7.2"/>
    <n v="1.1000000000000001"/>
    <n v="27"/>
    <s v="Wang Jong"/>
    <n v="560222"/>
    <n v="1"/>
    <n v="1"/>
    <n v="3"/>
    <n v="21"/>
    <s v="AMK"/>
    <n v="569341"/>
    <s v="(2) From Centre"/>
    <s v="(1) Mon"/>
    <s v="1400-1500"/>
    <x v="2"/>
    <n v="5"/>
    <n v="2"/>
    <n v="374"/>
  </r>
  <r>
    <n v="193"/>
    <x v="30"/>
    <n v="2"/>
    <n v="4"/>
    <s v="560306-560336"/>
    <n v="5.2"/>
    <n v="1.1000000000000001"/>
    <n v="25"/>
    <s v="Seah Ngor Eng"/>
    <n v="560306"/>
    <n v="1"/>
    <n v="0"/>
    <n v="2"/>
    <n v="21"/>
    <s v="AMK"/>
    <n v="569341"/>
    <s v="(2) From Centre"/>
    <s v="(1) Mon"/>
    <s v="1400-1500"/>
    <x v="2"/>
    <n v="5"/>
    <n v="2"/>
    <n v="251"/>
  </r>
  <r>
    <n v="194"/>
    <x v="30"/>
    <n v="3"/>
    <n v="4"/>
    <s v="560336-570153"/>
    <n v="11.4"/>
    <n v="3.3"/>
    <n v="24"/>
    <s v="Goh Kam Tee"/>
    <n v="560336"/>
    <n v="1"/>
    <n v="1"/>
    <n v="3"/>
    <n v="21"/>
    <s v="AMK"/>
    <n v="569341"/>
    <s v="(2) From Centre"/>
    <s v="(1) Mon"/>
    <s v="1400-1500"/>
    <x v="2"/>
    <n v="5"/>
    <n v="2"/>
    <n v="624"/>
  </r>
  <r>
    <n v="195"/>
    <x v="30"/>
    <n v="4"/>
    <n v="4"/>
    <s v="570153-569341"/>
    <n v="13.5"/>
    <n v="4.8"/>
    <n v="23"/>
    <s v="Loong Hon Choong"/>
    <n v="570153"/>
    <n v="1"/>
    <n v="0"/>
    <n v="2"/>
    <n v="21"/>
    <s v="AMK"/>
    <n v="569341"/>
    <s v="(2) From Centre"/>
    <s v="(1) Mon"/>
    <s v="1400-1500"/>
    <x v="2"/>
    <n v="5"/>
    <n v="2"/>
    <n v="750"/>
  </r>
  <r>
    <n v="196"/>
    <x v="31"/>
    <n v="0"/>
    <n v="7"/>
    <s v="569341-560576"/>
    <n v="7.6"/>
    <n v="1.9"/>
    <n v="0"/>
    <s v="CENTRE-AMK"/>
    <n v="569341"/>
    <n v="0"/>
    <n v="0"/>
    <n v="0"/>
    <n v="22"/>
    <s v="AMK"/>
    <n v="569341"/>
    <s v="(2) From Centre"/>
    <s v="(1) Mon"/>
    <s v="1500-1600"/>
    <x v="0"/>
    <n v="0"/>
    <n v="8"/>
    <n v="396"/>
  </r>
  <r>
    <n v="197"/>
    <x v="31"/>
    <n v="1"/>
    <n v="7"/>
    <s v="560576-560573"/>
    <n v="2.1"/>
    <n v="0.2"/>
    <n v="1"/>
    <s v="Goh Joo Sua"/>
    <n v="560576"/>
    <n v="0"/>
    <n v="1"/>
    <n v="1"/>
    <n v="22"/>
    <s v="AMK"/>
    <n v="569341"/>
    <s v="(2) From Centre"/>
    <s v="(1) Mon"/>
    <s v="1500-1600"/>
    <x v="0"/>
    <n v="0"/>
    <n v="8"/>
    <n v="64"/>
  </r>
  <r>
    <n v="198"/>
    <x v="31"/>
    <n v="2"/>
    <n v="7"/>
    <s v="560573-560561"/>
    <n v="5.7"/>
    <n v="1.1000000000000001"/>
    <n v="2"/>
    <s v="Goh Kwee Hiong"/>
    <n v="560573"/>
    <n v="0"/>
    <n v="1"/>
    <n v="1"/>
    <n v="22"/>
    <s v="AMK"/>
    <n v="569341"/>
    <s v="(2) From Centre"/>
    <s v="(1) Mon"/>
    <s v="1500-1600"/>
    <x v="0"/>
    <n v="0"/>
    <n v="8"/>
    <n v="282"/>
  </r>
  <r>
    <n v="199"/>
    <x v="31"/>
    <n v="3"/>
    <n v="7"/>
    <s v="560561-560533"/>
    <n v="6.8"/>
    <n v="1.3"/>
    <n v="33"/>
    <s v="Chua Ah Sai"/>
    <n v="560561"/>
    <n v="0"/>
    <n v="1"/>
    <n v="1"/>
    <n v="22"/>
    <s v="AMK"/>
    <n v="569341"/>
    <s v="(2) From Centre"/>
    <s v="(1) Mon"/>
    <s v="1500-1600"/>
    <x v="0"/>
    <n v="0"/>
    <n v="8"/>
    <n v="350"/>
  </r>
  <r>
    <n v="200"/>
    <x v="31"/>
    <n v="4"/>
    <n v="7"/>
    <s v="560533-789452"/>
    <n v="10.6"/>
    <n v="3.2"/>
    <n v="32"/>
    <s v="Hoi Lan"/>
    <n v="560533"/>
    <n v="0"/>
    <n v="1"/>
    <n v="1"/>
    <n v="22"/>
    <s v="AMK"/>
    <n v="569341"/>
    <s v="(2) From Centre"/>
    <s v="(1) Mon"/>
    <s v="1500-1600"/>
    <x v="0"/>
    <n v="0"/>
    <n v="8"/>
    <n v="574"/>
  </r>
  <r>
    <n v="201"/>
    <x v="31"/>
    <n v="5"/>
    <n v="7"/>
    <s v="789452-575921"/>
    <n v="4.3"/>
    <n v="1.1000000000000001"/>
    <n v="29"/>
    <s v="Quay Peng Leng"/>
    <n v="789452"/>
    <n v="0"/>
    <n v="1"/>
    <n v="1"/>
    <n v="22"/>
    <s v="AMK"/>
    <n v="569341"/>
    <s v="(2) From Centre"/>
    <s v="(1) Mon"/>
    <s v="1500-1600"/>
    <x v="0"/>
    <n v="0"/>
    <n v="8"/>
    <n v="196"/>
  </r>
  <r>
    <n v="202"/>
    <x v="31"/>
    <n v="6"/>
    <n v="7"/>
    <s v="575921-560244"/>
    <n v="3.9"/>
    <n v="1.5"/>
    <n v="28"/>
    <s v="Tan Choon Moh"/>
    <n v="575921"/>
    <n v="0"/>
    <n v="1"/>
    <n v="1"/>
    <n v="22"/>
    <s v="AMK"/>
    <n v="569341"/>
    <s v="(2) From Centre"/>
    <s v="(1) Mon"/>
    <s v="1500-1600"/>
    <x v="0"/>
    <n v="0"/>
    <n v="8"/>
    <n v="174"/>
  </r>
  <r>
    <n v="203"/>
    <x v="31"/>
    <n v="7"/>
    <n v="7"/>
    <s v="560244-569341"/>
    <n v="3.6"/>
    <n v="1.1000000000000001"/>
    <n v="6"/>
    <s v="Chin Fon Lin Joyce"/>
    <n v="560244"/>
    <n v="0"/>
    <n v="1"/>
    <n v="1"/>
    <n v="22"/>
    <s v="AMK"/>
    <n v="569341"/>
    <s v="(2) From Centre"/>
    <s v="(1) Mon"/>
    <s v="1500-1600"/>
    <x v="0"/>
    <n v="0"/>
    <n v="8"/>
    <n v="158"/>
  </r>
  <r>
    <n v="204"/>
    <x v="32"/>
    <n v="0"/>
    <n v="7"/>
    <s v="569341-560214"/>
    <n v="1.8"/>
    <n v="0.2"/>
    <n v="0"/>
    <s v="CENTRE-AMK"/>
    <n v="569341"/>
    <n v="0"/>
    <n v="0"/>
    <n v="0"/>
    <n v="22"/>
    <s v="AMK"/>
    <n v="569341"/>
    <s v="(2) From Centre"/>
    <s v="(1) Mon"/>
    <s v="1500-1600"/>
    <x v="0"/>
    <n v="0"/>
    <n v="8"/>
    <n v="45"/>
  </r>
  <r>
    <n v="205"/>
    <x v="32"/>
    <n v="1"/>
    <n v="7"/>
    <s v="560214-560219"/>
    <n v="5.0999999999999996"/>
    <n v="1.2"/>
    <n v="8"/>
    <s v="Koh Puay Huang"/>
    <n v="560214"/>
    <n v="0"/>
    <n v="1"/>
    <n v="1"/>
    <n v="22"/>
    <s v="AMK"/>
    <n v="569341"/>
    <s v="(2) From Centre"/>
    <s v="(1) Mon"/>
    <s v="1500-1600"/>
    <x v="0"/>
    <n v="0"/>
    <n v="8"/>
    <n v="247"/>
  </r>
  <r>
    <n v="206"/>
    <x v="32"/>
    <n v="2"/>
    <n v="7"/>
    <s v="560219-560350"/>
    <n v="5.2"/>
    <n v="1.4"/>
    <n v="7"/>
    <s v="Kon Chee Yak"/>
    <n v="560219"/>
    <n v="0"/>
    <n v="1"/>
    <n v="1"/>
    <n v="22"/>
    <s v="AMK"/>
    <n v="569341"/>
    <s v="(2) From Centre"/>
    <s v="(1) Mon"/>
    <s v="1500-1600"/>
    <x v="0"/>
    <n v="0"/>
    <n v="8"/>
    <n v="254"/>
  </r>
  <r>
    <n v="207"/>
    <x v="32"/>
    <n v="3"/>
    <n v="7"/>
    <s v="560350-560336"/>
    <n v="3.1"/>
    <n v="0.4"/>
    <n v="30"/>
    <s v="Teo Guan Lan"/>
    <n v="560350"/>
    <n v="0"/>
    <n v="1"/>
    <n v="1"/>
    <n v="22"/>
    <s v="AMK"/>
    <n v="569341"/>
    <s v="(2) From Centre"/>
    <s v="(1) Mon"/>
    <s v="1500-1600"/>
    <x v="0"/>
    <n v="0"/>
    <n v="8"/>
    <n v="126"/>
  </r>
  <r>
    <n v="208"/>
    <x v="32"/>
    <n v="4"/>
    <n v="7"/>
    <s v="560336-560311"/>
    <n v="5.7"/>
    <n v="0.8"/>
    <n v="31"/>
    <s v="Tan Cheng Geok"/>
    <n v="560336"/>
    <n v="0"/>
    <n v="1"/>
    <n v="1"/>
    <n v="22"/>
    <s v="AMK"/>
    <n v="569341"/>
    <s v="(2) From Centre"/>
    <s v="(1) Mon"/>
    <s v="1500-1600"/>
    <x v="0"/>
    <n v="0"/>
    <n v="8"/>
    <n v="280"/>
  </r>
  <r>
    <n v="209"/>
    <x v="32"/>
    <n v="5"/>
    <n v="7"/>
    <s v="560311-560323"/>
    <n v="2.5"/>
    <n v="0.2"/>
    <n v="3"/>
    <s v="Ng Hong Meng"/>
    <n v="560311"/>
    <n v="0"/>
    <n v="1"/>
    <n v="1"/>
    <n v="22"/>
    <s v="AMK"/>
    <n v="569341"/>
    <s v="(2) From Centre"/>
    <s v="(1) Mon"/>
    <s v="1500-1600"/>
    <x v="0"/>
    <n v="0"/>
    <n v="8"/>
    <n v="91"/>
  </r>
  <r>
    <n v="210"/>
    <x v="32"/>
    <n v="6"/>
    <n v="7"/>
    <s v="560323-560301"/>
    <n v="3.5"/>
    <n v="0.3"/>
    <n v="4"/>
    <s v="Ibrahim bin Osman"/>
    <n v="560323"/>
    <n v="0"/>
    <n v="1"/>
    <n v="1"/>
    <n v="22"/>
    <s v="AMK"/>
    <n v="569341"/>
    <s v="(2) From Centre"/>
    <s v="(1) Mon"/>
    <s v="1500-1600"/>
    <x v="0"/>
    <n v="0"/>
    <n v="8"/>
    <n v="148"/>
  </r>
  <r>
    <n v="211"/>
    <x v="32"/>
    <n v="7"/>
    <n v="7"/>
    <s v="560301-569341"/>
    <n v="4.7"/>
    <n v="1.2"/>
    <n v="5"/>
    <s v="Ling Khai Eng"/>
    <n v="560301"/>
    <n v="0"/>
    <n v="1"/>
    <n v="1"/>
    <n v="22"/>
    <s v="AMK"/>
    <n v="569341"/>
    <s v="(2) From Centre"/>
    <s v="(1) Mon"/>
    <s v="1500-1600"/>
    <x v="0"/>
    <n v="0"/>
    <n v="8"/>
    <n v="221"/>
  </r>
  <r>
    <n v="212"/>
    <x v="33"/>
    <n v="0"/>
    <n v="7"/>
    <s v="569341-562310"/>
    <n v="5.2"/>
    <n v="1"/>
    <n v="0"/>
    <s v="CENTRE-AMK"/>
    <n v="569341"/>
    <n v="0"/>
    <n v="0"/>
    <n v="0"/>
    <n v="23"/>
    <s v="AMK"/>
    <n v="569341"/>
    <s v="(2) From Centre"/>
    <s v="(1) Mon"/>
    <s v="1600-1700"/>
    <x v="1"/>
    <n v="2"/>
    <n v="7"/>
    <n v="249"/>
  </r>
  <r>
    <n v="213"/>
    <x v="33"/>
    <n v="1"/>
    <n v="7"/>
    <s v="562310-560337"/>
    <n v="4.5"/>
    <n v="1"/>
    <n v="38"/>
    <s v="Ong Soon Bueh"/>
    <n v="562310"/>
    <n v="0"/>
    <n v="1"/>
    <n v="1"/>
    <n v="23"/>
    <s v="AMK"/>
    <n v="569341"/>
    <s v="(2) From Centre"/>
    <s v="(1) Mon"/>
    <s v="1600-1700"/>
    <x v="1"/>
    <n v="2"/>
    <n v="7"/>
    <n v="212"/>
  </r>
  <r>
    <n v="214"/>
    <x v="33"/>
    <n v="2"/>
    <n v="7"/>
    <s v="560337-560457"/>
    <n v="7.9"/>
    <n v="1.8"/>
    <n v="15"/>
    <s v="Wong Ah Chai"/>
    <n v="560337"/>
    <n v="1"/>
    <n v="0"/>
    <n v="2"/>
    <n v="23"/>
    <s v="AMK"/>
    <n v="569341"/>
    <s v="(2) From Centre"/>
    <s v="(1) Mon"/>
    <s v="1600-1700"/>
    <x v="1"/>
    <n v="2"/>
    <n v="7"/>
    <n v="412"/>
  </r>
  <r>
    <n v="215"/>
    <x v="33"/>
    <n v="3"/>
    <n v="7"/>
    <s v="560457-560462"/>
    <n v="2.1"/>
    <n v="0.2"/>
    <n v="10"/>
    <s v="Khong Bay Chan"/>
    <n v="560457"/>
    <n v="0"/>
    <n v="1"/>
    <n v="1"/>
    <n v="23"/>
    <s v="AMK"/>
    <n v="569341"/>
    <s v="(2) From Centre"/>
    <s v="(1) Mon"/>
    <s v="1600-1700"/>
    <x v="1"/>
    <n v="2"/>
    <n v="7"/>
    <n v="64"/>
  </r>
  <r>
    <n v="216"/>
    <x v="33"/>
    <n v="4"/>
    <n v="7"/>
    <s v="560462-560472"/>
    <n v="2.9"/>
    <n v="0.4"/>
    <n v="11"/>
    <s v="Lee Ai Peng"/>
    <n v="560462"/>
    <n v="0"/>
    <n v="1"/>
    <n v="1"/>
    <n v="23"/>
    <s v="AMK"/>
    <n v="569341"/>
    <s v="(2) From Centre"/>
    <s v="(1) Mon"/>
    <s v="1600-1700"/>
    <x v="1"/>
    <n v="2"/>
    <n v="7"/>
    <n v="115"/>
  </r>
  <r>
    <n v="217"/>
    <x v="33"/>
    <n v="5"/>
    <n v="7"/>
    <s v="560472-560416"/>
    <n v="4.5"/>
    <n v="0.7"/>
    <n v="12"/>
    <s v="Chua Geak Boey"/>
    <n v="560472"/>
    <n v="0"/>
    <n v="1"/>
    <n v="1"/>
    <n v="23"/>
    <s v="AMK"/>
    <n v="569341"/>
    <s v="(2) From Centre"/>
    <s v="(1) Mon"/>
    <s v="1600-1700"/>
    <x v="1"/>
    <n v="2"/>
    <n v="7"/>
    <n v="208"/>
  </r>
  <r>
    <n v="218"/>
    <x v="33"/>
    <n v="6"/>
    <n v="7"/>
    <s v="560416-560440"/>
    <n v="4.7"/>
    <n v="0.9"/>
    <n v="13"/>
    <s v="Ng Ah Poon"/>
    <n v="560416"/>
    <n v="0"/>
    <n v="1"/>
    <n v="1"/>
    <n v="23"/>
    <s v="AMK"/>
    <n v="569341"/>
    <s v="(2) From Centre"/>
    <s v="(1) Mon"/>
    <s v="1600-1700"/>
    <x v="1"/>
    <n v="2"/>
    <n v="7"/>
    <n v="223"/>
  </r>
  <r>
    <n v="219"/>
    <x v="33"/>
    <n v="7"/>
    <n v="7"/>
    <s v="560440-569341"/>
    <n v="8"/>
    <n v="2.2000000000000002"/>
    <n v="14"/>
    <s v="Seow Nyuik Moy"/>
    <n v="560440"/>
    <n v="0"/>
    <n v="1"/>
    <n v="1"/>
    <n v="23"/>
    <s v="AMK"/>
    <n v="569341"/>
    <s v="(2) From Centre"/>
    <s v="(1) Mon"/>
    <s v="1600-1700"/>
    <x v="1"/>
    <n v="2"/>
    <n v="7"/>
    <n v="417"/>
  </r>
  <r>
    <n v="220"/>
    <x v="34"/>
    <n v="0"/>
    <n v="6"/>
    <s v="569341-560610"/>
    <n v="9.6"/>
    <n v="3.1"/>
    <n v="0"/>
    <s v="CENTRE-AMK"/>
    <n v="569341"/>
    <n v="0"/>
    <n v="0"/>
    <n v="0"/>
    <n v="23"/>
    <s v="AMK"/>
    <n v="569341"/>
    <s v="(2) From Centre"/>
    <s v="(1) Mon"/>
    <s v="1600-1700"/>
    <x v="0"/>
    <n v="0"/>
    <n v="8"/>
    <n v="513"/>
  </r>
  <r>
    <n v="221"/>
    <x v="34"/>
    <n v="1"/>
    <n v="6"/>
    <s v="560610-570249"/>
    <n v="11"/>
    <n v="3.8"/>
    <n v="9"/>
    <s v="Lee Kwai Lin"/>
    <n v="560610"/>
    <n v="0"/>
    <n v="1"/>
    <n v="1"/>
    <n v="23"/>
    <s v="AMK"/>
    <n v="569341"/>
    <s v="(2) From Centre"/>
    <s v="(1) Mon"/>
    <s v="1600-1700"/>
    <x v="0"/>
    <n v="0"/>
    <n v="8"/>
    <n v="597"/>
  </r>
  <r>
    <n v="222"/>
    <x v="34"/>
    <n v="2"/>
    <n v="6"/>
    <s v="570249-570025"/>
    <n v="6.2"/>
    <n v="1.5"/>
    <n v="37"/>
    <s v="Susan Wong Seet Peng"/>
    <n v="570249"/>
    <n v="0"/>
    <n v="1"/>
    <n v="1"/>
    <n v="23"/>
    <s v="AMK"/>
    <n v="569341"/>
    <s v="(2) From Centre"/>
    <s v="(1) Mon"/>
    <s v="1600-1700"/>
    <x v="0"/>
    <n v="0"/>
    <n v="8"/>
    <n v="312"/>
  </r>
  <r>
    <n v="223"/>
    <x v="34"/>
    <n v="3"/>
    <n v="6"/>
    <s v="570025-570124"/>
    <n v="9.9"/>
    <n v="2.8"/>
    <n v="34"/>
    <s v="Chee Fong Ngoh"/>
    <n v="570025"/>
    <n v="0"/>
    <n v="1"/>
    <n v="1"/>
    <n v="23"/>
    <s v="AMK"/>
    <n v="569341"/>
    <s v="(2) From Centre"/>
    <s v="(1) Mon"/>
    <s v="1600-1700"/>
    <x v="0"/>
    <n v="0"/>
    <n v="8"/>
    <n v="533"/>
  </r>
  <r>
    <n v="224"/>
    <x v="34"/>
    <n v="4"/>
    <n v="6"/>
    <s v="570124-570105"/>
    <n v="4.4000000000000004"/>
    <n v="0.6"/>
    <n v="36"/>
    <s v="Yeo Kiat Cheong"/>
    <n v="570124"/>
    <n v="0"/>
    <n v="1"/>
    <n v="1"/>
    <n v="23"/>
    <s v="AMK"/>
    <n v="569341"/>
    <s v="(2) From Centre"/>
    <s v="(1) Mon"/>
    <s v="1600-1700"/>
    <x v="0"/>
    <n v="0"/>
    <n v="8"/>
    <n v="206"/>
  </r>
  <r>
    <n v="225"/>
    <x v="34"/>
    <n v="5"/>
    <n v="6"/>
    <s v="570105-560207"/>
    <n v="13.3"/>
    <n v="4.0999999999999996"/>
    <n v="35"/>
    <s v="Sia Kiang"/>
    <n v="570105"/>
    <n v="0"/>
    <n v="1"/>
    <n v="1"/>
    <n v="23"/>
    <s v="AMK"/>
    <n v="569341"/>
    <s v="(2) From Centre"/>
    <s v="(1) Mon"/>
    <s v="1600-1700"/>
    <x v="0"/>
    <n v="0"/>
    <n v="8"/>
    <n v="738"/>
  </r>
  <r>
    <n v="226"/>
    <x v="34"/>
    <n v="6"/>
    <n v="6"/>
    <s v="560207-569341"/>
    <n v="3"/>
    <n v="0.5"/>
    <n v="39"/>
    <s v="Ong Hai Keat "/>
    <n v="560207"/>
    <n v="0"/>
    <n v="1"/>
    <n v="1"/>
    <n v="23"/>
    <s v="AMK"/>
    <n v="569341"/>
    <s v="(2) From Centre"/>
    <s v="(1) Mon"/>
    <s v="1600-1700"/>
    <x v="0"/>
    <n v="0"/>
    <n v="8"/>
    <n v="117"/>
  </r>
  <r>
    <n v="227"/>
    <x v="35"/>
    <n v="0"/>
    <n v="1"/>
    <s v="569341-560573"/>
    <n v="7.7"/>
    <n v="1.8"/>
    <n v="0"/>
    <s v="CENTRE-AMK"/>
    <n v="569341"/>
    <n v="0"/>
    <n v="0"/>
    <n v="0"/>
    <n v="24"/>
    <s v="AMK"/>
    <n v="569341"/>
    <s v="(2) From Centre"/>
    <s v="(2) Tue"/>
    <s v="1100-1200"/>
    <x v="1"/>
    <n v="2"/>
    <n v="7"/>
    <n v="404"/>
  </r>
  <r>
    <n v="228"/>
    <x v="35"/>
    <n v="1"/>
    <n v="1"/>
    <s v="560573-569341"/>
    <n v="9"/>
    <n v="2.4"/>
    <n v="18"/>
    <s v="Lee Pegh Lian"/>
    <n v="560573"/>
    <n v="1"/>
    <n v="1"/>
    <n v="3"/>
    <n v="24"/>
    <s v="AMK"/>
    <n v="569341"/>
    <s v="(2) From Centre"/>
    <s v="(2) Tue"/>
    <s v="1100-1200"/>
    <x v="1"/>
    <n v="2"/>
    <n v="7"/>
    <n v="482"/>
  </r>
  <r>
    <n v="229"/>
    <x v="36"/>
    <n v="0"/>
    <n v="4"/>
    <s v="569341-560222"/>
    <n v="4.3"/>
    <n v="1.1000000000000001"/>
    <n v="0"/>
    <s v="CENTRE-AMK"/>
    <n v="569341"/>
    <n v="0"/>
    <n v="0"/>
    <n v="0"/>
    <n v="25"/>
    <s v="AMK"/>
    <n v="569341"/>
    <s v="(2) From Centre"/>
    <s v="(2) Tue"/>
    <s v="1400-1500"/>
    <x v="2"/>
    <n v="4"/>
    <n v="4"/>
    <n v="196"/>
  </r>
  <r>
    <n v="230"/>
    <x v="36"/>
    <n v="1"/>
    <n v="4"/>
    <s v="560222-575574"/>
    <n v="9.6999999999999993"/>
    <n v="2.4"/>
    <n v="20"/>
    <s v="Pang Seow Kwee"/>
    <n v="560222"/>
    <n v="1"/>
    <n v="1"/>
    <n v="3"/>
    <n v="25"/>
    <s v="AMK"/>
    <n v="569341"/>
    <s v="(2) From Centre"/>
    <s v="(2) Tue"/>
    <s v="1400-1500"/>
    <x v="2"/>
    <n v="4"/>
    <n v="4"/>
    <n v="520"/>
  </r>
  <r>
    <n v="231"/>
    <x v="36"/>
    <n v="2"/>
    <n v="4"/>
    <s v="575574-570170"/>
    <n v="14.2"/>
    <n v="4.0999999999999996"/>
    <n v="21"/>
    <s v="Liu Ting Ting"/>
    <n v="575574"/>
    <n v="1"/>
    <n v="1"/>
    <n v="3"/>
    <n v="25"/>
    <s v="AMK"/>
    <n v="569341"/>
    <s v="(2) From Centre"/>
    <s v="(2) Tue"/>
    <s v="1400-1500"/>
    <x v="2"/>
    <n v="4"/>
    <n v="4"/>
    <n v="792"/>
  </r>
  <r>
    <n v="232"/>
    <x v="36"/>
    <n v="3"/>
    <n v="4"/>
    <s v="570170-560542"/>
    <n v="11.8"/>
    <n v="5.3"/>
    <n v="22"/>
    <s v="Siti Azizah Binte Mastama"/>
    <n v="570170"/>
    <n v="1"/>
    <n v="1"/>
    <n v="3"/>
    <n v="25"/>
    <s v="AMK"/>
    <n v="569341"/>
    <s v="(2) From Centre"/>
    <s v="(2) Tue"/>
    <s v="1400-1500"/>
    <x v="2"/>
    <n v="4"/>
    <n v="4"/>
    <n v="648"/>
  </r>
  <r>
    <n v="233"/>
    <x v="36"/>
    <n v="4"/>
    <n v="4"/>
    <s v="560542-569341"/>
    <n v="10.8"/>
    <n v="2.7"/>
    <n v="26"/>
    <s v="P Sammuvel"/>
    <n v="560542"/>
    <n v="1"/>
    <n v="1"/>
    <n v="3"/>
    <n v="25"/>
    <s v="AMK"/>
    <n v="569341"/>
    <s v="(2) From Centre"/>
    <s v="(2) Tue"/>
    <s v="1400-1500"/>
    <x v="2"/>
    <n v="4"/>
    <n v="4"/>
    <n v="591"/>
  </r>
  <r>
    <n v="234"/>
    <x v="37"/>
    <n v="0"/>
    <n v="7"/>
    <s v="569341-560576"/>
    <n v="7.6"/>
    <n v="1.9"/>
    <n v="0"/>
    <s v="CENTRE-AMK"/>
    <n v="569341"/>
    <n v="0"/>
    <n v="0"/>
    <n v="0"/>
    <n v="26"/>
    <s v="AMK"/>
    <n v="569341"/>
    <s v="(2) From Centre"/>
    <s v="(2) Tue"/>
    <s v="1500-1600"/>
    <x v="0"/>
    <n v="0"/>
    <n v="8"/>
    <n v="396"/>
  </r>
  <r>
    <n v="235"/>
    <x v="37"/>
    <n v="1"/>
    <n v="7"/>
    <s v="560576-560573"/>
    <n v="2.1"/>
    <n v="0.2"/>
    <n v="1"/>
    <s v="Goh Joo Sua"/>
    <n v="560576"/>
    <n v="0"/>
    <n v="1"/>
    <n v="1"/>
    <n v="26"/>
    <s v="AMK"/>
    <n v="569341"/>
    <s v="(2) From Centre"/>
    <s v="(2) Tue"/>
    <s v="1500-1600"/>
    <x v="0"/>
    <n v="0"/>
    <n v="8"/>
    <n v="64"/>
  </r>
  <r>
    <n v="236"/>
    <x v="37"/>
    <n v="2"/>
    <n v="7"/>
    <s v="560573-560561"/>
    <n v="5.7"/>
    <n v="1.1000000000000001"/>
    <n v="2"/>
    <s v="Goh Kwee Hiong"/>
    <n v="560573"/>
    <n v="0"/>
    <n v="1"/>
    <n v="1"/>
    <n v="26"/>
    <s v="AMK"/>
    <n v="569341"/>
    <s v="(2) From Centre"/>
    <s v="(2) Tue"/>
    <s v="1500-1600"/>
    <x v="0"/>
    <n v="0"/>
    <n v="8"/>
    <n v="282"/>
  </r>
  <r>
    <n v="237"/>
    <x v="37"/>
    <n v="3"/>
    <n v="7"/>
    <s v="560561-560533"/>
    <n v="6.8"/>
    <n v="1.3"/>
    <n v="33"/>
    <s v="Chua Ah Sai"/>
    <n v="560561"/>
    <n v="0"/>
    <n v="1"/>
    <n v="1"/>
    <n v="26"/>
    <s v="AMK"/>
    <n v="569341"/>
    <s v="(2) From Centre"/>
    <s v="(2) Tue"/>
    <s v="1500-1600"/>
    <x v="0"/>
    <n v="0"/>
    <n v="8"/>
    <n v="350"/>
  </r>
  <r>
    <n v="238"/>
    <x v="37"/>
    <n v="4"/>
    <n v="7"/>
    <s v="560533-789452"/>
    <n v="10.6"/>
    <n v="3.2"/>
    <n v="32"/>
    <s v="Hoi Lan"/>
    <n v="560533"/>
    <n v="0"/>
    <n v="1"/>
    <n v="1"/>
    <n v="26"/>
    <s v="AMK"/>
    <n v="569341"/>
    <s v="(2) From Centre"/>
    <s v="(2) Tue"/>
    <s v="1500-1600"/>
    <x v="0"/>
    <n v="0"/>
    <n v="8"/>
    <n v="574"/>
  </r>
  <r>
    <n v="239"/>
    <x v="37"/>
    <n v="5"/>
    <n v="7"/>
    <s v="789452-575921"/>
    <n v="4.3"/>
    <n v="1.1000000000000001"/>
    <n v="29"/>
    <s v="Quay Peng Leng"/>
    <n v="789452"/>
    <n v="0"/>
    <n v="1"/>
    <n v="1"/>
    <n v="26"/>
    <s v="AMK"/>
    <n v="569341"/>
    <s v="(2) From Centre"/>
    <s v="(2) Tue"/>
    <s v="1500-1600"/>
    <x v="0"/>
    <n v="0"/>
    <n v="8"/>
    <n v="196"/>
  </r>
  <r>
    <n v="240"/>
    <x v="37"/>
    <n v="6"/>
    <n v="7"/>
    <s v="575921-560244"/>
    <n v="3.9"/>
    <n v="1.5"/>
    <n v="28"/>
    <s v="Tan Choon Moh"/>
    <n v="575921"/>
    <n v="0"/>
    <n v="1"/>
    <n v="1"/>
    <n v="26"/>
    <s v="AMK"/>
    <n v="569341"/>
    <s v="(2) From Centre"/>
    <s v="(2) Tue"/>
    <s v="1500-1600"/>
    <x v="0"/>
    <n v="0"/>
    <n v="8"/>
    <n v="174"/>
  </r>
  <r>
    <n v="241"/>
    <x v="37"/>
    <n v="7"/>
    <n v="7"/>
    <s v="560244-569341"/>
    <n v="3.6"/>
    <n v="1.1000000000000001"/>
    <n v="6"/>
    <s v="Chin Fon Lin Joyce"/>
    <n v="560244"/>
    <n v="0"/>
    <n v="1"/>
    <n v="1"/>
    <n v="26"/>
    <s v="AMK"/>
    <n v="569341"/>
    <s v="(2) From Centre"/>
    <s v="(2) Tue"/>
    <s v="1500-1600"/>
    <x v="0"/>
    <n v="0"/>
    <n v="8"/>
    <n v="158"/>
  </r>
  <r>
    <n v="242"/>
    <x v="38"/>
    <n v="0"/>
    <n v="7"/>
    <s v="569341-560214"/>
    <n v="1.8"/>
    <n v="0.2"/>
    <n v="0"/>
    <s v="CENTRE-AMK"/>
    <n v="569341"/>
    <n v="0"/>
    <n v="0"/>
    <n v="0"/>
    <n v="26"/>
    <s v="AMK"/>
    <n v="569341"/>
    <s v="(2) From Centre"/>
    <s v="(2) Tue"/>
    <s v="1500-1600"/>
    <x v="0"/>
    <n v="0"/>
    <n v="8"/>
    <n v="45"/>
  </r>
  <r>
    <n v="243"/>
    <x v="38"/>
    <n v="1"/>
    <n v="7"/>
    <s v="560214-560219"/>
    <n v="5.0999999999999996"/>
    <n v="1.2"/>
    <n v="8"/>
    <s v="Koh Puay Huang"/>
    <n v="560214"/>
    <n v="0"/>
    <n v="1"/>
    <n v="1"/>
    <n v="26"/>
    <s v="AMK"/>
    <n v="569341"/>
    <s v="(2) From Centre"/>
    <s v="(2) Tue"/>
    <s v="1500-1600"/>
    <x v="0"/>
    <n v="0"/>
    <n v="8"/>
    <n v="247"/>
  </r>
  <r>
    <n v="244"/>
    <x v="38"/>
    <n v="2"/>
    <n v="7"/>
    <s v="560219-560350"/>
    <n v="5.2"/>
    <n v="1.4"/>
    <n v="7"/>
    <s v="Kon Chee Yak"/>
    <n v="560219"/>
    <n v="0"/>
    <n v="1"/>
    <n v="1"/>
    <n v="26"/>
    <s v="AMK"/>
    <n v="569341"/>
    <s v="(2) From Centre"/>
    <s v="(2) Tue"/>
    <s v="1500-1600"/>
    <x v="0"/>
    <n v="0"/>
    <n v="8"/>
    <n v="254"/>
  </r>
  <r>
    <n v="245"/>
    <x v="38"/>
    <n v="3"/>
    <n v="7"/>
    <s v="560350-560336"/>
    <n v="3.1"/>
    <n v="0.4"/>
    <n v="30"/>
    <s v="Teo Guan Lan"/>
    <n v="560350"/>
    <n v="0"/>
    <n v="1"/>
    <n v="1"/>
    <n v="26"/>
    <s v="AMK"/>
    <n v="569341"/>
    <s v="(2) From Centre"/>
    <s v="(2) Tue"/>
    <s v="1500-1600"/>
    <x v="0"/>
    <n v="0"/>
    <n v="8"/>
    <n v="126"/>
  </r>
  <r>
    <n v="246"/>
    <x v="38"/>
    <n v="4"/>
    <n v="7"/>
    <s v="560336-560311"/>
    <n v="5.7"/>
    <n v="0.8"/>
    <n v="31"/>
    <s v="Tan Cheng Geok"/>
    <n v="560336"/>
    <n v="0"/>
    <n v="1"/>
    <n v="1"/>
    <n v="26"/>
    <s v="AMK"/>
    <n v="569341"/>
    <s v="(2) From Centre"/>
    <s v="(2) Tue"/>
    <s v="1500-1600"/>
    <x v="0"/>
    <n v="0"/>
    <n v="8"/>
    <n v="280"/>
  </r>
  <r>
    <n v="247"/>
    <x v="38"/>
    <n v="5"/>
    <n v="7"/>
    <s v="560311-560323"/>
    <n v="2.5"/>
    <n v="0.2"/>
    <n v="3"/>
    <s v="Ng Hong Meng"/>
    <n v="560311"/>
    <n v="0"/>
    <n v="1"/>
    <n v="1"/>
    <n v="26"/>
    <s v="AMK"/>
    <n v="569341"/>
    <s v="(2) From Centre"/>
    <s v="(2) Tue"/>
    <s v="1500-1600"/>
    <x v="0"/>
    <n v="0"/>
    <n v="8"/>
    <n v="91"/>
  </r>
  <r>
    <n v="248"/>
    <x v="38"/>
    <n v="6"/>
    <n v="7"/>
    <s v="560323-560301"/>
    <n v="3.5"/>
    <n v="0.3"/>
    <n v="4"/>
    <s v="Ibrahim bin Osman"/>
    <n v="560323"/>
    <n v="0"/>
    <n v="1"/>
    <n v="1"/>
    <n v="26"/>
    <s v="AMK"/>
    <n v="569341"/>
    <s v="(2) From Centre"/>
    <s v="(2) Tue"/>
    <s v="1500-1600"/>
    <x v="0"/>
    <n v="0"/>
    <n v="8"/>
    <n v="148"/>
  </r>
  <r>
    <n v="249"/>
    <x v="38"/>
    <n v="7"/>
    <n v="7"/>
    <s v="560301-569341"/>
    <n v="4.7"/>
    <n v="1.2"/>
    <n v="5"/>
    <s v="Ling Khai Eng"/>
    <n v="560301"/>
    <n v="0"/>
    <n v="1"/>
    <n v="1"/>
    <n v="26"/>
    <s v="AMK"/>
    <n v="569341"/>
    <s v="(2) From Centre"/>
    <s v="(2) Tue"/>
    <s v="1500-1600"/>
    <x v="0"/>
    <n v="0"/>
    <n v="8"/>
    <n v="221"/>
  </r>
  <r>
    <n v="250"/>
    <x v="39"/>
    <n v="0"/>
    <n v="8"/>
    <s v="569341-562310"/>
    <n v="5.2"/>
    <n v="1"/>
    <n v="0"/>
    <s v="CENTRE-AMK"/>
    <n v="569341"/>
    <n v="0"/>
    <n v="0"/>
    <n v="0"/>
    <n v="27"/>
    <s v="AMK"/>
    <n v="569341"/>
    <s v="(2) From Centre"/>
    <s v="(2) Tue"/>
    <s v="1600-1700"/>
    <x v="1"/>
    <n v="2"/>
    <n v="7"/>
    <n v="249"/>
  </r>
  <r>
    <n v="251"/>
    <x v="39"/>
    <n v="1"/>
    <n v="8"/>
    <s v="562310-560337"/>
    <n v="4.5"/>
    <n v="1"/>
    <n v="38"/>
    <s v="Ong Soon Bueh"/>
    <n v="562310"/>
    <n v="0"/>
    <n v="1"/>
    <n v="1"/>
    <n v="27"/>
    <s v="AMK"/>
    <n v="569341"/>
    <s v="(2) From Centre"/>
    <s v="(2) Tue"/>
    <s v="1600-1700"/>
    <x v="1"/>
    <n v="2"/>
    <n v="7"/>
    <n v="212"/>
  </r>
  <r>
    <n v="252"/>
    <x v="39"/>
    <n v="2"/>
    <n v="8"/>
    <s v="560337-570105"/>
    <n v="9.9"/>
    <n v="2.7"/>
    <n v="15"/>
    <s v="Wong Ah Chai"/>
    <n v="560337"/>
    <n v="1"/>
    <n v="0"/>
    <n v="2"/>
    <n v="27"/>
    <s v="AMK"/>
    <n v="569341"/>
    <s v="(2) From Centre"/>
    <s v="(2) Tue"/>
    <s v="1600-1700"/>
    <x v="1"/>
    <n v="2"/>
    <n v="7"/>
    <n v="533"/>
  </r>
  <r>
    <n v="253"/>
    <x v="39"/>
    <n v="3"/>
    <n v="8"/>
    <s v="570105-570124"/>
    <n v="4.5999999999999996"/>
    <n v="0.6"/>
    <n v="35"/>
    <s v="Sia Kiang"/>
    <n v="570105"/>
    <n v="0"/>
    <n v="1"/>
    <n v="1"/>
    <n v="27"/>
    <s v="AMK"/>
    <n v="569341"/>
    <s v="(2) From Centre"/>
    <s v="(2) Tue"/>
    <s v="1600-1700"/>
    <x v="1"/>
    <n v="2"/>
    <n v="7"/>
    <n v="218"/>
  </r>
  <r>
    <n v="254"/>
    <x v="39"/>
    <n v="4"/>
    <n v="8"/>
    <s v="570124-560462"/>
    <n v="11.2"/>
    <n v="5.2"/>
    <n v="36"/>
    <s v="Yeo Kiat Cheong"/>
    <n v="570124"/>
    <n v="0"/>
    <n v="1"/>
    <n v="1"/>
    <n v="27"/>
    <s v="AMK"/>
    <n v="569341"/>
    <s v="(2) From Centre"/>
    <s v="(2) Tue"/>
    <s v="1600-1700"/>
    <x v="1"/>
    <n v="2"/>
    <n v="7"/>
    <n v="612"/>
  </r>
  <r>
    <n v="255"/>
    <x v="39"/>
    <n v="5"/>
    <n v="8"/>
    <s v="560462-560472"/>
    <n v="2.9"/>
    <n v="0.4"/>
    <n v="11"/>
    <s v="Lee Ai Peng"/>
    <n v="560462"/>
    <n v="0"/>
    <n v="1"/>
    <n v="1"/>
    <n v="27"/>
    <s v="AMK"/>
    <n v="569341"/>
    <s v="(2) From Centre"/>
    <s v="(2) Tue"/>
    <s v="1600-1700"/>
    <x v="1"/>
    <n v="2"/>
    <n v="7"/>
    <n v="115"/>
  </r>
  <r>
    <n v="256"/>
    <x v="39"/>
    <n v="6"/>
    <n v="8"/>
    <s v="560472-560416"/>
    <n v="4.5"/>
    <n v="0.7"/>
    <n v="12"/>
    <s v="Chua Geak Boey"/>
    <n v="560472"/>
    <n v="0"/>
    <n v="1"/>
    <n v="1"/>
    <n v="27"/>
    <s v="AMK"/>
    <n v="569341"/>
    <s v="(2) From Centre"/>
    <s v="(2) Tue"/>
    <s v="1600-1700"/>
    <x v="1"/>
    <n v="2"/>
    <n v="7"/>
    <n v="208"/>
  </r>
  <r>
    <n v="257"/>
    <x v="39"/>
    <n v="7"/>
    <n v="8"/>
    <s v="560416-560440"/>
    <n v="4.7"/>
    <n v="0.9"/>
    <n v="13"/>
    <s v="Ng Ah Poon"/>
    <n v="560416"/>
    <n v="0"/>
    <n v="1"/>
    <n v="1"/>
    <n v="27"/>
    <s v="AMK"/>
    <n v="569341"/>
    <s v="(2) From Centre"/>
    <s v="(2) Tue"/>
    <s v="1600-1700"/>
    <x v="1"/>
    <n v="2"/>
    <n v="7"/>
    <n v="223"/>
  </r>
  <r>
    <n v="258"/>
    <x v="39"/>
    <n v="8"/>
    <n v="8"/>
    <s v="560440-569341"/>
    <n v="8"/>
    <n v="2.2000000000000002"/>
    <n v="14"/>
    <s v="Seow Nyuik Moy"/>
    <n v="560440"/>
    <n v="0"/>
    <n v="1"/>
    <n v="1"/>
    <n v="27"/>
    <s v="AMK"/>
    <n v="569341"/>
    <s v="(2) From Centre"/>
    <s v="(2) Tue"/>
    <s v="1600-1700"/>
    <x v="1"/>
    <n v="2"/>
    <n v="7"/>
    <n v="417"/>
  </r>
  <r>
    <n v="259"/>
    <x v="40"/>
    <n v="0"/>
    <n v="4"/>
    <s v="569341-560207"/>
    <n v="3"/>
    <n v="0.5"/>
    <n v="0"/>
    <s v="CENTRE-AMK"/>
    <n v="569341"/>
    <n v="0"/>
    <n v="0"/>
    <n v="0"/>
    <n v="27"/>
    <s v="AMK"/>
    <n v="569341"/>
    <s v="(2) From Centre"/>
    <s v="(2) Tue"/>
    <s v="1600-1700"/>
    <x v="0"/>
    <n v="0"/>
    <n v="8"/>
    <n v="117"/>
  </r>
  <r>
    <n v="260"/>
    <x v="40"/>
    <n v="1"/>
    <n v="4"/>
    <s v="560207-570249"/>
    <n v="6.8"/>
    <n v="1.4"/>
    <n v="39"/>
    <s v="Ong Hai Keat "/>
    <n v="560207"/>
    <n v="0"/>
    <n v="1"/>
    <n v="1"/>
    <n v="27"/>
    <s v="AMK"/>
    <n v="569341"/>
    <s v="(2) From Centre"/>
    <s v="(2) Tue"/>
    <s v="1600-1700"/>
    <x v="0"/>
    <n v="0"/>
    <n v="8"/>
    <n v="349"/>
  </r>
  <r>
    <n v="261"/>
    <x v="40"/>
    <n v="2"/>
    <n v="4"/>
    <s v="570249-570025"/>
    <n v="6.2"/>
    <n v="1.5"/>
    <n v="37"/>
    <s v="Susan Wong Seet Peng"/>
    <n v="570249"/>
    <n v="0"/>
    <n v="1"/>
    <n v="1"/>
    <n v="27"/>
    <s v="AMK"/>
    <n v="569341"/>
    <s v="(2) From Centre"/>
    <s v="(2) Tue"/>
    <s v="1600-1700"/>
    <x v="0"/>
    <n v="0"/>
    <n v="8"/>
    <n v="312"/>
  </r>
  <r>
    <n v="262"/>
    <x v="40"/>
    <n v="3"/>
    <n v="4"/>
    <s v="570025-560610"/>
    <n v="12.5"/>
    <n v="5"/>
    <n v="34"/>
    <s v="Chee Fong Ngoh"/>
    <n v="570025"/>
    <n v="0"/>
    <n v="1"/>
    <n v="1"/>
    <n v="27"/>
    <s v="AMK"/>
    <n v="569341"/>
    <s v="(2) From Centre"/>
    <s v="(2) Tue"/>
    <s v="1600-1700"/>
    <x v="0"/>
    <n v="0"/>
    <n v="8"/>
    <n v="692"/>
  </r>
  <r>
    <n v="263"/>
    <x v="40"/>
    <n v="4"/>
    <n v="4"/>
    <s v="560610-569341"/>
    <n v="9.1"/>
    <n v="2.9"/>
    <n v="9"/>
    <s v="Lee Kwai Lin"/>
    <n v="560610"/>
    <n v="0"/>
    <n v="1"/>
    <n v="1"/>
    <n v="27"/>
    <s v="AMK"/>
    <n v="569341"/>
    <s v="(2) From Centre"/>
    <s v="(2) Tue"/>
    <s v="1600-1700"/>
    <x v="0"/>
    <n v="0"/>
    <n v="8"/>
    <n v="485"/>
  </r>
  <r>
    <n v="264"/>
    <x v="41"/>
    <n v="0"/>
    <n v="3"/>
    <s v="569341-560222"/>
    <n v="4.3"/>
    <n v="1.1000000000000001"/>
    <n v="0"/>
    <s v="CENTRE-AMK"/>
    <n v="569341"/>
    <n v="0"/>
    <n v="0"/>
    <n v="0"/>
    <n v="28"/>
    <s v="AMK"/>
    <n v="569341"/>
    <s v="(2) From Centre"/>
    <s v="(3) Wed"/>
    <s v="1100-1200"/>
    <x v="2"/>
    <n v="3"/>
    <n v="6"/>
    <n v="196"/>
  </r>
  <r>
    <n v="265"/>
    <x v="41"/>
    <n v="1"/>
    <n v="3"/>
    <s v="560222-570229"/>
    <n v="8.4"/>
    <n v="2"/>
    <n v="20"/>
    <s v="Pang Seow Kwee"/>
    <n v="560222"/>
    <n v="1"/>
    <n v="1"/>
    <n v="3"/>
    <n v="28"/>
    <s v="AMK"/>
    <n v="569341"/>
    <s v="(2) From Centre"/>
    <s v="(3) Wed"/>
    <s v="1100-1200"/>
    <x v="2"/>
    <n v="3"/>
    <n v="6"/>
    <n v="442"/>
  </r>
  <r>
    <n v="266"/>
    <x v="41"/>
    <n v="2"/>
    <n v="3"/>
    <s v="570229-561590"/>
    <n v="10.199999999999999"/>
    <n v="3.2"/>
    <n v="16"/>
    <s v="Amnah Binte Saini"/>
    <n v="570229"/>
    <n v="1"/>
    <n v="1"/>
    <n v="3"/>
    <n v="28"/>
    <s v="AMK"/>
    <n v="569341"/>
    <s v="(2) From Centre"/>
    <s v="(3) Wed"/>
    <s v="1100-1200"/>
    <x v="2"/>
    <n v="3"/>
    <n v="6"/>
    <n v="550"/>
  </r>
  <r>
    <n v="267"/>
    <x v="41"/>
    <n v="3"/>
    <n v="3"/>
    <s v="561590-569341"/>
    <n v="9"/>
    <n v="2.5"/>
    <n v="19"/>
    <s v="Rosalind Phoon"/>
    <n v="561590"/>
    <n v="1"/>
    <n v="1"/>
    <n v="3"/>
    <n v="28"/>
    <s v="AMK"/>
    <n v="569341"/>
    <s v="(2) From Centre"/>
    <s v="(3) Wed"/>
    <s v="1100-1200"/>
    <x v="2"/>
    <n v="3"/>
    <n v="6"/>
    <n v="482"/>
  </r>
  <r>
    <n v="268"/>
    <x v="42"/>
    <n v="0"/>
    <n v="2"/>
    <s v="569341-560222"/>
    <n v="4.3"/>
    <n v="1.1000000000000001"/>
    <n v="0"/>
    <s v="CENTRE-AMK"/>
    <n v="569341"/>
    <n v="0"/>
    <n v="0"/>
    <n v="0"/>
    <n v="29"/>
    <s v="AMK"/>
    <n v="569341"/>
    <s v="(2) From Centre"/>
    <s v="(3) Wed"/>
    <s v="1400-1500"/>
    <x v="1"/>
    <n v="2"/>
    <n v="7"/>
    <n v="196"/>
  </r>
  <r>
    <n v="269"/>
    <x v="42"/>
    <n v="1"/>
    <n v="2"/>
    <s v="560222-560336"/>
    <n v="7.1"/>
    <n v="1.7"/>
    <n v="27"/>
    <s v="Wang Jong"/>
    <n v="560222"/>
    <n v="1"/>
    <n v="1"/>
    <n v="3"/>
    <n v="29"/>
    <s v="AMK"/>
    <n v="569341"/>
    <s v="(2) From Centre"/>
    <s v="(3) Wed"/>
    <s v="1400-1500"/>
    <x v="1"/>
    <n v="2"/>
    <n v="7"/>
    <n v="365"/>
  </r>
  <r>
    <n v="270"/>
    <x v="42"/>
    <n v="2"/>
    <n v="2"/>
    <s v="560336-569341"/>
    <n v="8.4"/>
    <n v="2"/>
    <n v="24"/>
    <s v="Goh Kam Tee"/>
    <n v="560336"/>
    <n v="1"/>
    <n v="1"/>
    <n v="3"/>
    <n v="29"/>
    <s v="AMK"/>
    <n v="569341"/>
    <s v="(2) From Centre"/>
    <s v="(3) Wed"/>
    <s v="1400-1500"/>
    <x v="1"/>
    <n v="2"/>
    <n v="7"/>
    <n v="442"/>
  </r>
  <r>
    <n v="271"/>
    <x v="43"/>
    <n v="0"/>
    <n v="7"/>
    <s v="569341-560576"/>
    <n v="7.6"/>
    <n v="1.9"/>
    <n v="0"/>
    <s v="CENTRE-AMK"/>
    <n v="569341"/>
    <n v="0"/>
    <n v="0"/>
    <n v="0"/>
    <n v="30"/>
    <s v="AMK"/>
    <n v="569341"/>
    <s v="(2) From Centre"/>
    <s v="(3) Wed"/>
    <s v="1500-1600"/>
    <x v="0"/>
    <n v="0"/>
    <n v="8"/>
    <n v="396"/>
  </r>
  <r>
    <n v="272"/>
    <x v="43"/>
    <n v="1"/>
    <n v="7"/>
    <s v="560576-560573"/>
    <n v="2.1"/>
    <n v="0.2"/>
    <n v="1"/>
    <s v="Goh Joo Sua"/>
    <n v="560576"/>
    <n v="0"/>
    <n v="1"/>
    <n v="1"/>
    <n v="30"/>
    <s v="AMK"/>
    <n v="569341"/>
    <s v="(2) From Centre"/>
    <s v="(3) Wed"/>
    <s v="1500-1600"/>
    <x v="0"/>
    <n v="0"/>
    <n v="8"/>
    <n v="64"/>
  </r>
  <r>
    <n v="273"/>
    <x v="43"/>
    <n v="2"/>
    <n v="7"/>
    <s v="560573-560561"/>
    <n v="5.7"/>
    <n v="1.1000000000000001"/>
    <n v="2"/>
    <s v="Goh Kwee Hiong"/>
    <n v="560573"/>
    <n v="0"/>
    <n v="1"/>
    <n v="1"/>
    <n v="30"/>
    <s v="AMK"/>
    <n v="569341"/>
    <s v="(2) From Centre"/>
    <s v="(3) Wed"/>
    <s v="1500-1600"/>
    <x v="0"/>
    <n v="0"/>
    <n v="8"/>
    <n v="282"/>
  </r>
  <r>
    <n v="274"/>
    <x v="43"/>
    <n v="3"/>
    <n v="7"/>
    <s v="560561-560533"/>
    <n v="6.8"/>
    <n v="1.3"/>
    <n v="33"/>
    <s v="Chua Ah Sai"/>
    <n v="560561"/>
    <n v="0"/>
    <n v="1"/>
    <n v="1"/>
    <n v="30"/>
    <s v="AMK"/>
    <n v="569341"/>
    <s v="(2) From Centre"/>
    <s v="(3) Wed"/>
    <s v="1500-1600"/>
    <x v="0"/>
    <n v="0"/>
    <n v="8"/>
    <n v="350"/>
  </r>
  <r>
    <n v="275"/>
    <x v="43"/>
    <n v="4"/>
    <n v="7"/>
    <s v="560533-789452"/>
    <n v="10.6"/>
    <n v="3.2"/>
    <n v="32"/>
    <s v="Hoi Lan"/>
    <n v="560533"/>
    <n v="0"/>
    <n v="1"/>
    <n v="1"/>
    <n v="30"/>
    <s v="AMK"/>
    <n v="569341"/>
    <s v="(2) From Centre"/>
    <s v="(3) Wed"/>
    <s v="1500-1600"/>
    <x v="0"/>
    <n v="0"/>
    <n v="8"/>
    <n v="574"/>
  </r>
  <r>
    <n v="276"/>
    <x v="43"/>
    <n v="5"/>
    <n v="7"/>
    <s v="789452-575921"/>
    <n v="4.3"/>
    <n v="1.1000000000000001"/>
    <n v="29"/>
    <s v="Quay Peng Leng"/>
    <n v="789452"/>
    <n v="0"/>
    <n v="1"/>
    <n v="1"/>
    <n v="30"/>
    <s v="AMK"/>
    <n v="569341"/>
    <s v="(2) From Centre"/>
    <s v="(3) Wed"/>
    <s v="1500-1600"/>
    <x v="0"/>
    <n v="0"/>
    <n v="8"/>
    <n v="196"/>
  </r>
  <r>
    <n v="277"/>
    <x v="43"/>
    <n v="6"/>
    <n v="7"/>
    <s v="575921-560244"/>
    <n v="3.9"/>
    <n v="1.5"/>
    <n v="28"/>
    <s v="Tan Choon Moh"/>
    <n v="575921"/>
    <n v="0"/>
    <n v="1"/>
    <n v="1"/>
    <n v="30"/>
    <s v="AMK"/>
    <n v="569341"/>
    <s v="(2) From Centre"/>
    <s v="(3) Wed"/>
    <s v="1500-1600"/>
    <x v="0"/>
    <n v="0"/>
    <n v="8"/>
    <n v="174"/>
  </r>
  <r>
    <n v="278"/>
    <x v="43"/>
    <n v="7"/>
    <n v="7"/>
    <s v="560244-569341"/>
    <n v="3.6"/>
    <n v="1.1000000000000001"/>
    <n v="6"/>
    <s v="Chin Fon Lin Joyce"/>
    <n v="560244"/>
    <n v="0"/>
    <n v="1"/>
    <n v="1"/>
    <n v="30"/>
    <s v="AMK"/>
    <n v="569341"/>
    <s v="(2) From Centre"/>
    <s v="(3) Wed"/>
    <s v="1500-1600"/>
    <x v="0"/>
    <n v="0"/>
    <n v="8"/>
    <n v="158"/>
  </r>
  <r>
    <n v="279"/>
    <x v="44"/>
    <n v="0"/>
    <n v="7"/>
    <s v="569341-560214"/>
    <n v="1.8"/>
    <n v="0.2"/>
    <n v="0"/>
    <s v="CENTRE-AMK"/>
    <n v="569341"/>
    <n v="0"/>
    <n v="0"/>
    <n v="0"/>
    <n v="30"/>
    <s v="AMK"/>
    <n v="569341"/>
    <s v="(2) From Centre"/>
    <s v="(3) Wed"/>
    <s v="1500-1600"/>
    <x v="0"/>
    <n v="0"/>
    <n v="8"/>
    <n v="45"/>
  </r>
  <r>
    <n v="280"/>
    <x v="44"/>
    <n v="1"/>
    <n v="7"/>
    <s v="560214-560219"/>
    <n v="5.0999999999999996"/>
    <n v="1.2"/>
    <n v="8"/>
    <s v="Koh Puay Huang"/>
    <n v="560214"/>
    <n v="0"/>
    <n v="1"/>
    <n v="1"/>
    <n v="30"/>
    <s v="AMK"/>
    <n v="569341"/>
    <s v="(2) From Centre"/>
    <s v="(3) Wed"/>
    <s v="1500-1600"/>
    <x v="0"/>
    <n v="0"/>
    <n v="8"/>
    <n v="247"/>
  </r>
  <r>
    <n v="281"/>
    <x v="44"/>
    <n v="2"/>
    <n v="7"/>
    <s v="560219-560350"/>
    <n v="5.2"/>
    <n v="1.4"/>
    <n v="7"/>
    <s v="Kon Chee Yak"/>
    <n v="560219"/>
    <n v="0"/>
    <n v="1"/>
    <n v="1"/>
    <n v="30"/>
    <s v="AMK"/>
    <n v="569341"/>
    <s v="(2) From Centre"/>
    <s v="(3) Wed"/>
    <s v="1500-1600"/>
    <x v="0"/>
    <n v="0"/>
    <n v="8"/>
    <n v="254"/>
  </r>
  <r>
    <n v="282"/>
    <x v="44"/>
    <n v="3"/>
    <n v="7"/>
    <s v="560350-560336"/>
    <n v="3.1"/>
    <n v="0.4"/>
    <n v="30"/>
    <s v="Teo Guan Lan"/>
    <n v="560350"/>
    <n v="0"/>
    <n v="1"/>
    <n v="1"/>
    <n v="30"/>
    <s v="AMK"/>
    <n v="569341"/>
    <s v="(2) From Centre"/>
    <s v="(3) Wed"/>
    <s v="1500-1600"/>
    <x v="0"/>
    <n v="0"/>
    <n v="8"/>
    <n v="126"/>
  </r>
  <r>
    <n v="283"/>
    <x v="44"/>
    <n v="4"/>
    <n v="7"/>
    <s v="560336-560311"/>
    <n v="5.7"/>
    <n v="0.8"/>
    <n v="31"/>
    <s v="Tan Cheng Geok"/>
    <n v="560336"/>
    <n v="0"/>
    <n v="1"/>
    <n v="1"/>
    <n v="30"/>
    <s v="AMK"/>
    <n v="569341"/>
    <s v="(2) From Centre"/>
    <s v="(3) Wed"/>
    <s v="1500-1600"/>
    <x v="0"/>
    <n v="0"/>
    <n v="8"/>
    <n v="280"/>
  </r>
  <r>
    <n v="284"/>
    <x v="44"/>
    <n v="5"/>
    <n v="7"/>
    <s v="560311-560323"/>
    <n v="2.5"/>
    <n v="0.2"/>
    <n v="3"/>
    <s v="Ng Hong Meng"/>
    <n v="560311"/>
    <n v="0"/>
    <n v="1"/>
    <n v="1"/>
    <n v="30"/>
    <s v="AMK"/>
    <n v="569341"/>
    <s v="(2) From Centre"/>
    <s v="(3) Wed"/>
    <s v="1500-1600"/>
    <x v="0"/>
    <n v="0"/>
    <n v="8"/>
    <n v="91"/>
  </r>
  <r>
    <n v="285"/>
    <x v="44"/>
    <n v="6"/>
    <n v="7"/>
    <s v="560323-560301"/>
    <n v="3.5"/>
    <n v="0.3"/>
    <n v="4"/>
    <s v="Ibrahim bin Osman"/>
    <n v="560323"/>
    <n v="0"/>
    <n v="1"/>
    <n v="1"/>
    <n v="30"/>
    <s v="AMK"/>
    <n v="569341"/>
    <s v="(2) From Centre"/>
    <s v="(3) Wed"/>
    <s v="1500-1600"/>
    <x v="0"/>
    <n v="0"/>
    <n v="8"/>
    <n v="148"/>
  </r>
  <r>
    <n v="286"/>
    <x v="44"/>
    <n v="7"/>
    <n v="7"/>
    <s v="560301-569341"/>
    <n v="4.7"/>
    <n v="1.2"/>
    <n v="5"/>
    <s v="Ling Khai Eng"/>
    <n v="560301"/>
    <n v="0"/>
    <n v="1"/>
    <n v="1"/>
    <n v="30"/>
    <s v="AMK"/>
    <n v="569341"/>
    <s v="(2) From Centre"/>
    <s v="(3) Wed"/>
    <s v="1500-1600"/>
    <x v="0"/>
    <n v="0"/>
    <n v="8"/>
    <n v="221"/>
  </r>
  <r>
    <n v="287"/>
    <x v="45"/>
    <n v="0"/>
    <n v="7"/>
    <s v="569341-562310"/>
    <n v="5.2"/>
    <n v="1"/>
    <n v="0"/>
    <s v="CENTRE-AMK"/>
    <n v="569341"/>
    <n v="0"/>
    <n v="0"/>
    <n v="0"/>
    <n v="31"/>
    <s v="AMK"/>
    <n v="569341"/>
    <s v="(2) From Centre"/>
    <s v="(3) Wed"/>
    <s v="1600-1700"/>
    <x v="1"/>
    <n v="2"/>
    <n v="7"/>
    <n v="249"/>
  </r>
  <r>
    <n v="288"/>
    <x v="45"/>
    <n v="1"/>
    <n v="7"/>
    <s v="562310-560337"/>
    <n v="4.5"/>
    <n v="1"/>
    <n v="38"/>
    <s v="Ong Soon Bueh"/>
    <n v="562310"/>
    <n v="0"/>
    <n v="1"/>
    <n v="1"/>
    <n v="31"/>
    <s v="AMK"/>
    <n v="569341"/>
    <s v="(2) From Centre"/>
    <s v="(3) Wed"/>
    <s v="1600-1700"/>
    <x v="1"/>
    <n v="2"/>
    <n v="7"/>
    <n v="212"/>
  </r>
  <r>
    <n v="289"/>
    <x v="45"/>
    <n v="2"/>
    <n v="7"/>
    <s v="560337-560457"/>
    <n v="7.9"/>
    <n v="1.8"/>
    <n v="15"/>
    <s v="Wong Ah Chai"/>
    <n v="560337"/>
    <n v="1"/>
    <n v="0"/>
    <n v="2"/>
    <n v="31"/>
    <s v="AMK"/>
    <n v="569341"/>
    <s v="(2) From Centre"/>
    <s v="(3) Wed"/>
    <s v="1600-1700"/>
    <x v="1"/>
    <n v="2"/>
    <n v="7"/>
    <n v="412"/>
  </r>
  <r>
    <n v="290"/>
    <x v="45"/>
    <n v="3"/>
    <n v="7"/>
    <s v="560457-560462"/>
    <n v="2.1"/>
    <n v="0.2"/>
    <n v="10"/>
    <s v="Khong Bay Chan"/>
    <n v="560457"/>
    <n v="0"/>
    <n v="1"/>
    <n v="1"/>
    <n v="31"/>
    <s v="AMK"/>
    <n v="569341"/>
    <s v="(2) From Centre"/>
    <s v="(3) Wed"/>
    <s v="1600-1700"/>
    <x v="1"/>
    <n v="2"/>
    <n v="7"/>
    <n v="64"/>
  </r>
  <r>
    <n v="291"/>
    <x v="45"/>
    <n v="4"/>
    <n v="7"/>
    <s v="560462-560472"/>
    <n v="2.9"/>
    <n v="0.4"/>
    <n v="11"/>
    <s v="Lee Ai Peng"/>
    <n v="560462"/>
    <n v="0"/>
    <n v="1"/>
    <n v="1"/>
    <n v="31"/>
    <s v="AMK"/>
    <n v="569341"/>
    <s v="(2) From Centre"/>
    <s v="(3) Wed"/>
    <s v="1600-1700"/>
    <x v="1"/>
    <n v="2"/>
    <n v="7"/>
    <n v="115"/>
  </r>
  <r>
    <n v="292"/>
    <x v="45"/>
    <n v="5"/>
    <n v="7"/>
    <s v="560472-560416"/>
    <n v="4.5"/>
    <n v="0.7"/>
    <n v="12"/>
    <s v="Chua Geak Boey"/>
    <n v="560472"/>
    <n v="0"/>
    <n v="1"/>
    <n v="1"/>
    <n v="31"/>
    <s v="AMK"/>
    <n v="569341"/>
    <s v="(2) From Centre"/>
    <s v="(3) Wed"/>
    <s v="1600-1700"/>
    <x v="1"/>
    <n v="2"/>
    <n v="7"/>
    <n v="208"/>
  </r>
  <r>
    <n v="293"/>
    <x v="45"/>
    <n v="6"/>
    <n v="7"/>
    <s v="560416-560440"/>
    <n v="4.7"/>
    <n v="0.9"/>
    <n v="13"/>
    <s v="Ng Ah Poon"/>
    <n v="560416"/>
    <n v="0"/>
    <n v="1"/>
    <n v="1"/>
    <n v="31"/>
    <s v="AMK"/>
    <n v="569341"/>
    <s v="(2) From Centre"/>
    <s v="(3) Wed"/>
    <s v="1600-1700"/>
    <x v="1"/>
    <n v="2"/>
    <n v="7"/>
    <n v="223"/>
  </r>
  <r>
    <n v="294"/>
    <x v="45"/>
    <n v="7"/>
    <n v="7"/>
    <s v="560440-569341"/>
    <n v="8"/>
    <n v="2.2000000000000002"/>
    <n v="14"/>
    <s v="Seow Nyuik Moy"/>
    <n v="560440"/>
    <n v="0"/>
    <n v="1"/>
    <n v="1"/>
    <n v="31"/>
    <s v="AMK"/>
    <n v="569341"/>
    <s v="(2) From Centre"/>
    <s v="(3) Wed"/>
    <s v="1600-1700"/>
    <x v="1"/>
    <n v="2"/>
    <n v="7"/>
    <n v="417"/>
  </r>
  <r>
    <n v="295"/>
    <x v="46"/>
    <n v="0"/>
    <n v="6"/>
    <s v="569341-560610"/>
    <n v="9.6"/>
    <n v="3.1"/>
    <n v="0"/>
    <s v="CENTRE-AMK"/>
    <n v="569341"/>
    <n v="0"/>
    <n v="0"/>
    <n v="0"/>
    <n v="31"/>
    <s v="AMK"/>
    <n v="569341"/>
    <s v="(2) From Centre"/>
    <s v="(3) Wed"/>
    <s v="1600-1700"/>
    <x v="0"/>
    <n v="0"/>
    <n v="8"/>
    <n v="513"/>
  </r>
  <r>
    <n v="296"/>
    <x v="46"/>
    <n v="1"/>
    <n v="6"/>
    <s v="560610-570249"/>
    <n v="11"/>
    <n v="3.8"/>
    <n v="9"/>
    <s v="Lee Kwai Lin"/>
    <n v="560610"/>
    <n v="0"/>
    <n v="1"/>
    <n v="1"/>
    <n v="31"/>
    <s v="AMK"/>
    <n v="569341"/>
    <s v="(2) From Centre"/>
    <s v="(3) Wed"/>
    <s v="1600-1700"/>
    <x v="0"/>
    <n v="0"/>
    <n v="8"/>
    <n v="597"/>
  </r>
  <r>
    <n v="297"/>
    <x v="46"/>
    <n v="2"/>
    <n v="6"/>
    <s v="570249-570025"/>
    <n v="6.2"/>
    <n v="1.5"/>
    <n v="37"/>
    <s v="Susan Wong Seet Peng"/>
    <n v="570249"/>
    <n v="0"/>
    <n v="1"/>
    <n v="1"/>
    <n v="31"/>
    <s v="AMK"/>
    <n v="569341"/>
    <s v="(2) From Centre"/>
    <s v="(3) Wed"/>
    <s v="1600-1700"/>
    <x v="0"/>
    <n v="0"/>
    <n v="8"/>
    <n v="312"/>
  </r>
  <r>
    <n v="298"/>
    <x v="46"/>
    <n v="3"/>
    <n v="6"/>
    <s v="570025-570124"/>
    <n v="9.9"/>
    <n v="2.8"/>
    <n v="34"/>
    <s v="Chee Fong Ngoh"/>
    <n v="570025"/>
    <n v="0"/>
    <n v="1"/>
    <n v="1"/>
    <n v="31"/>
    <s v="AMK"/>
    <n v="569341"/>
    <s v="(2) From Centre"/>
    <s v="(3) Wed"/>
    <s v="1600-1700"/>
    <x v="0"/>
    <n v="0"/>
    <n v="8"/>
    <n v="533"/>
  </r>
  <r>
    <n v="299"/>
    <x v="46"/>
    <n v="4"/>
    <n v="6"/>
    <s v="570124-570105"/>
    <n v="4.4000000000000004"/>
    <n v="0.6"/>
    <n v="36"/>
    <s v="Yeo Kiat Cheong"/>
    <n v="570124"/>
    <n v="0"/>
    <n v="1"/>
    <n v="1"/>
    <n v="31"/>
    <s v="AMK"/>
    <n v="569341"/>
    <s v="(2) From Centre"/>
    <s v="(3) Wed"/>
    <s v="1600-1700"/>
    <x v="0"/>
    <n v="0"/>
    <n v="8"/>
    <n v="206"/>
  </r>
  <r>
    <n v="300"/>
    <x v="46"/>
    <n v="5"/>
    <n v="6"/>
    <s v="570105-560207"/>
    <n v="13.3"/>
    <n v="4.0999999999999996"/>
    <n v="35"/>
    <s v="Sia Kiang"/>
    <n v="570105"/>
    <n v="0"/>
    <n v="1"/>
    <n v="1"/>
    <n v="31"/>
    <s v="AMK"/>
    <n v="569341"/>
    <s v="(2) From Centre"/>
    <s v="(3) Wed"/>
    <s v="1600-1700"/>
    <x v="0"/>
    <n v="0"/>
    <n v="8"/>
    <n v="738"/>
  </r>
  <r>
    <n v="301"/>
    <x v="46"/>
    <n v="6"/>
    <n v="6"/>
    <s v="560207-569341"/>
    <n v="3"/>
    <n v="0.5"/>
    <n v="39"/>
    <s v="Ong Hai Keat "/>
    <n v="560207"/>
    <n v="0"/>
    <n v="1"/>
    <n v="1"/>
    <n v="31"/>
    <s v="AMK"/>
    <n v="569341"/>
    <s v="(2) From Centre"/>
    <s v="(3) Wed"/>
    <s v="1600-1700"/>
    <x v="0"/>
    <n v="0"/>
    <n v="8"/>
    <n v="117"/>
  </r>
  <r>
    <n v="302"/>
    <x v="47"/>
    <n v="0"/>
    <n v="2"/>
    <s v="569341-560573"/>
    <n v="7.7"/>
    <n v="1.8"/>
    <n v="0"/>
    <s v="CENTRE-AMK"/>
    <n v="569341"/>
    <n v="0"/>
    <n v="0"/>
    <n v="0"/>
    <n v="32"/>
    <s v="AMK"/>
    <n v="569341"/>
    <s v="(2) From Centre"/>
    <s v="(4) Thu"/>
    <s v="1100-1200"/>
    <x v="1"/>
    <n v="2"/>
    <n v="7"/>
    <n v="404"/>
  </r>
  <r>
    <n v="303"/>
    <x v="47"/>
    <n v="1"/>
    <n v="2"/>
    <s v="560573-560470"/>
    <n v="4.7"/>
    <n v="1.1000000000000001"/>
    <n v="18"/>
    <s v="Lee Pegh Lian"/>
    <n v="560573"/>
    <n v="1"/>
    <n v="1"/>
    <n v="3"/>
    <n v="32"/>
    <s v="AMK"/>
    <n v="569341"/>
    <s v="(2) From Centre"/>
    <s v="(4) Thu"/>
    <s v="1100-1200"/>
    <x v="1"/>
    <n v="2"/>
    <n v="7"/>
    <n v="224"/>
  </r>
  <r>
    <n v="304"/>
    <x v="47"/>
    <n v="2"/>
    <n v="2"/>
    <s v="560470-569341"/>
    <n v="8.3000000000000007"/>
    <n v="2.5"/>
    <n v="17"/>
    <s v="Chan Moi"/>
    <n v="560470"/>
    <n v="1"/>
    <n v="0"/>
    <n v="2"/>
    <n v="32"/>
    <s v="AMK"/>
    <n v="569341"/>
    <s v="(2) From Centre"/>
    <s v="(4) Thu"/>
    <s v="1100-1200"/>
    <x v="1"/>
    <n v="2"/>
    <n v="7"/>
    <n v="438"/>
  </r>
  <r>
    <n v="305"/>
    <x v="48"/>
    <n v="0"/>
    <n v="7"/>
    <s v="569341-560576"/>
    <n v="7.6"/>
    <n v="1.9"/>
    <n v="0"/>
    <s v="CENTRE-AMK"/>
    <n v="569341"/>
    <n v="0"/>
    <n v="0"/>
    <n v="0"/>
    <n v="33"/>
    <s v="AMK"/>
    <n v="569341"/>
    <s v="(2) From Centre"/>
    <s v="(4) Thu"/>
    <s v="1500-1600"/>
    <x v="0"/>
    <n v="0"/>
    <n v="8"/>
    <n v="396"/>
  </r>
  <r>
    <n v="306"/>
    <x v="48"/>
    <n v="1"/>
    <n v="7"/>
    <s v="560576-560573"/>
    <n v="2.1"/>
    <n v="0.2"/>
    <n v="1"/>
    <s v="Goh Joo Sua"/>
    <n v="560576"/>
    <n v="0"/>
    <n v="1"/>
    <n v="1"/>
    <n v="33"/>
    <s v="AMK"/>
    <n v="569341"/>
    <s v="(2) From Centre"/>
    <s v="(4) Thu"/>
    <s v="1500-1600"/>
    <x v="0"/>
    <n v="0"/>
    <n v="8"/>
    <n v="64"/>
  </r>
  <r>
    <n v="307"/>
    <x v="48"/>
    <n v="2"/>
    <n v="7"/>
    <s v="560573-560561"/>
    <n v="5.7"/>
    <n v="1.1000000000000001"/>
    <n v="2"/>
    <s v="Goh Kwee Hiong"/>
    <n v="560573"/>
    <n v="0"/>
    <n v="1"/>
    <n v="1"/>
    <n v="33"/>
    <s v="AMK"/>
    <n v="569341"/>
    <s v="(2) From Centre"/>
    <s v="(4) Thu"/>
    <s v="1500-1600"/>
    <x v="0"/>
    <n v="0"/>
    <n v="8"/>
    <n v="282"/>
  </r>
  <r>
    <n v="308"/>
    <x v="48"/>
    <n v="3"/>
    <n v="7"/>
    <s v="560561-560533"/>
    <n v="6.8"/>
    <n v="1.3"/>
    <n v="33"/>
    <s v="Chua Ah Sai"/>
    <n v="560561"/>
    <n v="0"/>
    <n v="1"/>
    <n v="1"/>
    <n v="33"/>
    <s v="AMK"/>
    <n v="569341"/>
    <s v="(2) From Centre"/>
    <s v="(4) Thu"/>
    <s v="1500-1600"/>
    <x v="0"/>
    <n v="0"/>
    <n v="8"/>
    <n v="350"/>
  </r>
  <r>
    <n v="309"/>
    <x v="48"/>
    <n v="4"/>
    <n v="7"/>
    <s v="560533-789452"/>
    <n v="10.6"/>
    <n v="3.2"/>
    <n v="32"/>
    <s v="Hoi Lan"/>
    <n v="560533"/>
    <n v="0"/>
    <n v="1"/>
    <n v="1"/>
    <n v="33"/>
    <s v="AMK"/>
    <n v="569341"/>
    <s v="(2) From Centre"/>
    <s v="(4) Thu"/>
    <s v="1500-1600"/>
    <x v="0"/>
    <n v="0"/>
    <n v="8"/>
    <n v="574"/>
  </r>
  <r>
    <n v="310"/>
    <x v="48"/>
    <n v="5"/>
    <n v="7"/>
    <s v="789452-575921"/>
    <n v="4.3"/>
    <n v="1.1000000000000001"/>
    <n v="29"/>
    <s v="Quay Peng Leng"/>
    <n v="789452"/>
    <n v="0"/>
    <n v="1"/>
    <n v="1"/>
    <n v="33"/>
    <s v="AMK"/>
    <n v="569341"/>
    <s v="(2) From Centre"/>
    <s v="(4) Thu"/>
    <s v="1500-1600"/>
    <x v="0"/>
    <n v="0"/>
    <n v="8"/>
    <n v="196"/>
  </r>
  <r>
    <n v="311"/>
    <x v="48"/>
    <n v="6"/>
    <n v="7"/>
    <s v="575921-560244"/>
    <n v="3.9"/>
    <n v="1.5"/>
    <n v="28"/>
    <s v="Tan Choon Moh"/>
    <n v="575921"/>
    <n v="0"/>
    <n v="1"/>
    <n v="1"/>
    <n v="33"/>
    <s v="AMK"/>
    <n v="569341"/>
    <s v="(2) From Centre"/>
    <s v="(4) Thu"/>
    <s v="1500-1600"/>
    <x v="0"/>
    <n v="0"/>
    <n v="8"/>
    <n v="174"/>
  </r>
  <r>
    <n v="312"/>
    <x v="48"/>
    <n v="7"/>
    <n v="7"/>
    <s v="560244-569341"/>
    <n v="3.6"/>
    <n v="1.1000000000000001"/>
    <n v="6"/>
    <s v="Chin Fon Lin Joyce"/>
    <n v="560244"/>
    <n v="0"/>
    <n v="1"/>
    <n v="1"/>
    <n v="33"/>
    <s v="AMK"/>
    <n v="569341"/>
    <s v="(2) From Centre"/>
    <s v="(4) Thu"/>
    <s v="1500-1600"/>
    <x v="0"/>
    <n v="0"/>
    <n v="8"/>
    <n v="158"/>
  </r>
  <r>
    <n v="313"/>
    <x v="49"/>
    <n v="0"/>
    <n v="7"/>
    <s v="569341-560214"/>
    <n v="1.8"/>
    <n v="0.2"/>
    <n v="0"/>
    <s v="CENTRE-AMK"/>
    <n v="569341"/>
    <n v="0"/>
    <n v="0"/>
    <n v="0"/>
    <n v="33"/>
    <s v="AMK"/>
    <n v="569341"/>
    <s v="(2) From Centre"/>
    <s v="(4) Thu"/>
    <s v="1500-1600"/>
    <x v="0"/>
    <n v="0"/>
    <n v="8"/>
    <n v="45"/>
  </r>
  <r>
    <n v="314"/>
    <x v="49"/>
    <n v="1"/>
    <n v="7"/>
    <s v="560214-560219"/>
    <n v="5.0999999999999996"/>
    <n v="1.2"/>
    <n v="8"/>
    <s v="Koh Puay Huang"/>
    <n v="560214"/>
    <n v="0"/>
    <n v="1"/>
    <n v="1"/>
    <n v="33"/>
    <s v="AMK"/>
    <n v="569341"/>
    <s v="(2) From Centre"/>
    <s v="(4) Thu"/>
    <s v="1500-1600"/>
    <x v="0"/>
    <n v="0"/>
    <n v="8"/>
    <n v="247"/>
  </r>
  <r>
    <n v="315"/>
    <x v="49"/>
    <n v="2"/>
    <n v="7"/>
    <s v="560219-560350"/>
    <n v="5.2"/>
    <n v="1.4"/>
    <n v="7"/>
    <s v="Kon Chee Yak"/>
    <n v="560219"/>
    <n v="0"/>
    <n v="1"/>
    <n v="1"/>
    <n v="33"/>
    <s v="AMK"/>
    <n v="569341"/>
    <s v="(2) From Centre"/>
    <s v="(4) Thu"/>
    <s v="1500-1600"/>
    <x v="0"/>
    <n v="0"/>
    <n v="8"/>
    <n v="254"/>
  </r>
  <r>
    <n v="316"/>
    <x v="49"/>
    <n v="3"/>
    <n v="7"/>
    <s v="560350-560336"/>
    <n v="3.1"/>
    <n v="0.4"/>
    <n v="30"/>
    <s v="Teo Guan Lan"/>
    <n v="560350"/>
    <n v="0"/>
    <n v="1"/>
    <n v="1"/>
    <n v="33"/>
    <s v="AMK"/>
    <n v="569341"/>
    <s v="(2) From Centre"/>
    <s v="(4) Thu"/>
    <s v="1500-1600"/>
    <x v="0"/>
    <n v="0"/>
    <n v="8"/>
    <n v="126"/>
  </r>
  <r>
    <n v="317"/>
    <x v="49"/>
    <n v="4"/>
    <n v="7"/>
    <s v="560336-560311"/>
    <n v="5.7"/>
    <n v="0.8"/>
    <n v="31"/>
    <s v="Tan Cheng Geok"/>
    <n v="560336"/>
    <n v="0"/>
    <n v="1"/>
    <n v="1"/>
    <n v="33"/>
    <s v="AMK"/>
    <n v="569341"/>
    <s v="(2) From Centre"/>
    <s v="(4) Thu"/>
    <s v="1500-1600"/>
    <x v="0"/>
    <n v="0"/>
    <n v="8"/>
    <n v="280"/>
  </r>
  <r>
    <n v="318"/>
    <x v="49"/>
    <n v="5"/>
    <n v="7"/>
    <s v="560311-560323"/>
    <n v="2.5"/>
    <n v="0.2"/>
    <n v="3"/>
    <s v="Ng Hong Meng"/>
    <n v="560311"/>
    <n v="0"/>
    <n v="1"/>
    <n v="1"/>
    <n v="33"/>
    <s v="AMK"/>
    <n v="569341"/>
    <s v="(2) From Centre"/>
    <s v="(4) Thu"/>
    <s v="1500-1600"/>
    <x v="0"/>
    <n v="0"/>
    <n v="8"/>
    <n v="91"/>
  </r>
  <r>
    <n v="319"/>
    <x v="49"/>
    <n v="6"/>
    <n v="7"/>
    <s v="560323-560301"/>
    <n v="3.5"/>
    <n v="0.3"/>
    <n v="4"/>
    <s v="Ibrahim bin Osman"/>
    <n v="560323"/>
    <n v="0"/>
    <n v="1"/>
    <n v="1"/>
    <n v="33"/>
    <s v="AMK"/>
    <n v="569341"/>
    <s v="(2) From Centre"/>
    <s v="(4) Thu"/>
    <s v="1500-1600"/>
    <x v="0"/>
    <n v="0"/>
    <n v="8"/>
    <n v="148"/>
  </r>
  <r>
    <n v="320"/>
    <x v="49"/>
    <n v="7"/>
    <n v="7"/>
    <s v="560301-569341"/>
    <n v="4.7"/>
    <n v="1.2"/>
    <n v="5"/>
    <s v="Ling Khai Eng"/>
    <n v="560301"/>
    <n v="0"/>
    <n v="1"/>
    <n v="1"/>
    <n v="33"/>
    <s v="AMK"/>
    <n v="569341"/>
    <s v="(2) From Centre"/>
    <s v="(4) Thu"/>
    <s v="1500-1600"/>
    <x v="0"/>
    <n v="0"/>
    <n v="8"/>
    <n v="221"/>
  </r>
  <r>
    <n v="321"/>
    <x v="50"/>
    <n v="0"/>
    <n v="7"/>
    <s v="569341-562310"/>
    <n v="5.2"/>
    <n v="1"/>
    <n v="0"/>
    <s v="CENTRE-AMK"/>
    <n v="569341"/>
    <n v="0"/>
    <n v="0"/>
    <n v="0"/>
    <n v="34"/>
    <s v="AMK"/>
    <n v="569341"/>
    <s v="(2) From Centre"/>
    <s v="(4) Thu"/>
    <s v="1600-1700"/>
    <x v="1"/>
    <n v="2"/>
    <n v="7"/>
    <n v="249"/>
  </r>
  <r>
    <n v="322"/>
    <x v="50"/>
    <n v="1"/>
    <n v="7"/>
    <s v="562310-560337"/>
    <n v="4.5"/>
    <n v="1"/>
    <n v="38"/>
    <s v="Ong Soon Bueh"/>
    <n v="562310"/>
    <n v="0"/>
    <n v="1"/>
    <n v="1"/>
    <n v="34"/>
    <s v="AMK"/>
    <n v="569341"/>
    <s v="(2) From Centre"/>
    <s v="(4) Thu"/>
    <s v="1600-1700"/>
    <x v="1"/>
    <n v="2"/>
    <n v="7"/>
    <n v="212"/>
  </r>
  <r>
    <n v="323"/>
    <x v="50"/>
    <n v="2"/>
    <n v="7"/>
    <s v="560337-560457"/>
    <n v="7.9"/>
    <n v="1.8"/>
    <n v="15"/>
    <s v="Wong Ah Chai"/>
    <n v="560337"/>
    <n v="1"/>
    <n v="0"/>
    <n v="2"/>
    <n v="34"/>
    <s v="AMK"/>
    <n v="569341"/>
    <s v="(2) From Centre"/>
    <s v="(4) Thu"/>
    <s v="1600-1700"/>
    <x v="1"/>
    <n v="2"/>
    <n v="7"/>
    <n v="412"/>
  </r>
  <r>
    <n v="324"/>
    <x v="50"/>
    <n v="3"/>
    <n v="7"/>
    <s v="560457-560462"/>
    <n v="2.1"/>
    <n v="0.2"/>
    <n v="10"/>
    <s v="Khong Bay Chan"/>
    <n v="560457"/>
    <n v="0"/>
    <n v="1"/>
    <n v="1"/>
    <n v="34"/>
    <s v="AMK"/>
    <n v="569341"/>
    <s v="(2) From Centre"/>
    <s v="(4) Thu"/>
    <s v="1600-1700"/>
    <x v="1"/>
    <n v="2"/>
    <n v="7"/>
    <n v="64"/>
  </r>
  <r>
    <n v="325"/>
    <x v="50"/>
    <n v="4"/>
    <n v="7"/>
    <s v="560462-560472"/>
    <n v="2.9"/>
    <n v="0.4"/>
    <n v="11"/>
    <s v="Lee Ai Peng"/>
    <n v="560462"/>
    <n v="0"/>
    <n v="1"/>
    <n v="1"/>
    <n v="34"/>
    <s v="AMK"/>
    <n v="569341"/>
    <s v="(2) From Centre"/>
    <s v="(4) Thu"/>
    <s v="1600-1700"/>
    <x v="1"/>
    <n v="2"/>
    <n v="7"/>
    <n v="115"/>
  </r>
  <r>
    <n v="326"/>
    <x v="50"/>
    <n v="5"/>
    <n v="7"/>
    <s v="560472-560416"/>
    <n v="4.5"/>
    <n v="0.7"/>
    <n v="12"/>
    <s v="Chua Geak Boey"/>
    <n v="560472"/>
    <n v="0"/>
    <n v="1"/>
    <n v="1"/>
    <n v="34"/>
    <s v="AMK"/>
    <n v="569341"/>
    <s v="(2) From Centre"/>
    <s v="(4) Thu"/>
    <s v="1600-1700"/>
    <x v="1"/>
    <n v="2"/>
    <n v="7"/>
    <n v="208"/>
  </r>
  <r>
    <n v="327"/>
    <x v="50"/>
    <n v="6"/>
    <n v="7"/>
    <s v="560416-560440"/>
    <n v="4.7"/>
    <n v="0.9"/>
    <n v="13"/>
    <s v="Ng Ah Poon"/>
    <n v="560416"/>
    <n v="0"/>
    <n v="1"/>
    <n v="1"/>
    <n v="34"/>
    <s v="AMK"/>
    <n v="569341"/>
    <s v="(2) From Centre"/>
    <s v="(4) Thu"/>
    <s v="1600-1700"/>
    <x v="1"/>
    <n v="2"/>
    <n v="7"/>
    <n v="223"/>
  </r>
  <r>
    <n v="328"/>
    <x v="50"/>
    <n v="7"/>
    <n v="7"/>
    <s v="560440-569341"/>
    <n v="8"/>
    <n v="2.2000000000000002"/>
    <n v="14"/>
    <s v="Seow Nyuik Moy"/>
    <n v="560440"/>
    <n v="0"/>
    <n v="1"/>
    <n v="1"/>
    <n v="34"/>
    <s v="AMK"/>
    <n v="569341"/>
    <s v="(2) From Centre"/>
    <s v="(4) Thu"/>
    <s v="1600-1700"/>
    <x v="1"/>
    <n v="2"/>
    <n v="7"/>
    <n v="417"/>
  </r>
  <r>
    <n v="329"/>
    <x v="51"/>
    <n v="0"/>
    <n v="6"/>
    <s v="569341-560610"/>
    <n v="9.6"/>
    <n v="3.1"/>
    <n v="0"/>
    <s v="CENTRE-AMK"/>
    <n v="569341"/>
    <n v="0"/>
    <n v="0"/>
    <n v="0"/>
    <n v="34"/>
    <s v="AMK"/>
    <n v="569341"/>
    <s v="(2) From Centre"/>
    <s v="(4) Thu"/>
    <s v="1600-1700"/>
    <x v="0"/>
    <n v="0"/>
    <n v="8"/>
    <n v="513"/>
  </r>
  <r>
    <n v="330"/>
    <x v="51"/>
    <n v="1"/>
    <n v="6"/>
    <s v="560610-570249"/>
    <n v="11"/>
    <n v="3.8"/>
    <n v="9"/>
    <s v="Lee Kwai Lin"/>
    <n v="560610"/>
    <n v="0"/>
    <n v="1"/>
    <n v="1"/>
    <n v="34"/>
    <s v="AMK"/>
    <n v="569341"/>
    <s v="(2) From Centre"/>
    <s v="(4) Thu"/>
    <s v="1600-1700"/>
    <x v="0"/>
    <n v="0"/>
    <n v="8"/>
    <n v="597"/>
  </r>
  <r>
    <n v="331"/>
    <x v="51"/>
    <n v="2"/>
    <n v="6"/>
    <s v="570249-570025"/>
    <n v="6.2"/>
    <n v="1.5"/>
    <n v="37"/>
    <s v="Susan Wong Seet Peng"/>
    <n v="570249"/>
    <n v="0"/>
    <n v="1"/>
    <n v="1"/>
    <n v="34"/>
    <s v="AMK"/>
    <n v="569341"/>
    <s v="(2) From Centre"/>
    <s v="(4) Thu"/>
    <s v="1600-1700"/>
    <x v="0"/>
    <n v="0"/>
    <n v="8"/>
    <n v="312"/>
  </r>
  <r>
    <n v="332"/>
    <x v="51"/>
    <n v="3"/>
    <n v="6"/>
    <s v="570025-570124"/>
    <n v="9.9"/>
    <n v="2.8"/>
    <n v="34"/>
    <s v="Chee Fong Ngoh"/>
    <n v="570025"/>
    <n v="0"/>
    <n v="1"/>
    <n v="1"/>
    <n v="34"/>
    <s v="AMK"/>
    <n v="569341"/>
    <s v="(2) From Centre"/>
    <s v="(4) Thu"/>
    <s v="1600-1700"/>
    <x v="0"/>
    <n v="0"/>
    <n v="8"/>
    <n v="533"/>
  </r>
  <r>
    <n v="333"/>
    <x v="51"/>
    <n v="4"/>
    <n v="6"/>
    <s v="570124-570105"/>
    <n v="4.4000000000000004"/>
    <n v="0.6"/>
    <n v="36"/>
    <s v="Yeo Kiat Cheong"/>
    <n v="570124"/>
    <n v="0"/>
    <n v="1"/>
    <n v="1"/>
    <n v="34"/>
    <s v="AMK"/>
    <n v="569341"/>
    <s v="(2) From Centre"/>
    <s v="(4) Thu"/>
    <s v="1600-1700"/>
    <x v="0"/>
    <n v="0"/>
    <n v="8"/>
    <n v="206"/>
  </r>
  <r>
    <n v="334"/>
    <x v="51"/>
    <n v="5"/>
    <n v="6"/>
    <s v="570105-560207"/>
    <n v="13.3"/>
    <n v="4.0999999999999996"/>
    <n v="35"/>
    <s v="Sia Kiang"/>
    <n v="570105"/>
    <n v="0"/>
    <n v="1"/>
    <n v="1"/>
    <n v="34"/>
    <s v="AMK"/>
    <n v="569341"/>
    <s v="(2) From Centre"/>
    <s v="(4) Thu"/>
    <s v="1600-1700"/>
    <x v="0"/>
    <n v="0"/>
    <n v="8"/>
    <n v="738"/>
  </r>
  <r>
    <n v="335"/>
    <x v="51"/>
    <n v="6"/>
    <n v="6"/>
    <s v="560207-569341"/>
    <n v="3"/>
    <n v="0.5"/>
    <n v="39"/>
    <s v="Ong Hai Keat "/>
    <n v="560207"/>
    <n v="0"/>
    <n v="1"/>
    <n v="1"/>
    <n v="34"/>
    <s v="AMK"/>
    <n v="569341"/>
    <s v="(2) From Centre"/>
    <s v="(4) Thu"/>
    <s v="1600-1700"/>
    <x v="0"/>
    <n v="0"/>
    <n v="8"/>
    <n v="117"/>
  </r>
  <r>
    <n v="336"/>
    <x v="52"/>
    <n v="0"/>
    <n v="3"/>
    <s v="569341-560222"/>
    <n v="4.3"/>
    <n v="1.1000000000000001"/>
    <n v="0"/>
    <s v="CENTRE-AMK"/>
    <n v="569341"/>
    <n v="0"/>
    <n v="0"/>
    <n v="0"/>
    <n v="35"/>
    <s v="AMK"/>
    <n v="569341"/>
    <s v="(2) From Centre"/>
    <s v="(5) Fri"/>
    <s v="1100-1200"/>
    <x v="2"/>
    <n v="3"/>
    <n v="6"/>
    <n v="196"/>
  </r>
  <r>
    <n v="337"/>
    <x v="52"/>
    <n v="1"/>
    <n v="3"/>
    <s v="560222-570229"/>
    <n v="8.4"/>
    <n v="2"/>
    <n v="20"/>
    <s v="Pang Seow Kwee"/>
    <n v="560222"/>
    <n v="1"/>
    <n v="1"/>
    <n v="3"/>
    <n v="35"/>
    <s v="AMK"/>
    <n v="569341"/>
    <s v="(2) From Centre"/>
    <s v="(5) Fri"/>
    <s v="1100-1200"/>
    <x v="2"/>
    <n v="3"/>
    <n v="6"/>
    <n v="442"/>
  </r>
  <r>
    <n v="338"/>
    <x v="52"/>
    <n v="2"/>
    <n v="3"/>
    <s v="570229-561590"/>
    <n v="10.199999999999999"/>
    <n v="3.2"/>
    <n v="16"/>
    <s v="Amnah Binte Saini"/>
    <n v="570229"/>
    <n v="1"/>
    <n v="1"/>
    <n v="3"/>
    <n v="35"/>
    <s v="AMK"/>
    <n v="569341"/>
    <s v="(2) From Centre"/>
    <s v="(5) Fri"/>
    <s v="1100-1200"/>
    <x v="2"/>
    <n v="3"/>
    <n v="6"/>
    <n v="550"/>
  </r>
  <r>
    <n v="339"/>
    <x v="52"/>
    <n v="3"/>
    <n v="3"/>
    <s v="561590-569341"/>
    <n v="9"/>
    <n v="2.5"/>
    <n v="19"/>
    <s v="Rosalind Phoon"/>
    <n v="561590"/>
    <n v="1"/>
    <n v="1"/>
    <n v="3"/>
    <n v="35"/>
    <s v="AMK"/>
    <n v="569341"/>
    <s v="(2) From Centre"/>
    <s v="(5) Fri"/>
    <s v="1100-1200"/>
    <x v="2"/>
    <n v="3"/>
    <n v="6"/>
    <n v="482"/>
  </r>
  <r>
    <n v="340"/>
    <x v="53"/>
    <n v="0"/>
    <n v="3"/>
    <s v="569341-560222"/>
    <n v="4.3"/>
    <n v="1.1000000000000001"/>
    <n v="0"/>
    <s v="CENTRE-AMK"/>
    <n v="569341"/>
    <n v="0"/>
    <n v="0"/>
    <n v="0"/>
    <n v="36"/>
    <s v="AMK"/>
    <n v="569341"/>
    <s v="(2) From Centre"/>
    <s v="(5) Fri"/>
    <s v="1400-1500"/>
    <x v="2"/>
    <n v="5"/>
    <n v="2"/>
    <n v="196"/>
  </r>
  <r>
    <n v="341"/>
    <x v="53"/>
    <n v="1"/>
    <n v="3"/>
    <s v="560222-570153"/>
    <n v="12"/>
    <n v="4"/>
    <n v="27"/>
    <s v="Wang Jong"/>
    <n v="560222"/>
    <n v="1"/>
    <n v="1"/>
    <n v="3"/>
    <n v="36"/>
    <s v="AMK"/>
    <n v="569341"/>
    <s v="(2) From Centre"/>
    <s v="(5) Fri"/>
    <s v="1400-1500"/>
    <x v="2"/>
    <n v="5"/>
    <n v="2"/>
    <n v="661"/>
  </r>
  <r>
    <n v="342"/>
    <x v="53"/>
    <n v="2"/>
    <n v="3"/>
    <s v="570153-560542"/>
    <n v="12.1"/>
    <n v="5.2"/>
    <n v="23"/>
    <s v="Loong Hon Choong"/>
    <n v="570153"/>
    <n v="1"/>
    <n v="0"/>
    <n v="2"/>
    <n v="36"/>
    <s v="AMK"/>
    <n v="569341"/>
    <s v="(2) From Centre"/>
    <s v="(5) Fri"/>
    <s v="1400-1500"/>
    <x v="2"/>
    <n v="5"/>
    <n v="2"/>
    <n v="668"/>
  </r>
  <r>
    <n v="343"/>
    <x v="53"/>
    <n v="3"/>
    <n v="3"/>
    <s v="560542-569341"/>
    <n v="10.8"/>
    <n v="2.7"/>
    <n v="26"/>
    <s v="P Sammuvel"/>
    <n v="560542"/>
    <n v="1"/>
    <n v="1"/>
    <n v="3"/>
    <n v="36"/>
    <s v="AMK"/>
    <n v="569341"/>
    <s v="(2) From Centre"/>
    <s v="(5) Fri"/>
    <s v="1400-1500"/>
    <x v="2"/>
    <n v="5"/>
    <n v="2"/>
    <n v="591"/>
  </r>
  <r>
    <n v="344"/>
    <x v="54"/>
    <n v="0"/>
    <n v="7"/>
    <s v="569341-560576"/>
    <n v="7.6"/>
    <n v="1.9"/>
    <n v="0"/>
    <s v="CENTRE-AMK"/>
    <n v="569341"/>
    <n v="0"/>
    <n v="0"/>
    <n v="0"/>
    <n v="37"/>
    <s v="AMK"/>
    <n v="569341"/>
    <s v="(2) From Centre"/>
    <s v="(5) Fri"/>
    <s v="1500-1600"/>
    <x v="0"/>
    <n v="0"/>
    <n v="8"/>
    <n v="396"/>
  </r>
  <r>
    <n v="345"/>
    <x v="54"/>
    <n v="1"/>
    <n v="7"/>
    <s v="560576-560573"/>
    <n v="2.1"/>
    <n v="0.2"/>
    <n v="1"/>
    <s v="Goh Joo Sua"/>
    <n v="560576"/>
    <n v="0"/>
    <n v="1"/>
    <n v="1"/>
    <n v="37"/>
    <s v="AMK"/>
    <n v="569341"/>
    <s v="(2) From Centre"/>
    <s v="(5) Fri"/>
    <s v="1500-1600"/>
    <x v="0"/>
    <n v="0"/>
    <n v="8"/>
    <n v="64"/>
  </r>
  <r>
    <n v="346"/>
    <x v="54"/>
    <n v="2"/>
    <n v="7"/>
    <s v="560573-560561"/>
    <n v="5.7"/>
    <n v="1.1000000000000001"/>
    <n v="2"/>
    <s v="Goh Kwee Hiong"/>
    <n v="560573"/>
    <n v="0"/>
    <n v="1"/>
    <n v="1"/>
    <n v="37"/>
    <s v="AMK"/>
    <n v="569341"/>
    <s v="(2) From Centre"/>
    <s v="(5) Fri"/>
    <s v="1500-1600"/>
    <x v="0"/>
    <n v="0"/>
    <n v="8"/>
    <n v="282"/>
  </r>
  <r>
    <n v="347"/>
    <x v="54"/>
    <n v="3"/>
    <n v="7"/>
    <s v="560561-560533"/>
    <n v="6.8"/>
    <n v="1.3"/>
    <n v="33"/>
    <s v="Chua Ah Sai"/>
    <n v="560561"/>
    <n v="0"/>
    <n v="1"/>
    <n v="1"/>
    <n v="37"/>
    <s v="AMK"/>
    <n v="569341"/>
    <s v="(2) From Centre"/>
    <s v="(5) Fri"/>
    <s v="1500-1600"/>
    <x v="0"/>
    <n v="0"/>
    <n v="8"/>
    <n v="350"/>
  </r>
  <r>
    <n v="348"/>
    <x v="54"/>
    <n v="4"/>
    <n v="7"/>
    <s v="560533-789452"/>
    <n v="10.6"/>
    <n v="3.2"/>
    <n v="32"/>
    <s v="Hoi Lan"/>
    <n v="560533"/>
    <n v="0"/>
    <n v="1"/>
    <n v="1"/>
    <n v="37"/>
    <s v="AMK"/>
    <n v="569341"/>
    <s v="(2) From Centre"/>
    <s v="(5) Fri"/>
    <s v="1500-1600"/>
    <x v="0"/>
    <n v="0"/>
    <n v="8"/>
    <n v="574"/>
  </r>
  <r>
    <n v="349"/>
    <x v="54"/>
    <n v="5"/>
    <n v="7"/>
    <s v="789452-575921"/>
    <n v="4.3"/>
    <n v="1.1000000000000001"/>
    <n v="29"/>
    <s v="Quay Peng Leng"/>
    <n v="789452"/>
    <n v="0"/>
    <n v="1"/>
    <n v="1"/>
    <n v="37"/>
    <s v="AMK"/>
    <n v="569341"/>
    <s v="(2) From Centre"/>
    <s v="(5) Fri"/>
    <s v="1500-1600"/>
    <x v="0"/>
    <n v="0"/>
    <n v="8"/>
    <n v="196"/>
  </r>
  <r>
    <n v="350"/>
    <x v="54"/>
    <n v="6"/>
    <n v="7"/>
    <s v="575921-560244"/>
    <n v="3.9"/>
    <n v="1.5"/>
    <n v="28"/>
    <s v="Tan Choon Moh"/>
    <n v="575921"/>
    <n v="0"/>
    <n v="1"/>
    <n v="1"/>
    <n v="37"/>
    <s v="AMK"/>
    <n v="569341"/>
    <s v="(2) From Centre"/>
    <s v="(5) Fri"/>
    <s v="1500-1600"/>
    <x v="0"/>
    <n v="0"/>
    <n v="8"/>
    <n v="174"/>
  </r>
  <r>
    <n v="351"/>
    <x v="54"/>
    <n v="7"/>
    <n v="7"/>
    <s v="560244-569341"/>
    <n v="3.6"/>
    <n v="1.1000000000000001"/>
    <n v="6"/>
    <s v="Chin Fon Lin Joyce"/>
    <n v="560244"/>
    <n v="0"/>
    <n v="1"/>
    <n v="1"/>
    <n v="37"/>
    <s v="AMK"/>
    <n v="569341"/>
    <s v="(2) From Centre"/>
    <s v="(5) Fri"/>
    <s v="1500-1600"/>
    <x v="0"/>
    <n v="0"/>
    <n v="8"/>
    <n v="158"/>
  </r>
  <r>
    <n v="352"/>
    <x v="55"/>
    <n v="0"/>
    <n v="7"/>
    <s v="569341-560214"/>
    <n v="1.8"/>
    <n v="0.2"/>
    <n v="0"/>
    <s v="CENTRE-AMK"/>
    <n v="569341"/>
    <n v="0"/>
    <n v="0"/>
    <n v="0"/>
    <n v="37"/>
    <s v="AMK"/>
    <n v="569341"/>
    <s v="(2) From Centre"/>
    <s v="(5) Fri"/>
    <s v="1500-1600"/>
    <x v="0"/>
    <n v="0"/>
    <n v="8"/>
    <n v="45"/>
  </r>
  <r>
    <n v="353"/>
    <x v="55"/>
    <n v="1"/>
    <n v="7"/>
    <s v="560214-560219"/>
    <n v="5.0999999999999996"/>
    <n v="1.2"/>
    <n v="8"/>
    <s v="Koh Puay Huang"/>
    <n v="560214"/>
    <n v="0"/>
    <n v="1"/>
    <n v="1"/>
    <n v="37"/>
    <s v="AMK"/>
    <n v="569341"/>
    <s v="(2) From Centre"/>
    <s v="(5) Fri"/>
    <s v="1500-1600"/>
    <x v="0"/>
    <n v="0"/>
    <n v="8"/>
    <n v="247"/>
  </r>
  <r>
    <n v="354"/>
    <x v="55"/>
    <n v="2"/>
    <n v="7"/>
    <s v="560219-560350"/>
    <n v="5.2"/>
    <n v="1.4"/>
    <n v="7"/>
    <s v="Kon Chee Yak"/>
    <n v="560219"/>
    <n v="0"/>
    <n v="1"/>
    <n v="1"/>
    <n v="37"/>
    <s v="AMK"/>
    <n v="569341"/>
    <s v="(2) From Centre"/>
    <s v="(5) Fri"/>
    <s v="1500-1600"/>
    <x v="0"/>
    <n v="0"/>
    <n v="8"/>
    <n v="254"/>
  </r>
  <r>
    <n v="355"/>
    <x v="55"/>
    <n v="3"/>
    <n v="7"/>
    <s v="560350-560336"/>
    <n v="3.1"/>
    <n v="0.4"/>
    <n v="30"/>
    <s v="Teo Guan Lan"/>
    <n v="560350"/>
    <n v="0"/>
    <n v="1"/>
    <n v="1"/>
    <n v="37"/>
    <s v="AMK"/>
    <n v="569341"/>
    <s v="(2) From Centre"/>
    <s v="(5) Fri"/>
    <s v="1500-1600"/>
    <x v="0"/>
    <n v="0"/>
    <n v="8"/>
    <n v="126"/>
  </r>
  <r>
    <n v="356"/>
    <x v="55"/>
    <n v="4"/>
    <n v="7"/>
    <s v="560336-560311"/>
    <n v="5.7"/>
    <n v="0.8"/>
    <n v="31"/>
    <s v="Tan Cheng Geok"/>
    <n v="560336"/>
    <n v="0"/>
    <n v="1"/>
    <n v="1"/>
    <n v="37"/>
    <s v="AMK"/>
    <n v="569341"/>
    <s v="(2) From Centre"/>
    <s v="(5) Fri"/>
    <s v="1500-1600"/>
    <x v="0"/>
    <n v="0"/>
    <n v="8"/>
    <n v="280"/>
  </r>
  <r>
    <n v="357"/>
    <x v="55"/>
    <n v="5"/>
    <n v="7"/>
    <s v="560311-560323"/>
    <n v="2.5"/>
    <n v="0.2"/>
    <n v="3"/>
    <s v="Ng Hong Meng"/>
    <n v="560311"/>
    <n v="0"/>
    <n v="1"/>
    <n v="1"/>
    <n v="37"/>
    <s v="AMK"/>
    <n v="569341"/>
    <s v="(2) From Centre"/>
    <s v="(5) Fri"/>
    <s v="1500-1600"/>
    <x v="0"/>
    <n v="0"/>
    <n v="8"/>
    <n v="91"/>
  </r>
  <r>
    <n v="358"/>
    <x v="55"/>
    <n v="6"/>
    <n v="7"/>
    <s v="560323-560301"/>
    <n v="3.5"/>
    <n v="0.3"/>
    <n v="4"/>
    <s v="Ibrahim bin Osman"/>
    <n v="560323"/>
    <n v="0"/>
    <n v="1"/>
    <n v="1"/>
    <n v="37"/>
    <s v="AMK"/>
    <n v="569341"/>
    <s v="(2) From Centre"/>
    <s v="(5) Fri"/>
    <s v="1500-1600"/>
    <x v="0"/>
    <n v="0"/>
    <n v="8"/>
    <n v="148"/>
  </r>
  <r>
    <n v="359"/>
    <x v="55"/>
    <n v="7"/>
    <n v="7"/>
    <s v="560301-569341"/>
    <n v="4.7"/>
    <n v="1.2"/>
    <n v="5"/>
    <s v="Ling Khai Eng"/>
    <n v="560301"/>
    <n v="0"/>
    <n v="1"/>
    <n v="1"/>
    <n v="37"/>
    <s v="AMK"/>
    <n v="569341"/>
    <s v="(2) From Centre"/>
    <s v="(5) Fri"/>
    <s v="1500-1600"/>
    <x v="0"/>
    <n v="0"/>
    <n v="8"/>
    <n v="221"/>
  </r>
  <r>
    <n v="360"/>
    <x v="56"/>
    <n v="0"/>
    <n v="7"/>
    <s v="569341-562310"/>
    <n v="5.2"/>
    <n v="1"/>
    <n v="0"/>
    <s v="CENTRE-AMK"/>
    <n v="569341"/>
    <n v="0"/>
    <n v="0"/>
    <n v="0"/>
    <n v="38"/>
    <s v="AMK"/>
    <n v="569341"/>
    <s v="(2) From Centre"/>
    <s v="(5) Fri"/>
    <s v="1600-1700"/>
    <x v="1"/>
    <n v="2"/>
    <n v="7"/>
    <n v="249"/>
  </r>
  <r>
    <n v="361"/>
    <x v="56"/>
    <n v="1"/>
    <n v="7"/>
    <s v="562310-560337"/>
    <n v="4.5"/>
    <n v="1"/>
    <n v="38"/>
    <s v="Ong Soon Bueh"/>
    <n v="562310"/>
    <n v="0"/>
    <n v="1"/>
    <n v="1"/>
    <n v="38"/>
    <s v="AMK"/>
    <n v="569341"/>
    <s v="(2) From Centre"/>
    <s v="(5) Fri"/>
    <s v="1600-1700"/>
    <x v="1"/>
    <n v="2"/>
    <n v="7"/>
    <n v="212"/>
  </r>
  <r>
    <n v="362"/>
    <x v="56"/>
    <n v="2"/>
    <n v="7"/>
    <s v="560337-560457"/>
    <n v="7.9"/>
    <n v="1.8"/>
    <n v="15"/>
    <s v="Wong Ah Chai"/>
    <n v="560337"/>
    <n v="1"/>
    <n v="0"/>
    <n v="2"/>
    <n v="38"/>
    <s v="AMK"/>
    <n v="569341"/>
    <s v="(2) From Centre"/>
    <s v="(5) Fri"/>
    <s v="1600-1700"/>
    <x v="1"/>
    <n v="2"/>
    <n v="7"/>
    <n v="412"/>
  </r>
  <r>
    <n v="363"/>
    <x v="56"/>
    <n v="3"/>
    <n v="7"/>
    <s v="560457-560462"/>
    <n v="2.1"/>
    <n v="0.2"/>
    <n v="10"/>
    <s v="Khong Bay Chan"/>
    <n v="560457"/>
    <n v="0"/>
    <n v="1"/>
    <n v="1"/>
    <n v="38"/>
    <s v="AMK"/>
    <n v="569341"/>
    <s v="(2) From Centre"/>
    <s v="(5) Fri"/>
    <s v="1600-1700"/>
    <x v="1"/>
    <n v="2"/>
    <n v="7"/>
    <n v="64"/>
  </r>
  <r>
    <n v="364"/>
    <x v="56"/>
    <n v="4"/>
    <n v="7"/>
    <s v="560462-560472"/>
    <n v="2.9"/>
    <n v="0.4"/>
    <n v="11"/>
    <s v="Lee Ai Peng"/>
    <n v="560462"/>
    <n v="0"/>
    <n v="1"/>
    <n v="1"/>
    <n v="38"/>
    <s v="AMK"/>
    <n v="569341"/>
    <s v="(2) From Centre"/>
    <s v="(5) Fri"/>
    <s v="1600-1700"/>
    <x v="1"/>
    <n v="2"/>
    <n v="7"/>
    <n v="115"/>
  </r>
  <r>
    <n v="365"/>
    <x v="56"/>
    <n v="5"/>
    <n v="7"/>
    <s v="560472-560416"/>
    <n v="4.5"/>
    <n v="0.7"/>
    <n v="12"/>
    <s v="Chua Geak Boey"/>
    <n v="560472"/>
    <n v="0"/>
    <n v="1"/>
    <n v="1"/>
    <n v="38"/>
    <s v="AMK"/>
    <n v="569341"/>
    <s v="(2) From Centre"/>
    <s v="(5) Fri"/>
    <s v="1600-1700"/>
    <x v="1"/>
    <n v="2"/>
    <n v="7"/>
    <n v="208"/>
  </r>
  <r>
    <n v="366"/>
    <x v="56"/>
    <n v="6"/>
    <n v="7"/>
    <s v="560416-560440"/>
    <n v="4.7"/>
    <n v="0.9"/>
    <n v="13"/>
    <s v="Ng Ah Poon"/>
    <n v="560416"/>
    <n v="0"/>
    <n v="1"/>
    <n v="1"/>
    <n v="38"/>
    <s v="AMK"/>
    <n v="569341"/>
    <s v="(2) From Centre"/>
    <s v="(5) Fri"/>
    <s v="1600-1700"/>
    <x v="1"/>
    <n v="2"/>
    <n v="7"/>
    <n v="223"/>
  </r>
  <r>
    <n v="367"/>
    <x v="56"/>
    <n v="7"/>
    <n v="7"/>
    <s v="560440-569341"/>
    <n v="8"/>
    <n v="2.2000000000000002"/>
    <n v="14"/>
    <s v="Seow Nyuik Moy"/>
    <n v="560440"/>
    <n v="0"/>
    <n v="1"/>
    <n v="1"/>
    <n v="38"/>
    <s v="AMK"/>
    <n v="569341"/>
    <s v="(2) From Centre"/>
    <s v="(5) Fri"/>
    <s v="1600-1700"/>
    <x v="1"/>
    <n v="2"/>
    <n v="7"/>
    <n v="417"/>
  </r>
  <r>
    <n v="368"/>
    <x v="57"/>
    <n v="0"/>
    <n v="6"/>
    <s v="569341-560610"/>
    <n v="9.6"/>
    <n v="3.1"/>
    <n v="0"/>
    <s v="CENTRE-AMK"/>
    <n v="569341"/>
    <n v="0"/>
    <n v="0"/>
    <n v="0"/>
    <n v="38"/>
    <s v="AMK"/>
    <n v="569341"/>
    <s v="(2) From Centre"/>
    <s v="(5) Fri"/>
    <s v="1600-1700"/>
    <x v="0"/>
    <n v="0"/>
    <n v="8"/>
    <n v="513"/>
  </r>
  <r>
    <n v="369"/>
    <x v="57"/>
    <n v="1"/>
    <n v="6"/>
    <s v="560610-570249"/>
    <n v="11"/>
    <n v="3.8"/>
    <n v="9"/>
    <s v="Lee Kwai Lin"/>
    <n v="560610"/>
    <n v="0"/>
    <n v="1"/>
    <n v="1"/>
    <n v="38"/>
    <s v="AMK"/>
    <n v="569341"/>
    <s v="(2) From Centre"/>
    <s v="(5) Fri"/>
    <s v="1600-1700"/>
    <x v="0"/>
    <n v="0"/>
    <n v="8"/>
    <n v="597"/>
  </r>
  <r>
    <n v="370"/>
    <x v="57"/>
    <n v="2"/>
    <n v="6"/>
    <s v="570249-570025"/>
    <n v="6.2"/>
    <n v="1.5"/>
    <n v="37"/>
    <s v="Susan Wong Seet Peng"/>
    <n v="570249"/>
    <n v="0"/>
    <n v="1"/>
    <n v="1"/>
    <n v="38"/>
    <s v="AMK"/>
    <n v="569341"/>
    <s v="(2) From Centre"/>
    <s v="(5) Fri"/>
    <s v="1600-1700"/>
    <x v="0"/>
    <n v="0"/>
    <n v="8"/>
    <n v="312"/>
  </r>
  <r>
    <n v="371"/>
    <x v="57"/>
    <n v="3"/>
    <n v="6"/>
    <s v="570025-570124"/>
    <n v="9.9"/>
    <n v="2.8"/>
    <n v="34"/>
    <s v="Chee Fong Ngoh"/>
    <n v="570025"/>
    <n v="0"/>
    <n v="1"/>
    <n v="1"/>
    <n v="38"/>
    <s v="AMK"/>
    <n v="569341"/>
    <s v="(2) From Centre"/>
    <s v="(5) Fri"/>
    <s v="1600-1700"/>
    <x v="0"/>
    <n v="0"/>
    <n v="8"/>
    <n v="533"/>
  </r>
  <r>
    <n v="372"/>
    <x v="57"/>
    <n v="4"/>
    <n v="6"/>
    <s v="570124-570105"/>
    <n v="4.4000000000000004"/>
    <n v="0.6"/>
    <n v="36"/>
    <s v="Yeo Kiat Cheong"/>
    <n v="570124"/>
    <n v="0"/>
    <n v="1"/>
    <n v="1"/>
    <n v="38"/>
    <s v="AMK"/>
    <n v="569341"/>
    <s v="(2) From Centre"/>
    <s v="(5) Fri"/>
    <s v="1600-1700"/>
    <x v="0"/>
    <n v="0"/>
    <n v="8"/>
    <n v="206"/>
  </r>
  <r>
    <n v="373"/>
    <x v="57"/>
    <n v="5"/>
    <n v="6"/>
    <s v="570105-560207"/>
    <n v="13.3"/>
    <n v="4.0999999999999996"/>
    <n v="35"/>
    <s v="Sia Kiang"/>
    <n v="570105"/>
    <n v="0"/>
    <n v="1"/>
    <n v="1"/>
    <n v="38"/>
    <s v="AMK"/>
    <n v="569341"/>
    <s v="(2) From Centre"/>
    <s v="(5) Fri"/>
    <s v="1600-1700"/>
    <x v="0"/>
    <n v="0"/>
    <n v="8"/>
    <n v="738"/>
  </r>
  <r>
    <n v="374"/>
    <x v="57"/>
    <n v="6"/>
    <n v="6"/>
    <s v="560207-569341"/>
    <n v="3"/>
    <n v="0.5"/>
    <n v="39"/>
    <s v="Ong Hai Keat "/>
    <n v="560207"/>
    <n v="0"/>
    <n v="1"/>
    <n v="1"/>
    <n v="38"/>
    <s v="AMK"/>
    <n v="569341"/>
    <s v="(2) From Centre"/>
    <s v="(5) Fri"/>
    <s v="1600-1700"/>
    <x v="0"/>
    <n v="0"/>
    <n v="8"/>
    <n v="117"/>
  </r>
  <r>
    <n v="375"/>
    <x v="58"/>
    <n v="0"/>
    <n v="6"/>
    <s v="569666-560301"/>
    <n v="4.5999999999999996"/>
    <n v="1.1000000000000001"/>
    <n v="0"/>
    <s v="CENTRE-APC"/>
    <n v="569666"/>
    <n v="0"/>
    <n v="0"/>
    <n v="0"/>
    <n v="39"/>
    <s v="APC"/>
    <n v="569666"/>
    <s v="(1) To Centre"/>
    <s v="(1) Mon"/>
    <s v="0800-0900"/>
    <x v="1"/>
    <n v="2"/>
    <n v="7"/>
    <n v="214"/>
  </r>
  <r>
    <n v="376"/>
    <x v="58"/>
    <n v="1"/>
    <n v="6"/>
    <s v="560301-560317"/>
    <n v="2.4"/>
    <n v="0.3"/>
    <n v="88"/>
    <s v="Ng Kim Eng"/>
    <n v="560301"/>
    <n v="0"/>
    <n v="1"/>
    <n v="1"/>
    <n v="39"/>
    <s v="APC"/>
    <n v="569666"/>
    <s v="(1) To Centre"/>
    <s v="(1) Mon"/>
    <s v="0800-0900"/>
    <x v="1"/>
    <n v="2"/>
    <n v="7"/>
    <n v="84"/>
  </r>
  <r>
    <n v="377"/>
    <x v="58"/>
    <n v="2"/>
    <n v="6"/>
    <s v="560317-560416"/>
    <n v="7.8"/>
    <n v="1.7"/>
    <n v="87"/>
    <s v="Hoong Luang Gieu"/>
    <n v="560317"/>
    <n v="0"/>
    <n v="1"/>
    <n v="1"/>
    <n v="39"/>
    <s v="APC"/>
    <n v="569666"/>
    <s v="(1) To Centre"/>
    <s v="(1) Mon"/>
    <s v="0800-0900"/>
    <x v="1"/>
    <n v="2"/>
    <n v="7"/>
    <n v="409"/>
  </r>
  <r>
    <n v="378"/>
    <x v="58"/>
    <n v="3"/>
    <n v="6"/>
    <s v="560416-560429"/>
    <n v="5"/>
    <n v="1"/>
    <n v="103"/>
    <s v="Quek Gek Neng"/>
    <n v="560416"/>
    <n v="0"/>
    <n v="1"/>
    <n v="1"/>
    <n v="39"/>
    <s v="APC"/>
    <n v="569666"/>
    <s v="(1) To Centre"/>
    <s v="(1) Mon"/>
    <s v="0800-0900"/>
    <x v="1"/>
    <n v="2"/>
    <n v="7"/>
    <n v="240"/>
  </r>
  <r>
    <n v="379"/>
    <x v="58"/>
    <n v="4"/>
    <n v="6"/>
    <s v="560429-560443"/>
    <n v="4"/>
    <n v="0.5"/>
    <n v="105"/>
    <s v="Chan Ngot You"/>
    <n v="560429"/>
    <n v="0"/>
    <n v="1"/>
    <n v="1"/>
    <n v="39"/>
    <s v="APC"/>
    <n v="569666"/>
    <s v="(1) To Centre"/>
    <s v="(1) Mon"/>
    <s v="0800-0900"/>
    <x v="1"/>
    <n v="2"/>
    <n v="7"/>
    <n v="180"/>
  </r>
  <r>
    <n v="380"/>
    <x v="58"/>
    <n v="5"/>
    <n v="6"/>
    <s v="560443-562590"/>
    <n v="5.5"/>
    <n v="1.3"/>
    <n v="104"/>
    <s v="Tan Siang Ngoh"/>
    <n v="560443"/>
    <n v="0"/>
    <n v="1"/>
    <n v="1"/>
    <n v="39"/>
    <s v="APC"/>
    <n v="569666"/>
    <s v="(1) To Centre"/>
    <s v="(1) Mon"/>
    <s v="0800-0900"/>
    <x v="1"/>
    <n v="2"/>
    <n v="7"/>
    <n v="271"/>
  </r>
  <r>
    <n v="381"/>
    <x v="58"/>
    <n v="6"/>
    <n v="6"/>
    <s v="562590-569666"/>
    <n v="7.6"/>
    <n v="2.2000000000000002"/>
    <n v="86"/>
    <s v="Tay Wee Kim"/>
    <n v="562590"/>
    <n v="1"/>
    <n v="0"/>
    <n v="2"/>
    <n v="39"/>
    <s v="APC"/>
    <n v="569666"/>
    <s v="(1) To Centre"/>
    <s v="(1) Mon"/>
    <s v="0800-0900"/>
    <x v="1"/>
    <n v="2"/>
    <n v="7"/>
    <n v="399"/>
  </r>
  <r>
    <n v="382"/>
    <x v="59"/>
    <n v="0"/>
    <n v="3"/>
    <s v="569666-570407"/>
    <n v="8.1999999999999993"/>
    <n v="2.6"/>
    <n v="0"/>
    <s v="CENTRE-APC"/>
    <n v="569666"/>
    <n v="0"/>
    <n v="0"/>
    <n v="0"/>
    <n v="39"/>
    <s v="APC"/>
    <n v="569666"/>
    <s v="(1) To Centre"/>
    <s v="(1) Mon"/>
    <s v="0800-0900"/>
    <x v="0"/>
    <n v="0"/>
    <n v="8"/>
    <n v="429"/>
  </r>
  <r>
    <n v="383"/>
    <x v="59"/>
    <n v="1"/>
    <n v="3"/>
    <s v="570407-560253"/>
    <n v="8.4"/>
    <n v="3.2"/>
    <n v="102"/>
    <s v="Tan Thiam Huat "/>
    <n v="570407"/>
    <n v="0"/>
    <n v="1"/>
    <n v="1"/>
    <n v="39"/>
    <s v="APC"/>
    <n v="569666"/>
    <s v="(1) To Centre"/>
    <s v="(1) Mon"/>
    <s v="0800-0900"/>
    <x v="0"/>
    <n v="0"/>
    <n v="8"/>
    <n v="447"/>
  </r>
  <r>
    <n v="384"/>
    <x v="59"/>
    <n v="2"/>
    <n v="3"/>
    <s v="560253-560229"/>
    <n v="6.5"/>
    <n v="2.1"/>
    <n v="89"/>
    <s v="Ng Soy Seng"/>
    <n v="560253"/>
    <n v="0"/>
    <n v="1"/>
    <n v="1"/>
    <n v="39"/>
    <s v="APC"/>
    <n v="569666"/>
    <s v="(1) To Centre"/>
    <s v="(1) Mon"/>
    <s v="0800-0900"/>
    <x v="0"/>
    <n v="0"/>
    <n v="8"/>
    <n v="328"/>
  </r>
  <r>
    <n v="385"/>
    <x v="59"/>
    <n v="3"/>
    <n v="3"/>
    <s v="560229-569666"/>
    <n v="8"/>
    <n v="2.5"/>
    <n v="90"/>
    <s v="Low Yoke Heng"/>
    <n v="560229"/>
    <n v="0"/>
    <n v="1"/>
    <n v="1"/>
    <n v="39"/>
    <s v="APC"/>
    <n v="569666"/>
    <s v="(1) To Centre"/>
    <s v="(1) Mon"/>
    <s v="0800-0900"/>
    <x v="0"/>
    <n v="0"/>
    <n v="8"/>
    <n v="423"/>
  </r>
  <r>
    <n v="386"/>
    <x v="60"/>
    <n v="0"/>
    <n v="3"/>
    <s v="569666-560533"/>
    <n v="5.8"/>
    <n v="1.4"/>
    <n v="0"/>
    <s v="CENTRE-APC"/>
    <n v="569666"/>
    <n v="0"/>
    <n v="0"/>
    <n v="0"/>
    <n v="40"/>
    <s v="APC"/>
    <n v="569666"/>
    <s v="(1) To Centre"/>
    <s v="(1) Mon"/>
    <s v="0900-1000"/>
    <x v="2"/>
    <n v="5"/>
    <n v="2"/>
    <n v="289"/>
  </r>
  <r>
    <n v="387"/>
    <x v="60"/>
    <n v="1"/>
    <n v="3"/>
    <s v="560533-560520"/>
    <n v="3.5"/>
    <n v="0.6"/>
    <n v="93"/>
    <s v="Devandran S/o Ramasamy Govindasamy"/>
    <n v="560533"/>
    <n v="1"/>
    <n v="0"/>
    <n v="2"/>
    <n v="40"/>
    <s v="APC"/>
    <n v="569666"/>
    <s v="(1) To Centre"/>
    <s v="(1) Mon"/>
    <s v="0900-1000"/>
    <x v="2"/>
    <n v="5"/>
    <n v="2"/>
    <n v="150"/>
  </r>
  <r>
    <n v="388"/>
    <x v="60"/>
    <n v="2"/>
    <n v="3"/>
    <s v="560520-560502"/>
    <n v="3"/>
    <n v="0.4"/>
    <n v="92"/>
    <s v="Wee Ah Tow"/>
    <n v="560520"/>
    <n v="1"/>
    <n v="0"/>
    <n v="2"/>
    <n v="40"/>
    <s v="APC"/>
    <n v="569666"/>
    <s v="(1) To Centre"/>
    <s v="(1) Mon"/>
    <s v="0900-1000"/>
    <x v="2"/>
    <n v="5"/>
    <n v="2"/>
    <n v="119"/>
  </r>
  <r>
    <n v="389"/>
    <x v="60"/>
    <n v="3"/>
    <n v="3"/>
    <s v="560502-569666"/>
    <n v="5.8"/>
    <n v="1.4"/>
    <n v="91"/>
    <s v="Loh Siok Lan"/>
    <n v="560502"/>
    <n v="1"/>
    <n v="0"/>
    <n v="2"/>
    <n v="40"/>
    <s v="APC"/>
    <n v="569666"/>
    <s v="(1) To Centre"/>
    <s v="(1) Mon"/>
    <s v="0900-1000"/>
    <x v="2"/>
    <n v="5"/>
    <n v="2"/>
    <n v="289"/>
  </r>
  <r>
    <n v="390"/>
    <x v="61"/>
    <n v="0"/>
    <n v="2"/>
    <s v="569666-572152"/>
    <n v="12.9"/>
    <n v="5.7"/>
    <n v="0"/>
    <s v="CENTRE-APC"/>
    <n v="569666"/>
    <n v="0"/>
    <n v="0"/>
    <n v="0"/>
    <n v="41"/>
    <s v="APC"/>
    <n v="569666"/>
    <s v="(1) To Centre"/>
    <s v="(1) Mon"/>
    <s v="1300-1400"/>
    <x v="1"/>
    <n v="2"/>
    <n v="7"/>
    <n v="713"/>
  </r>
  <r>
    <n v="391"/>
    <x v="61"/>
    <n v="1"/>
    <n v="2"/>
    <s v="572152-560576"/>
    <n v="10.8"/>
    <n v="4.9000000000000004"/>
    <n v="94"/>
    <s v="Chia Sian Kiow"/>
    <n v="572152"/>
    <n v="1"/>
    <n v="1"/>
    <n v="3"/>
    <n v="41"/>
    <s v="APC"/>
    <n v="569666"/>
    <s v="(1) To Centre"/>
    <s v="(1) Mon"/>
    <s v="1300-1400"/>
    <x v="1"/>
    <n v="2"/>
    <n v="7"/>
    <n v="586"/>
  </r>
  <r>
    <n v="392"/>
    <x v="61"/>
    <n v="2"/>
    <n v="2"/>
    <s v="560576-569666"/>
    <n v="6.8"/>
    <n v="2"/>
    <n v="98"/>
    <s v="Wong Sow Wang"/>
    <n v="560576"/>
    <n v="1"/>
    <n v="1"/>
    <n v="3"/>
    <n v="41"/>
    <s v="APC"/>
    <n v="569666"/>
    <s v="(1) To Centre"/>
    <s v="(1) Mon"/>
    <s v="1300-1400"/>
    <x v="1"/>
    <n v="2"/>
    <n v="7"/>
    <n v="348"/>
  </r>
  <r>
    <n v="393"/>
    <x v="62"/>
    <n v="0"/>
    <n v="6"/>
    <s v="569666-560301"/>
    <n v="4.5999999999999996"/>
    <n v="1.1000000000000001"/>
    <n v="0"/>
    <s v="CENTRE-APC"/>
    <n v="569666"/>
    <n v="0"/>
    <n v="0"/>
    <n v="0"/>
    <n v="42"/>
    <s v="APC"/>
    <n v="569666"/>
    <s v="(1) To Centre"/>
    <s v="(2) Tue"/>
    <s v="0800-0900"/>
    <x v="1"/>
    <n v="2"/>
    <n v="7"/>
    <n v="214"/>
  </r>
  <r>
    <n v="394"/>
    <x v="62"/>
    <n v="1"/>
    <n v="6"/>
    <s v="560301-560317"/>
    <n v="2.4"/>
    <n v="0.3"/>
    <n v="88"/>
    <s v="Ng Kim Eng"/>
    <n v="560301"/>
    <n v="0"/>
    <n v="1"/>
    <n v="1"/>
    <n v="42"/>
    <s v="APC"/>
    <n v="569666"/>
    <s v="(1) To Centre"/>
    <s v="(2) Tue"/>
    <s v="0800-0900"/>
    <x v="1"/>
    <n v="2"/>
    <n v="7"/>
    <n v="84"/>
  </r>
  <r>
    <n v="395"/>
    <x v="62"/>
    <n v="2"/>
    <n v="6"/>
    <s v="560317-560416"/>
    <n v="7.8"/>
    <n v="1.7"/>
    <n v="87"/>
    <s v="Hoong Luang Gieu"/>
    <n v="560317"/>
    <n v="0"/>
    <n v="1"/>
    <n v="1"/>
    <n v="42"/>
    <s v="APC"/>
    <n v="569666"/>
    <s v="(1) To Centre"/>
    <s v="(2) Tue"/>
    <s v="0800-0900"/>
    <x v="1"/>
    <n v="2"/>
    <n v="7"/>
    <n v="409"/>
  </r>
  <r>
    <n v="396"/>
    <x v="62"/>
    <n v="3"/>
    <n v="6"/>
    <s v="560416-560429"/>
    <n v="5"/>
    <n v="1"/>
    <n v="103"/>
    <s v="Quek Gek Neng"/>
    <n v="560416"/>
    <n v="0"/>
    <n v="1"/>
    <n v="1"/>
    <n v="42"/>
    <s v="APC"/>
    <n v="569666"/>
    <s v="(1) To Centre"/>
    <s v="(2) Tue"/>
    <s v="0800-0900"/>
    <x v="1"/>
    <n v="2"/>
    <n v="7"/>
    <n v="240"/>
  </r>
  <r>
    <n v="397"/>
    <x v="62"/>
    <n v="4"/>
    <n v="6"/>
    <s v="560429-560443"/>
    <n v="4"/>
    <n v="0.5"/>
    <n v="105"/>
    <s v="Chan Ngot You"/>
    <n v="560429"/>
    <n v="0"/>
    <n v="1"/>
    <n v="1"/>
    <n v="42"/>
    <s v="APC"/>
    <n v="569666"/>
    <s v="(1) To Centre"/>
    <s v="(2) Tue"/>
    <s v="0800-0900"/>
    <x v="1"/>
    <n v="2"/>
    <n v="7"/>
    <n v="180"/>
  </r>
  <r>
    <n v="398"/>
    <x v="62"/>
    <n v="5"/>
    <n v="6"/>
    <s v="560443-562590"/>
    <n v="5.5"/>
    <n v="1.3"/>
    <n v="104"/>
    <s v="Tan Siang Ngoh"/>
    <n v="560443"/>
    <n v="0"/>
    <n v="1"/>
    <n v="1"/>
    <n v="42"/>
    <s v="APC"/>
    <n v="569666"/>
    <s v="(1) To Centre"/>
    <s v="(2) Tue"/>
    <s v="0800-0900"/>
    <x v="1"/>
    <n v="2"/>
    <n v="7"/>
    <n v="271"/>
  </r>
  <r>
    <n v="399"/>
    <x v="62"/>
    <n v="6"/>
    <n v="6"/>
    <s v="562590-569666"/>
    <n v="7.6"/>
    <n v="2.2000000000000002"/>
    <n v="86"/>
    <s v="Tay Wee Kim"/>
    <n v="562590"/>
    <n v="1"/>
    <n v="0"/>
    <n v="2"/>
    <n v="42"/>
    <s v="APC"/>
    <n v="569666"/>
    <s v="(1) To Centre"/>
    <s v="(2) Tue"/>
    <s v="0800-0900"/>
    <x v="1"/>
    <n v="2"/>
    <n v="7"/>
    <n v="399"/>
  </r>
  <r>
    <n v="400"/>
    <x v="63"/>
    <n v="0"/>
    <n v="3"/>
    <s v="569666-570407"/>
    <n v="8.1999999999999993"/>
    <n v="2.6"/>
    <n v="0"/>
    <s v="CENTRE-APC"/>
    <n v="569666"/>
    <n v="0"/>
    <n v="0"/>
    <n v="0"/>
    <n v="42"/>
    <s v="APC"/>
    <n v="569666"/>
    <s v="(1) To Centre"/>
    <s v="(2) Tue"/>
    <s v="0800-0900"/>
    <x v="0"/>
    <n v="0"/>
    <n v="8"/>
    <n v="429"/>
  </r>
  <r>
    <n v="401"/>
    <x v="63"/>
    <n v="1"/>
    <n v="3"/>
    <s v="570407-560253"/>
    <n v="8.4"/>
    <n v="3.2"/>
    <n v="102"/>
    <s v="Tan Thiam Huat "/>
    <n v="570407"/>
    <n v="0"/>
    <n v="1"/>
    <n v="1"/>
    <n v="42"/>
    <s v="APC"/>
    <n v="569666"/>
    <s v="(1) To Centre"/>
    <s v="(2) Tue"/>
    <s v="0800-0900"/>
    <x v="0"/>
    <n v="0"/>
    <n v="8"/>
    <n v="447"/>
  </r>
  <r>
    <n v="402"/>
    <x v="63"/>
    <n v="2"/>
    <n v="3"/>
    <s v="560253-560229"/>
    <n v="6.5"/>
    <n v="2.1"/>
    <n v="89"/>
    <s v="Ng Soy Seng"/>
    <n v="560253"/>
    <n v="0"/>
    <n v="1"/>
    <n v="1"/>
    <n v="42"/>
    <s v="APC"/>
    <n v="569666"/>
    <s v="(1) To Centre"/>
    <s v="(2) Tue"/>
    <s v="0800-0900"/>
    <x v="0"/>
    <n v="0"/>
    <n v="8"/>
    <n v="328"/>
  </r>
  <r>
    <n v="403"/>
    <x v="63"/>
    <n v="3"/>
    <n v="3"/>
    <s v="560229-569666"/>
    <n v="8"/>
    <n v="2.5"/>
    <n v="90"/>
    <s v="Low Yoke Heng"/>
    <n v="560229"/>
    <n v="0"/>
    <n v="1"/>
    <n v="1"/>
    <n v="42"/>
    <s v="APC"/>
    <n v="569666"/>
    <s v="(1) To Centre"/>
    <s v="(2) Tue"/>
    <s v="0800-0900"/>
    <x v="0"/>
    <n v="0"/>
    <n v="8"/>
    <n v="423"/>
  </r>
  <r>
    <n v="404"/>
    <x v="64"/>
    <n v="0"/>
    <n v="3"/>
    <s v="569666-560533"/>
    <n v="5.8"/>
    <n v="1.4"/>
    <n v="0"/>
    <s v="CENTRE-APC"/>
    <n v="569666"/>
    <n v="0"/>
    <n v="0"/>
    <n v="0"/>
    <n v="43"/>
    <s v="APC"/>
    <n v="569666"/>
    <s v="(1) To Centre"/>
    <s v="(2) Tue"/>
    <s v="0900-1000"/>
    <x v="2"/>
    <n v="5"/>
    <n v="2"/>
    <n v="289"/>
  </r>
  <r>
    <n v="405"/>
    <x v="64"/>
    <n v="1"/>
    <n v="3"/>
    <s v="560533-560520"/>
    <n v="3.5"/>
    <n v="0.6"/>
    <n v="93"/>
    <s v="Devandran S/o Ramasamy Govindasamy"/>
    <n v="560533"/>
    <n v="1"/>
    <n v="0"/>
    <n v="2"/>
    <n v="43"/>
    <s v="APC"/>
    <n v="569666"/>
    <s v="(1) To Centre"/>
    <s v="(2) Tue"/>
    <s v="0900-1000"/>
    <x v="2"/>
    <n v="5"/>
    <n v="2"/>
    <n v="150"/>
  </r>
  <r>
    <n v="406"/>
    <x v="64"/>
    <n v="2"/>
    <n v="3"/>
    <s v="560520-560502"/>
    <n v="3"/>
    <n v="0.4"/>
    <n v="92"/>
    <s v="Wee Ah Tow"/>
    <n v="560520"/>
    <n v="1"/>
    <n v="0"/>
    <n v="2"/>
    <n v="43"/>
    <s v="APC"/>
    <n v="569666"/>
    <s v="(1) To Centre"/>
    <s v="(2) Tue"/>
    <s v="0900-1000"/>
    <x v="2"/>
    <n v="5"/>
    <n v="2"/>
    <n v="119"/>
  </r>
  <r>
    <n v="407"/>
    <x v="64"/>
    <n v="3"/>
    <n v="3"/>
    <s v="560502-569666"/>
    <n v="5.8"/>
    <n v="1.4"/>
    <n v="91"/>
    <s v="Loh Siok Lan"/>
    <n v="560502"/>
    <n v="1"/>
    <n v="0"/>
    <n v="2"/>
    <n v="43"/>
    <s v="APC"/>
    <n v="569666"/>
    <s v="(1) To Centre"/>
    <s v="(2) Tue"/>
    <s v="0900-1000"/>
    <x v="2"/>
    <n v="5"/>
    <n v="2"/>
    <n v="289"/>
  </r>
  <r>
    <n v="408"/>
    <x v="65"/>
    <n v="0"/>
    <n v="4"/>
    <s v="569666-560333"/>
    <n v="6"/>
    <n v="2.2000000000000002"/>
    <n v="0"/>
    <s v="CENTRE-APC"/>
    <n v="569666"/>
    <n v="0"/>
    <n v="0"/>
    <n v="0"/>
    <n v="44"/>
    <s v="APC"/>
    <n v="569666"/>
    <s v="(1) To Centre"/>
    <s v="(2) Tue"/>
    <s v="1300-1400"/>
    <x v="2"/>
    <n v="3"/>
    <n v="6"/>
    <n v="298"/>
  </r>
  <r>
    <n v="409"/>
    <x v="65"/>
    <n v="1"/>
    <n v="4"/>
    <s v="560333-560576"/>
    <n v="5.8"/>
    <n v="1.7"/>
    <n v="100"/>
    <s v="Sarip Bin Ahmad"/>
    <n v="560333"/>
    <n v="0"/>
    <n v="1"/>
    <n v="1"/>
    <n v="44"/>
    <s v="APC"/>
    <n v="569666"/>
    <s v="(1) To Centre"/>
    <s v="(2) Tue"/>
    <s v="1300-1400"/>
    <x v="2"/>
    <n v="3"/>
    <n v="6"/>
    <n v="291"/>
  </r>
  <r>
    <n v="410"/>
    <x v="65"/>
    <n v="2"/>
    <n v="4"/>
    <s v="560576-560416"/>
    <n v="6.9"/>
    <n v="1.5"/>
    <n v="98"/>
    <s v="Wong Sow Wang"/>
    <n v="560576"/>
    <n v="1"/>
    <n v="1"/>
    <n v="3"/>
    <n v="44"/>
    <s v="APC"/>
    <n v="569666"/>
    <s v="(1) To Centre"/>
    <s v="(2) Tue"/>
    <s v="1300-1400"/>
    <x v="2"/>
    <n v="3"/>
    <n v="6"/>
    <n v="353"/>
  </r>
  <r>
    <n v="411"/>
    <x v="65"/>
    <n v="3"/>
    <n v="4"/>
    <s v="560416-560303"/>
    <n v="6.2"/>
    <n v="1.6"/>
    <n v="99"/>
    <s v="Ong Teow Chan"/>
    <n v="560416"/>
    <n v="1"/>
    <n v="1"/>
    <n v="3"/>
    <n v="44"/>
    <s v="APC"/>
    <n v="569666"/>
    <s v="(1) To Centre"/>
    <s v="(2) Tue"/>
    <s v="1300-1400"/>
    <x v="2"/>
    <n v="3"/>
    <n v="6"/>
    <n v="314"/>
  </r>
  <r>
    <n v="412"/>
    <x v="65"/>
    <n v="4"/>
    <n v="4"/>
    <s v="560303-569666"/>
    <n v="5"/>
    <n v="1.7"/>
    <n v="101"/>
    <s v="Lee Kim Eng"/>
    <n v="560303"/>
    <n v="1"/>
    <n v="1"/>
    <n v="3"/>
    <n v="44"/>
    <s v="APC"/>
    <n v="569666"/>
    <s v="(1) To Centre"/>
    <s v="(2) Tue"/>
    <s v="1300-1400"/>
    <x v="2"/>
    <n v="3"/>
    <n v="6"/>
    <n v="240"/>
  </r>
  <r>
    <n v="413"/>
    <x v="66"/>
    <n v="0"/>
    <n v="6"/>
    <s v="569666-560301"/>
    <n v="4.5999999999999996"/>
    <n v="1.1000000000000001"/>
    <n v="0"/>
    <s v="CENTRE-APC"/>
    <n v="569666"/>
    <n v="0"/>
    <n v="0"/>
    <n v="0"/>
    <n v="45"/>
    <s v="APC"/>
    <n v="569666"/>
    <s v="(1) To Centre"/>
    <s v="(3) Wed"/>
    <s v="0800-0900"/>
    <x v="1"/>
    <n v="2"/>
    <n v="7"/>
    <n v="214"/>
  </r>
  <r>
    <n v="414"/>
    <x v="66"/>
    <n v="1"/>
    <n v="6"/>
    <s v="560301-560317"/>
    <n v="2.4"/>
    <n v="0.3"/>
    <n v="88"/>
    <s v="Ng Kim Eng"/>
    <n v="560301"/>
    <n v="0"/>
    <n v="1"/>
    <n v="1"/>
    <n v="45"/>
    <s v="APC"/>
    <n v="569666"/>
    <s v="(1) To Centre"/>
    <s v="(3) Wed"/>
    <s v="0800-0900"/>
    <x v="1"/>
    <n v="2"/>
    <n v="7"/>
    <n v="84"/>
  </r>
  <r>
    <n v="415"/>
    <x v="66"/>
    <n v="2"/>
    <n v="6"/>
    <s v="560317-560416"/>
    <n v="7.8"/>
    <n v="1.7"/>
    <n v="87"/>
    <s v="Hoong Luang Gieu"/>
    <n v="560317"/>
    <n v="0"/>
    <n v="1"/>
    <n v="1"/>
    <n v="45"/>
    <s v="APC"/>
    <n v="569666"/>
    <s v="(1) To Centre"/>
    <s v="(3) Wed"/>
    <s v="0800-0900"/>
    <x v="1"/>
    <n v="2"/>
    <n v="7"/>
    <n v="409"/>
  </r>
  <r>
    <n v="416"/>
    <x v="66"/>
    <n v="3"/>
    <n v="6"/>
    <s v="560416-560429"/>
    <n v="5"/>
    <n v="1"/>
    <n v="103"/>
    <s v="Quek Gek Neng"/>
    <n v="560416"/>
    <n v="0"/>
    <n v="1"/>
    <n v="1"/>
    <n v="45"/>
    <s v="APC"/>
    <n v="569666"/>
    <s v="(1) To Centre"/>
    <s v="(3) Wed"/>
    <s v="0800-0900"/>
    <x v="1"/>
    <n v="2"/>
    <n v="7"/>
    <n v="240"/>
  </r>
  <r>
    <n v="417"/>
    <x v="66"/>
    <n v="4"/>
    <n v="6"/>
    <s v="560429-560443"/>
    <n v="4"/>
    <n v="0.5"/>
    <n v="105"/>
    <s v="Chan Ngot You"/>
    <n v="560429"/>
    <n v="0"/>
    <n v="1"/>
    <n v="1"/>
    <n v="45"/>
    <s v="APC"/>
    <n v="569666"/>
    <s v="(1) To Centre"/>
    <s v="(3) Wed"/>
    <s v="0800-0900"/>
    <x v="1"/>
    <n v="2"/>
    <n v="7"/>
    <n v="180"/>
  </r>
  <r>
    <n v="418"/>
    <x v="66"/>
    <n v="5"/>
    <n v="6"/>
    <s v="560443-562590"/>
    <n v="5.5"/>
    <n v="1.3"/>
    <n v="104"/>
    <s v="Tan Siang Ngoh"/>
    <n v="560443"/>
    <n v="0"/>
    <n v="1"/>
    <n v="1"/>
    <n v="45"/>
    <s v="APC"/>
    <n v="569666"/>
    <s v="(1) To Centre"/>
    <s v="(3) Wed"/>
    <s v="0800-0900"/>
    <x v="1"/>
    <n v="2"/>
    <n v="7"/>
    <n v="271"/>
  </r>
  <r>
    <n v="419"/>
    <x v="66"/>
    <n v="6"/>
    <n v="6"/>
    <s v="562590-569666"/>
    <n v="7.6"/>
    <n v="2.2000000000000002"/>
    <n v="86"/>
    <s v="Tay Wee Kim"/>
    <n v="562590"/>
    <n v="1"/>
    <n v="0"/>
    <n v="2"/>
    <n v="45"/>
    <s v="APC"/>
    <n v="569666"/>
    <s v="(1) To Centre"/>
    <s v="(3) Wed"/>
    <s v="0800-0900"/>
    <x v="1"/>
    <n v="2"/>
    <n v="7"/>
    <n v="399"/>
  </r>
  <r>
    <n v="420"/>
    <x v="67"/>
    <n v="0"/>
    <n v="3"/>
    <s v="569666-570407"/>
    <n v="8.1999999999999993"/>
    <n v="2.6"/>
    <n v="0"/>
    <s v="CENTRE-APC"/>
    <n v="569666"/>
    <n v="0"/>
    <n v="0"/>
    <n v="0"/>
    <n v="45"/>
    <s v="APC"/>
    <n v="569666"/>
    <s v="(1) To Centre"/>
    <s v="(3) Wed"/>
    <s v="0800-0900"/>
    <x v="0"/>
    <n v="0"/>
    <n v="8"/>
    <n v="429"/>
  </r>
  <r>
    <n v="421"/>
    <x v="67"/>
    <n v="1"/>
    <n v="3"/>
    <s v="570407-560253"/>
    <n v="8.4"/>
    <n v="3.2"/>
    <n v="102"/>
    <s v="Tan Thiam Huat "/>
    <n v="570407"/>
    <n v="0"/>
    <n v="1"/>
    <n v="1"/>
    <n v="45"/>
    <s v="APC"/>
    <n v="569666"/>
    <s v="(1) To Centre"/>
    <s v="(3) Wed"/>
    <s v="0800-0900"/>
    <x v="0"/>
    <n v="0"/>
    <n v="8"/>
    <n v="447"/>
  </r>
  <r>
    <n v="422"/>
    <x v="67"/>
    <n v="2"/>
    <n v="3"/>
    <s v="560253-560229"/>
    <n v="6.5"/>
    <n v="2.1"/>
    <n v="89"/>
    <s v="Ng Soy Seng"/>
    <n v="560253"/>
    <n v="0"/>
    <n v="1"/>
    <n v="1"/>
    <n v="45"/>
    <s v="APC"/>
    <n v="569666"/>
    <s v="(1) To Centre"/>
    <s v="(3) Wed"/>
    <s v="0800-0900"/>
    <x v="0"/>
    <n v="0"/>
    <n v="8"/>
    <n v="328"/>
  </r>
  <r>
    <n v="423"/>
    <x v="67"/>
    <n v="3"/>
    <n v="3"/>
    <s v="560229-569666"/>
    <n v="8"/>
    <n v="2.5"/>
    <n v="90"/>
    <s v="Low Yoke Heng"/>
    <n v="560229"/>
    <n v="0"/>
    <n v="1"/>
    <n v="1"/>
    <n v="45"/>
    <s v="APC"/>
    <n v="569666"/>
    <s v="(1) To Centre"/>
    <s v="(3) Wed"/>
    <s v="0800-0900"/>
    <x v="0"/>
    <n v="0"/>
    <n v="8"/>
    <n v="423"/>
  </r>
  <r>
    <n v="424"/>
    <x v="68"/>
    <n v="0"/>
    <n v="3"/>
    <s v="569666-560533"/>
    <n v="5.8"/>
    <n v="1.4"/>
    <n v="0"/>
    <s v="CENTRE-APC"/>
    <n v="569666"/>
    <n v="0"/>
    <n v="0"/>
    <n v="0"/>
    <n v="46"/>
    <s v="APC"/>
    <n v="569666"/>
    <s v="(1) To Centre"/>
    <s v="(3) Wed"/>
    <s v="0900-1000"/>
    <x v="2"/>
    <n v="5"/>
    <n v="2"/>
    <n v="289"/>
  </r>
  <r>
    <n v="425"/>
    <x v="68"/>
    <n v="1"/>
    <n v="3"/>
    <s v="560533-560520"/>
    <n v="3.5"/>
    <n v="0.6"/>
    <n v="93"/>
    <s v="Devandran S/o Ramasamy Govindasamy"/>
    <n v="560533"/>
    <n v="1"/>
    <n v="0"/>
    <n v="2"/>
    <n v="46"/>
    <s v="APC"/>
    <n v="569666"/>
    <s v="(1) To Centre"/>
    <s v="(3) Wed"/>
    <s v="0900-1000"/>
    <x v="2"/>
    <n v="5"/>
    <n v="2"/>
    <n v="150"/>
  </r>
  <r>
    <n v="426"/>
    <x v="68"/>
    <n v="2"/>
    <n v="3"/>
    <s v="560520-560502"/>
    <n v="3"/>
    <n v="0.4"/>
    <n v="92"/>
    <s v="Wee Ah Tow"/>
    <n v="560520"/>
    <n v="1"/>
    <n v="0"/>
    <n v="2"/>
    <n v="46"/>
    <s v="APC"/>
    <n v="569666"/>
    <s v="(1) To Centre"/>
    <s v="(3) Wed"/>
    <s v="0900-1000"/>
    <x v="2"/>
    <n v="5"/>
    <n v="2"/>
    <n v="119"/>
  </r>
  <r>
    <n v="427"/>
    <x v="68"/>
    <n v="3"/>
    <n v="3"/>
    <s v="560502-569666"/>
    <n v="5.8"/>
    <n v="1.4"/>
    <n v="91"/>
    <s v="Loh Siok Lan"/>
    <n v="560502"/>
    <n v="1"/>
    <n v="0"/>
    <n v="2"/>
    <n v="46"/>
    <s v="APC"/>
    <n v="569666"/>
    <s v="(1) To Centre"/>
    <s v="(3) Wed"/>
    <s v="0900-1000"/>
    <x v="2"/>
    <n v="5"/>
    <n v="2"/>
    <n v="289"/>
  </r>
  <r>
    <n v="428"/>
    <x v="69"/>
    <n v="0"/>
    <n v="2"/>
    <s v="569666-560560"/>
    <n v="8.8000000000000007"/>
    <n v="2.2999999999999998"/>
    <n v="0"/>
    <s v="CENTRE-APC"/>
    <n v="569666"/>
    <n v="0"/>
    <n v="0"/>
    <n v="0"/>
    <n v="47"/>
    <s v="APC"/>
    <n v="569666"/>
    <s v="(1) To Centre"/>
    <s v="(3) Wed"/>
    <s v="1000-1100"/>
    <x v="1"/>
    <n v="2"/>
    <n v="7"/>
    <n v="470"/>
  </r>
  <r>
    <n v="429"/>
    <x v="69"/>
    <n v="1"/>
    <n v="2"/>
    <s v="560560-560522"/>
    <n v="6.2"/>
    <n v="1.3"/>
    <n v="96"/>
    <s v="Lee Chee Meng"/>
    <n v="560560"/>
    <n v="1"/>
    <n v="1"/>
    <n v="3"/>
    <n v="47"/>
    <s v="APC"/>
    <n v="569666"/>
    <s v="(1) To Centre"/>
    <s v="(3) Wed"/>
    <s v="1000-1100"/>
    <x v="1"/>
    <n v="2"/>
    <n v="7"/>
    <n v="312"/>
  </r>
  <r>
    <n v="430"/>
    <x v="69"/>
    <n v="2"/>
    <n v="2"/>
    <s v="560522-569666"/>
    <n v="6.3"/>
    <n v="1.6"/>
    <n v="97"/>
    <s v="Tan Ah Hoon"/>
    <n v="560522"/>
    <n v="1"/>
    <n v="1"/>
    <n v="3"/>
    <n v="47"/>
    <s v="APC"/>
    <n v="569666"/>
    <s v="(1) To Centre"/>
    <s v="(3) Wed"/>
    <s v="1000-1100"/>
    <x v="1"/>
    <n v="2"/>
    <n v="7"/>
    <n v="319"/>
  </r>
  <r>
    <n v="431"/>
    <x v="70"/>
    <n v="0"/>
    <n v="6"/>
    <s v="569666-560301"/>
    <n v="4.5999999999999996"/>
    <n v="1.1000000000000001"/>
    <n v="0"/>
    <s v="CENTRE-APC"/>
    <n v="569666"/>
    <n v="0"/>
    <n v="0"/>
    <n v="0"/>
    <n v="48"/>
    <s v="APC"/>
    <n v="569666"/>
    <s v="(1) To Centre"/>
    <s v="(4) Thu"/>
    <s v="0800-0900"/>
    <x v="1"/>
    <n v="2"/>
    <n v="7"/>
    <n v="214"/>
  </r>
  <r>
    <n v="432"/>
    <x v="70"/>
    <n v="1"/>
    <n v="6"/>
    <s v="560301-560317"/>
    <n v="2.4"/>
    <n v="0.3"/>
    <n v="88"/>
    <s v="Ng Kim Eng"/>
    <n v="560301"/>
    <n v="0"/>
    <n v="1"/>
    <n v="1"/>
    <n v="48"/>
    <s v="APC"/>
    <n v="569666"/>
    <s v="(1) To Centre"/>
    <s v="(4) Thu"/>
    <s v="0800-0900"/>
    <x v="1"/>
    <n v="2"/>
    <n v="7"/>
    <n v="84"/>
  </r>
  <r>
    <n v="433"/>
    <x v="70"/>
    <n v="2"/>
    <n v="6"/>
    <s v="560317-560416"/>
    <n v="7.8"/>
    <n v="1.7"/>
    <n v="87"/>
    <s v="Hoong Luang Gieu"/>
    <n v="560317"/>
    <n v="0"/>
    <n v="1"/>
    <n v="1"/>
    <n v="48"/>
    <s v="APC"/>
    <n v="569666"/>
    <s v="(1) To Centre"/>
    <s v="(4) Thu"/>
    <s v="0800-0900"/>
    <x v="1"/>
    <n v="2"/>
    <n v="7"/>
    <n v="409"/>
  </r>
  <r>
    <n v="434"/>
    <x v="70"/>
    <n v="3"/>
    <n v="6"/>
    <s v="560416-560429"/>
    <n v="5"/>
    <n v="1"/>
    <n v="103"/>
    <s v="Quek Gek Neng"/>
    <n v="560416"/>
    <n v="0"/>
    <n v="1"/>
    <n v="1"/>
    <n v="48"/>
    <s v="APC"/>
    <n v="569666"/>
    <s v="(1) To Centre"/>
    <s v="(4) Thu"/>
    <s v="0800-0900"/>
    <x v="1"/>
    <n v="2"/>
    <n v="7"/>
    <n v="240"/>
  </r>
  <r>
    <n v="435"/>
    <x v="70"/>
    <n v="4"/>
    <n v="6"/>
    <s v="560429-560443"/>
    <n v="4"/>
    <n v="0.5"/>
    <n v="105"/>
    <s v="Chan Ngot You"/>
    <n v="560429"/>
    <n v="0"/>
    <n v="1"/>
    <n v="1"/>
    <n v="48"/>
    <s v="APC"/>
    <n v="569666"/>
    <s v="(1) To Centre"/>
    <s v="(4) Thu"/>
    <s v="0800-0900"/>
    <x v="1"/>
    <n v="2"/>
    <n v="7"/>
    <n v="180"/>
  </r>
  <r>
    <n v="436"/>
    <x v="70"/>
    <n v="5"/>
    <n v="6"/>
    <s v="560443-562590"/>
    <n v="5.5"/>
    <n v="1.3"/>
    <n v="104"/>
    <s v="Tan Siang Ngoh"/>
    <n v="560443"/>
    <n v="0"/>
    <n v="1"/>
    <n v="1"/>
    <n v="48"/>
    <s v="APC"/>
    <n v="569666"/>
    <s v="(1) To Centre"/>
    <s v="(4) Thu"/>
    <s v="0800-0900"/>
    <x v="1"/>
    <n v="2"/>
    <n v="7"/>
    <n v="271"/>
  </r>
  <r>
    <n v="437"/>
    <x v="70"/>
    <n v="6"/>
    <n v="6"/>
    <s v="562590-569666"/>
    <n v="7.6"/>
    <n v="2.2000000000000002"/>
    <n v="86"/>
    <s v="Tay Wee Kim"/>
    <n v="562590"/>
    <n v="1"/>
    <n v="0"/>
    <n v="2"/>
    <n v="48"/>
    <s v="APC"/>
    <n v="569666"/>
    <s v="(1) To Centre"/>
    <s v="(4) Thu"/>
    <s v="0800-0900"/>
    <x v="1"/>
    <n v="2"/>
    <n v="7"/>
    <n v="399"/>
  </r>
  <r>
    <n v="438"/>
    <x v="71"/>
    <n v="0"/>
    <n v="3"/>
    <s v="569666-570407"/>
    <n v="8.1999999999999993"/>
    <n v="2.6"/>
    <n v="0"/>
    <s v="CENTRE-APC"/>
    <n v="569666"/>
    <n v="0"/>
    <n v="0"/>
    <n v="0"/>
    <n v="48"/>
    <s v="APC"/>
    <n v="569666"/>
    <s v="(1) To Centre"/>
    <s v="(4) Thu"/>
    <s v="0800-0900"/>
    <x v="0"/>
    <n v="0"/>
    <n v="8"/>
    <n v="429"/>
  </r>
  <r>
    <n v="439"/>
    <x v="71"/>
    <n v="1"/>
    <n v="3"/>
    <s v="570407-560253"/>
    <n v="8.4"/>
    <n v="3.2"/>
    <n v="102"/>
    <s v="Tan Thiam Huat "/>
    <n v="570407"/>
    <n v="0"/>
    <n v="1"/>
    <n v="1"/>
    <n v="48"/>
    <s v="APC"/>
    <n v="569666"/>
    <s v="(1) To Centre"/>
    <s v="(4) Thu"/>
    <s v="0800-0900"/>
    <x v="0"/>
    <n v="0"/>
    <n v="8"/>
    <n v="447"/>
  </r>
  <r>
    <n v="440"/>
    <x v="71"/>
    <n v="2"/>
    <n v="3"/>
    <s v="560253-560229"/>
    <n v="6.5"/>
    <n v="2.1"/>
    <n v="89"/>
    <s v="Ng Soy Seng"/>
    <n v="560253"/>
    <n v="0"/>
    <n v="1"/>
    <n v="1"/>
    <n v="48"/>
    <s v="APC"/>
    <n v="569666"/>
    <s v="(1) To Centre"/>
    <s v="(4) Thu"/>
    <s v="0800-0900"/>
    <x v="0"/>
    <n v="0"/>
    <n v="8"/>
    <n v="328"/>
  </r>
  <r>
    <n v="441"/>
    <x v="71"/>
    <n v="3"/>
    <n v="3"/>
    <s v="560229-569666"/>
    <n v="8"/>
    <n v="2.5"/>
    <n v="90"/>
    <s v="Low Yoke Heng"/>
    <n v="560229"/>
    <n v="0"/>
    <n v="1"/>
    <n v="1"/>
    <n v="48"/>
    <s v="APC"/>
    <n v="569666"/>
    <s v="(1) To Centre"/>
    <s v="(4) Thu"/>
    <s v="0800-0900"/>
    <x v="0"/>
    <n v="0"/>
    <n v="8"/>
    <n v="423"/>
  </r>
  <r>
    <n v="442"/>
    <x v="72"/>
    <n v="0"/>
    <n v="3"/>
    <s v="569666-560533"/>
    <n v="5.8"/>
    <n v="1.4"/>
    <n v="0"/>
    <s v="CENTRE-APC"/>
    <n v="569666"/>
    <n v="0"/>
    <n v="0"/>
    <n v="0"/>
    <n v="49"/>
    <s v="APC"/>
    <n v="569666"/>
    <s v="(1) To Centre"/>
    <s v="(4) Thu"/>
    <s v="0900-1000"/>
    <x v="2"/>
    <n v="5"/>
    <n v="2"/>
    <n v="289"/>
  </r>
  <r>
    <n v="443"/>
    <x v="72"/>
    <n v="1"/>
    <n v="3"/>
    <s v="560533-560520"/>
    <n v="3.5"/>
    <n v="0.6"/>
    <n v="93"/>
    <s v="Devandran S/o Ramasamy Govindasamy"/>
    <n v="560533"/>
    <n v="1"/>
    <n v="0"/>
    <n v="2"/>
    <n v="49"/>
    <s v="APC"/>
    <n v="569666"/>
    <s v="(1) To Centre"/>
    <s v="(4) Thu"/>
    <s v="0900-1000"/>
    <x v="2"/>
    <n v="5"/>
    <n v="2"/>
    <n v="150"/>
  </r>
  <r>
    <n v="444"/>
    <x v="72"/>
    <n v="2"/>
    <n v="3"/>
    <s v="560520-560502"/>
    <n v="3"/>
    <n v="0.4"/>
    <n v="92"/>
    <s v="Wee Ah Tow"/>
    <n v="560520"/>
    <n v="1"/>
    <n v="0"/>
    <n v="2"/>
    <n v="49"/>
    <s v="APC"/>
    <n v="569666"/>
    <s v="(1) To Centre"/>
    <s v="(4) Thu"/>
    <s v="0900-1000"/>
    <x v="2"/>
    <n v="5"/>
    <n v="2"/>
    <n v="119"/>
  </r>
  <r>
    <n v="445"/>
    <x v="72"/>
    <n v="3"/>
    <n v="3"/>
    <s v="560502-569666"/>
    <n v="5.8"/>
    <n v="1.4"/>
    <n v="91"/>
    <s v="Loh Siok Lan"/>
    <n v="560502"/>
    <n v="1"/>
    <n v="0"/>
    <n v="2"/>
    <n v="49"/>
    <s v="APC"/>
    <n v="569666"/>
    <s v="(1) To Centre"/>
    <s v="(4) Thu"/>
    <s v="0900-1000"/>
    <x v="2"/>
    <n v="5"/>
    <n v="2"/>
    <n v="289"/>
  </r>
  <r>
    <n v="446"/>
    <x v="73"/>
    <n v="0"/>
    <n v="3"/>
    <s v="569666-560333"/>
    <n v="6"/>
    <n v="2.2000000000000002"/>
    <n v="0"/>
    <s v="CENTRE-APC"/>
    <n v="569666"/>
    <n v="0"/>
    <n v="0"/>
    <n v="0"/>
    <n v="50"/>
    <s v="APC"/>
    <n v="569666"/>
    <s v="(1) To Centre"/>
    <s v="(4) Thu"/>
    <s v="1300-1400"/>
    <x v="1"/>
    <n v="2"/>
    <n v="7"/>
    <n v="298"/>
  </r>
  <r>
    <n v="447"/>
    <x v="73"/>
    <n v="1"/>
    <n v="3"/>
    <s v="560333-560416"/>
    <n v="6"/>
    <n v="1.3"/>
    <n v="100"/>
    <s v="Sarip Bin Ahmad"/>
    <n v="560333"/>
    <n v="0"/>
    <n v="1"/>
    <n v="1"/>
    <n v="50"/>
    <s v="APC"/>
    <n v="569666"/>
    <s v="(1) To Centre"/>
    <s v="(4) Thu"/>
    <s v="1300-1400"/>
    <x v="1"/>
    <n v="2"/>
    <n v="7"/>
    <n v="299"/>
  </r>
  <r>
    <n v="448"/>
    <x v="73"/>
    <n v="2"/>
    <n v="3"/>
    <s v="560416-560303"/>
    <n v="6.2"/>
    <n v="1.6"/>
    <n v="99"/>
    <s v="Ong Teow Chan"/>
    <n v="560416"/>
    <n v="1"/>
    <n v="1"/>
    <n v="3"/>
    <n v="50"/>
    <s v="APC"/>
    <n v="569666"/>
    <s v="(1) To Centre"/>
    <s v="(4) Thu"/>
    <s v="1300-1400"/>
    <x v="1"/>
    <n v="2"/>
    <n v="7"/>
    <n v="314"/>
  </r>
  <r>
    <n v="449"/>
    <x v="73"/>
    <n v="3"/>
    <n v="3"/>
    <s v="560303-569666"/>
    <n v="5"/>
    <n v="1.7"/>
    <n v="101"/>
    <s v="Lee Kim Eng"/>
    <n v="560303"/>
    <n v="1"/>
    <n v="1"/>
    <n v="3"/>
    <n v="50"/>
    <s v="APC"/>
    <n v="569666"/>
    <s v="(1) To Centre"/>
    <s v="(4) Thu"/>
    <s v="1300-1400"/>
    <x v="1"/>
    <n v="2"/>
    <n v="7"/>
    <n v="240"/>
  </r>
  <r>
    <n v="450"/>
    <x v="74"/>
    <n v="0"/>
    <n v="6"/>
    <s v="569666-560301"/>
    <n v="4.5999999999999996"/>
    <n v="1.1000000000000001"/>
    <n v="0"/>
    <s v="CENTRE-APC"/>
    <n v="569666"/>
    <n v="0"/>
    <n v="0"/>
    <n v="0"/>
    <n v="51"/>
    <s v="APC"/>
    <n v="569666"/>
    <s v="(1) To Centre"/>
    <s v="(5) Fri"/>
    <s v="0800-0900"/>
    <x v="1"/>
    <n v="2"/>
    <n v="7"/>
    <n v="214"/>
  </r>
  <r>
    <n v="451"/>
    <x v="74"/>
    <n v="1"/>
    <n v="6"/>
    <s v="560301-560317"/>
    <n v="2.4"/>
    <n v="0.3"/>
    <n v="88"/>
    <s v="Ng Kim Eng"/>
    <n v="560301"/>
    <n v="0"/>
    <n v="1"/>
    <n v="1"/>
    <n v="51"/>
    <s v="APC"/>
    <n v="569666"/>
    <s v="(1) To Centre"/>
    <s v="(5) Fri"/>
    <s v="0800-0900"/>
    <x v="1"/>
    <n v="2"/>
    <n v="7"/>
    <n v="84"/>
  </r>
  <r>
    <n v="452"/>
    <x v="74"/>
    <n v="2"/>
    <n v="6"/>
    <s v="560317-560416"/>
    <n v="7.8"/>
    <n v="1.7"/>
    <n v="87"/>
    <s v="Hoong Luang Gieu"/>
    <n v="560317"/>
    <n v="0"/>
    <n v="1"/>
    <n v="1"/>
    <n v="51"/>
    <s v="APC"/>
    <n v="569666"/>
    <s v="(1) To Centre"/>
    <s v="(5) Fri"/>
    <s v="0800-0900"/>
    <x v="1"/>
    <n v="2"/>
    <n v="7"/>
    <n v="409"/>
  </r>
  <r>
    <n v="453"/>
    <x v="74"/>
    <n v="3"/>
    <n v="6"/>
    <s v="560416-560429"/>
    <n v="5"/>
    <n v="1"/>
    <n v="103"/>
    <s v="Quek Gek Neng"/>
    <n v="560416"/>
    <n v="0"/>
    <n v="1"/>
    <n v="1"/>
    <n v="51"/>
    <s v="APC"/>
    <n v="569666"/>
    <s v="(1) To Centre"/>
    <s v="(5) Fri"/>
    <s v="0800-0900"/>
    <x v="1"/>
    <n v="2"/>
    <n v="7"/>
    <n v="240"/>
  </r>
  <r>
    <n v="454"/>
    <x v="74"/>
    <n v="4"/>
    <n v="6"/>
    <s v="560429-560443"/>
    <n v="4"/>
    <n v="0.5"/>
    <n v="105"/>
    <s v="Chan Ngot You"/>
    <n v="560429"/>
    <n v="0"/>
    <n v="1"/>
    <n v="1"/>
    <n v="51"/>
    <s v="APC"/>
    <n v="569666"/>
    <s v="(1) To Centre"/>
    <s v="(5) Fri"/>
    <s v="0800-0900"/>
    <x v="1"/>
    <n v="2"/>
    <n v="7"/>
    <n v="180"/>
  </r>
  <r>
    <n v="455"/>
    <x v="74"/>
    <n v="5"/>
    <n v="6"/>
    <s v="560443-562590"/>
    <n v="5.5"/>
    <n v="1.3"/>
    <n v="104"/>
    <s v="Tan Siang Ngoh"/>
    <n v="560443"/>
    <n v="0"/>
    <n v="1"/>
    <n v="1"/>
    <n v="51"/>
    <s v="APC"/>
    <n v="569666"/>
    <s v="(1) To Centre"/>
    <s v="(5) Fri"/>
    <s v="0800-0900"/>
    <x v="1"/>
    <n v="2"/>
    <n v="7"/>
    <n v="271"/>
  </r>
  <r>
    <n v="456"/>
    <x v="74"/>
    <n v="6"/>
    <n v="6"/>
    <s v="562590-569666"/>
    <n v="7.6"/>
    <n v="2.2000000000000002"/>
    <n v="86"/>
    <s v="Tay Wee Kim"/>
    <n v="562590"/>
    <n v="1"/>
    <n v="0"/>
    <n v="2"/>
    <n v="51"/>
    <s v="APC"/>
    <n v="569666"/>
    <s v="(1) To Centre"/>
    <s v="(5) Fri"/>
    <s v="0800-0900"/>
    <x v="1"/>
    <n v="2"/>
    <n v="7"/>
    <n v="399"/>
  </r>
  <r>
    <n v="457"/>
    <x v="75"/>
    <n v="0"/>
    <n v="3"/>
    <s v="569666-570407"/>
    <n v="8.1999999999999993"/>
    <n v="2.6"/>
    <n v="0"/>
    <s v="CENTRE-APC"/>
    <n v="569666"/>
    <n v="0"/>
    <n v="0"/>
    <n v="0"/>
    <n v="51"/>
    <s v="APC"/>
    <n v="569666"/>
    <s v="(1) To Centre"/>
    <s v="(5) Fri"/>
    <s v="0800-0900"/>
    <x v="0"/>
    <n v="0"/>
    <n v="8"/>
    <n v="429"/>
  </r>
  <r>
    <n v="458"/>
    <x v="75"/>
    <n v="1"/>
    <n v="3"/>
    <s v="570407-560253"/>
    <n v="8.4"/>
    <n v="3.2"/>
    <n v="102"/>
    <s v="Tan Thiam Huat "/>
    <n v="570407"/>
    <n v="0"/>
    <n v="1"/>
    <n v="1"/>
    <n v="51"/>
    <s v="APC"/>
    <n v="569666"/>
    <s v="(1) To Centre"/>
    <s v="(5) Fri"/>
    <s v="0800-0900"/>
    <x v="0"/>
    <n v="0"/>
    <n v="8"/>
    <n v="447"/>
  </r>
  <r>
    <n v="459"/>
    <x v="75"/>
    <n v="2"/>
    <n v="3"/>
    <s v="560253-560229"/>
    <n v="6.5"/>
    <n v="2.1"/>
    <n v="89"/>
    <s v="Ng Soy Seng"/>
    <n v="560253"/>
    <n v="0"/>
    <n v="1"/>
    <n v="1"/>
    <n v="51"/>
    <s v="APC"/>
    <n v="569666"/>
    <s v="(1) To Centre"/>
    <s v="(5) Fri"/>
    <s v="0800-0900"/>
    <x v="0"/>
    <n v="0"/>
    <n v="8"/>
    <n v="328"/>
  </r>
  <r>
    <n v="460"/>
    <x v="75"/>
    <n v="3"/>
    <n v="3"/>
    <s v="560229-569666"/>
    <n v="8"/>
    <n v="2.5"/>
    <n v="90"/>
    <s v="Low Yoke Heng"/>
    <n v="560229"/>
    <n v="0"/>
    <n v="1"/>
    <n v="1"/>
    <n v="51"/>
    <s v="APC"/>
    <n v="569666"/>
    <s v="(1) To Centre"/>
    <s v="(5) Fri"/>
    <s v="0800-0900"/>
    <x v="0"/>
    <n v="0"/>
    <n v="8"/>
    <n v="423"/>
  </r>
  <r>
    <n v="461"/>
    <x v="76"/>
    <n v="0"/>
    <n v="3"/>
    <s v="569666-560533"/>
    <n v="5.8"/>
    <n v="1.4"/>
    <n v="0"/>
    <s v="CENTRE-APC"/>
    <n v="569666"/>
    <n v="0"/>
    <n v="0"/>
    <n v="0"/>
    <n v="52"/>
    <s v="APC"/>
    <n v="569666"/>
    <s v="(1) To Centre"/>
    <s v="(5) Fri"/>
    <s v="0900-1000"/>
    <x v="2"/>
    <n v="5"/>
    <n v="2"/>
    <n v="289"/>
  </r>
  <r>
    <n v="462"/>
    <x v="76"/>
    <n v="1"/>
    <n v="3"/>
    <s v="560533-560520"/>
    <n v="3.5"/>
    <n v="0.6"/>
    <n v="93"/>
    <s v="Devandran S/o Ramasamy Govindasamy"/>
    <n v="560533"/>
    <n v="1"/>
    <n v="0"/>
    <n v="2"/>
    <n v="52"/>
    <s v="APC"/>
    <n v="569666"/>
    <s v="(1) To Centre"/>
    <s v="(5) Fri"/>
    <s v="0900-1000"/>
    <x v="2"/>
    <n v="5"/>
    <n v="2"/>
    <n v="150"/>
  </r>
  <r>
    <n v="463"/>
    <x v="76"/>
    <n v="2"/>
    <n v="3"/>
    <s v="560520-560502"/>
    <n v="3"/>
    <n v="0.4"/>
    <n v="92"/>
    <s v="Wee Ah Tow"/>
    <n v="560520"/>
    <n v="1"/>
    <n v="0"/>
    <n v="2"/>
    <n v="52"/>
    <s v="APC"/>
    <n v="569666"/>
    <s v="(1) To Centre"/>
    <s v="(5) Fri"/>
    <s v="0900-1000"/>
    <x v="2"/>
    <n v="5"/>
    <n v="2"/>
    <n v="119"/>
  </r>
  <r>
    <n v="464"/>
    <x v="76"/>
    <n v="3"/>
    <n v="3"/>
    <s v="560502-569666"/>
    <n v="5.8"/>
    <n v="1.4"/>
    <n v="91"/>
    <s v="Loh Siok Lan"/>
    <n v="560502"/>
    <n v="1"/>
    <n v="0"/>
    <n v="2"/>
    <n v="52"/>
    <s v="APC"/>
    <n v="569666"/>
    <s v="(1) To Centre"/>
    <s v="(5) Fri"/>
    <s v="0900-1000"/>
    <x v="2"/>
    <n v="5"/>
    <n v="2"/>
    <n v="289"/>
  </r>
  <r>
    <n v="465"/>
    <x v="77"/>
    <n v="0"/>
    <n v="2"/>
    <s v="569666-572152"/>
    <n v="12.9"/>
    <n v="5.7"/>
    <n v="0"/>
    <s v="CENTRE-APC"/>
    <n v="569666"/>
    <n v="0"/>
    <n v="0"/>
    <n v="0"/>
    <n v="53"/>
    <s v="APC"/>
    <n v="569666"/>
    <s v="(1) To Centre"/>
    <s v="(5) Fri"/>
    <s v="1000-1100"/>
    <x v="1"/>
    <n v="2"/>
    <n v="7"/>
    <n v="713"/>
  </r>
  <r>
    <n v="466"/>
    <x v="77"/>
    <n v="1"/>
    <n v="2"/>
    <s v="572152-560475"/>
    <n v="8.3000000000000007"/>
    <n v="3.2"/>
    <n v="94"/>
    <s v="Chia Sian Kiow"/>
    <n v="572152"/>
    <n v="1"/>
    <n v="1"/>
    <n v="3"/>
    <n v="53"/>
    <s v="APC"/>
    <n v="569666"/>
    <s v="(1) To Centre"/>
    <s v="(5) Fri"/>
    <s v="1000-1100"/>
    <x v="1"/>
    <n v="2"/>
    <n v="7"/>
    <n v="437"/>
  </r>
  <r>
    <n v="467"/>
    <x v="77"/>
    <n v="2"/>
    <n v="2"/>
    <s v="560475-569666"/>
    <n v="10"/>
    <n v="2.6"/>
    <n v="95"/>
    <s v="Lee Swee Keok"/>
    <n v="560475"/>
    <n v="0"/>
    <n v="1"/>
    <n v="1"/>
    <n v="53"/>
    <s v="APC"/>
    <n v="569666"/>
    <s v="(1) To Centre"/>
    <s v="(5) Fri"/>
    <s v="1000-1100"/>
    <x v="1"/>
    <n v="2"/>
    <n v="7"/>
    <n v="540"/>
  </r>
  <r>
    <n v="468"/>
    <x v="78"/>
    <n v="0"/>
    <n v="2"/>
    <s v="569666-572152"/>
    <n v="12.9"/>
    <n v="5.7"/>
    <n v="0"/>
    <s v="CENTRE-APC"/>
    <n v="569666"/>
    <n v="0"/>
    <n v="0"/>
    <n v="0"/>
    <n v="54"/>
    <s v="APC"/>
    <n v="569666"/>
    <s v="(2) From Centre"/>
    <s v="(1) Mon"/>
    <s v="1400-1500"/>
    <x v="1"/>
    <n v="2"/>
    <n v="7"/>
    <n v="713"/>
  </r>
  <r>
    <n v="469"/>
    <x v="78"/>
    <n v="1"/>
    <n v="2"/>
    <s v="572152-560576"/>
    <n v="10.8"/>
    <n v="4.9000000000000004"/>
    <n v="94"/>
    <s v="Chia Sian Kiow"/>
    <n v="572152"/>
    <n v="1"/>
    <n v="1"/>
    <n v="3"/>
    <n v="54"/>
    <s v="APC"/>
    <n v="569666"/>
    <s v="(2) From Centre"/>
    <s v="(1) Mon"/>
    <s v="1400-1500"/>
    <x v="1"/>
    <n v="2"/>
    <n v="7"/>
    <n v="586"/>
  </r>
  <r>
    <n v="470"/>
    <x v="78"/>
    <n v="2"/>
    <n v="2"/>
    <s v="560576-569666"/>
    <n v="6.8"/>
    <n v="2"/>
    <n v="98"/>
    <s v="Wong Sow Wang"/>
    <n v="560576"/>
    <n v="1"/>
    <n v="1"/>
    <n v="3"/>
    <n v="54"/>
    <s v="APC"/>
    <n v="569666"/>
    <s v="(2) From Centre"/>
    <s v="(1) Mon"/>
    <s v="1400-1500"/>
    <x v="1"/>
    <n v="2"/>
    <n v="7"/>
    <n v="348"/>
  </r>
  <r>
    <n v="471"/>
    <x v="79"/>
    <n v="0"/>
    <n v="5"/>
    <s v="569666-560253"/>
    <n v="7.2"/>
    <n v="2.2000000000000002"/>
    <n v="0"/>
    <s v="CENTRE-APC"/>
    <n v="569666"/>
    <n v="0"/>
    <n v="0"/>
    <n v="0"/>
    <n v="55"/>
    <s v="APC"/>
    <n v="569666"/>
    <s v="(2) From Centre"/>
    <s v="(1) Mon"/>
    <s v="1500-1600"/>
    <x v="1"/>
    <n v="2"/>
    <n v="7"/>
    <n v="374"/>
  </r>
  <r>
    <n v="472"/>
    <x v="79"/>
    <n v="1"/>
    <n v="5"/>
    <s v="560253-560229"/>
    <n v="6.5"/>
    <n v="2.1"/>
    <n v="89"/>
    <s v="Ng Soy Seng"/>
    <n v="560253"/>
    <n v="0"/>
    <n v="1"/>
    <n v="1"/>
    <n v="55"/>
    <s v="APC"/>
    <n v="569666"/>
    <s v="(2) From Centre"/>
    <s v="(1) Mon"/>
    <s v="1500-1600"/>
    <x v="1"/>
    <n v="2"/>
    <n v="7"/>
    <n v="328"/>
  </r>
  <r>
    <n v="473"/>
    <x v="79"/>
    <n v="2"/>
    <n v="5"/>
    <s v="560229-560301"/>
    <n v="6.8"/>
    <n v="1.3"/>
    <n v="90"/>
    <s v="Low Yoke Heng"/>
    <n v="560229"/>
    <n v="0"/>
    <n v="1"/>
    <n v="1"/>
    <n v="55"/>
    <s v="APC"/>
    <n v="569666"/>
    <s v="(2) From Centre"/>
    <s v="(1) Mon"/>
    <s v="1500-1600"/>
    <x v="1"/>
    <n v="2"/>
    <n v="7"/>
    <n v="348"/>
  </r>
  <r>
    <n v="474"/>
    <x v="79"/>
    <n v="3"/>
    <n v="5"/>
    <s v="560301-560317"/>
    <n v="2.4"/>
    <n v="0.3"/>
    <n v="88"/>
    <s v="Ng Kim Eng"/>
    <n v="560301"/>
    <n v="0"/>
    <n v="1"/>
    <n v="1"/>
    <n v="55"/>
    <s v="APC"/>
    <n v="569666"/>
    <s v="(2) From Centre"/>
    <s v="(1) Mon"/>
    <s v="1500-1600"/>
    <x v="1"/>
    <n v="2"/>
    <n v="7"/>
    <n v="84"/>
  </r>
  <r>
    <n v="475"/>
    <x v="79"/>
    <n v="4"/>
    <n v="5"/>
    <s v="560317-562590"/>
    <n v="7.2"/>
    <n v="1.7"/>
    <n v="87"/>
    <s v="Hoong Luang Gieu"/>
    <n v="560317"/>
    <n v="0"/>
    <n v="1"/>
    <n v="1"/>
    <n v="55"/>
    <s v="APC"/>
    <n v="569666"/>
    <s v="(2) From Centre"/>
    <s v="(1) Mon"/>
    <s v="1500-1600"/>
    <x v="1"/>
    <n v="2"/>
    <n v="7"/>
    <n v="374"/>
  </r>
  <r>
    <n v="476"/>
    <x v="79"/>
    <n v="5"/>
    <n v="5"/>
    <s v="562590-569666"/>
    <n v="7.6"/>
    <n v="2.2000000000000002"/>
    <n v="86"/>
    <s v="Tay Wee Kim"/>
    <n v="562590"/>
    <n v="1"/>
    <n v="0"/>
    <n v="2"/>
    <n v="55"/>
    <s v="APC"/>
    <n v="569666"/>
    <s v="(2) From Centre"/>
    <s v="(1) Mon"/>
    <s v="1500-1600"/>
    <x v="1"/>
    <n v="2"/>
    <n v="7"/>
    <n v="399"/>
  </r>
  <r>
    <n v="477"/>
    <x v="80"/>
    <n v="0"/>
    <n v="3"/>
    <s v="569666-560533"/>
    <n v="5.8"/>
    <n v="1.4"/>
    <n v="0"/>
    <s v="CENTRE-APC"/>
    <n v="569666"/>
    <n v="0"/>
    <n v="0"/>
    <n v="0"/>
    <n v="56"/>
    <s v="APC"/>
    <n v="569666"/>
    <s v="(2) From Centre"/>
    <s v="(1) Mon"/>
    <s v="1600-1700"/>
    <x v="2"/>
    <n v="5"/>
    <n v="2"/>
    <n v="289"/>
  </r>
  <r>
    <n v="478"/>
    <x v="80"/>
    <n v="1"/>
    <n v="3"/>
    <s v="560533-560520"/>
    <n v="3.5"/>
    <n v="0.6"/>
    <n v="93"/>
    <s v="Devandran S/o Ramasamy Govindasamy"/>
    <n v="560533"/>
    <n v="1"/>
    <n v="0"/>
    <n v="2"/>
    <n v="56"/>
    <s v="APC"/>
    <n v="569666"/>
    <s v="(2) From Centre"/>
    <s v="(1) Mon"/>
    <s v="1600-1700"/>
    <x v="2"/>
    <n v="5"/>
    <n v="2"/>
    <n v="150"/>
  </r>
  <r>
    <n v="479"/>
    <x v="80"/>
    <n v="2"/>
    <n v="3"/>
    <s v="560520-560502"/>
    <n v="3"/>
    <n v="0.4"/>
    <n v="92"/>
    <s v="Wee Ah Tow"/>
    <n v="560520"/>
    <n v="1"/>
    <n v="0"/>
    <n v="2"/>
    <n v="56"/>
    <s v="APC"/>
    <n v="569666"/>
    <s v="(2) From Centre"/>
    <s v="(1) Mon"/>
    <s v="1600-1700"/>
    <x v="2"/>
    <n v="5"/>
    <n v="2"/>
    <n v="119"/>
  </r>
  <r>
    <n v="480"/>
    <x v="80"/>
    <n v="3"/>
    <n v="3"/>
    <s v="560502-569666"/>
    <n v="5.8"/>
    <n v="1.4"/>
    <n v="91"/>
    <s v="Loh Siok Lan"/>
    <n v="560502"/>
    <n v="1"/>
    <n v="0"/>
    <n v="2"/>
    <n v="56"/>
    <s v="APC"/>
    <n v="569666"/>
    <s v="(2) From Centre"/>
    <s v="(1) Mon"/>
    <s v="1600-1700"/>
    <x v="2"/>
    <n v="5"/>
    <n v="2"/>
    <n v="289"/>
  </r>
  <r>
    <n v="481"/>
    <x v="81"/>
    <n v="0"/>
    <n v="4"/>
    <s v="569666-570407"/>
    <n v="8.1999999999999993"/>
    <n v="2.6"/>
    <n v="0"/>
    <s v="CENTRE-APC"/>
    <n v="569666"/>
    <n v="0"/>
    <n v="0"/>
    <n v="0"/>
    <n v="57"/>
    <s v="APC"/>
    <n v="569666"/>
    <s v="(2) From Centre"/>
    <s v="(1) Mon"/>
    <s v="1700-1800"/>
    <x v="0"/>
    <n v="0"/>
    <n v="8"/>
    <n v="429"/>
  </r>
  <r>
    <n v="482"/>
    <x v="81"/>
    <n v="1"/>
    <n v="4"/>
    <s v="570407-560416"/>
    <n v="15.6"/>
    <n v="6"/>
    <n v="102"/>
    <s v="Tan Thiam Huat "/>
    <n v="570407"/>
    <n v="0"/>
    <n v="1"/>
    <n v="1"/>
    <n v="57"/>
    <s v="APC"/>
    <n v="569666"/>
    <s v="(2) From Centre"/>
    <s v="(1) Mon"/>
    <s v="1700-1800"/>
    <x v="0"/>
    <n v="0"/>
    <n v="8"/>
    <n v="876"/>
  </r>
  <r>
    <n v="483"/>
    <x v="81"/>
    <n v="2"/>
    <n v="4"/>
    <s v="560416-560443"/>
    <n v="4.4000000000000004"/>
    <n v="0.8"/>
    <n v="103"/>
    <s v="Quek Gek Neng"/>
    <n v="560416"/>
    <n v="0"/>
    <n v="1"/>
    <n v="1"/>
    <n v="57"/>
    <s v="APC"/>
    <n v="569666"/>
    <s v="(2) From Centre"/>
    <s v="(1) Mon"/>
    <s v="1700-1800"/>
    <x v="0"/>
    <n v="0"/>
    <n v="8"/>
    <n v="201"/>
  </r>
  <r>
    <n v="484"/>
    <x v="81"/>
    <n v="3"/>
    <n v="4"/>
    <s v="560443-560429"/>
    <n v="3.9"/>
    <n v="0.5"/>
    <n v="104"/>
    <s v="Tan Siang Ngoh"/>
    <n v="560443"/>
    <n v="0"/>
    <n v="1"/>
    <n v="1"/>
    <n v="57"/>
    <s v="APC"/>
    <n v="569666"/>
    <s v="(2) From Centre"/>
    <s v="(1) Mon"/>
    <s v="1700-1800"/>
    <x v="0"/>
    <n v="0"/>
    <n v="8"/>
    <n v="172"/>
  </r>
  <r>
    <n v="485"/>
    <x v="81"/>
    <n v="4"/>
    <n v="4"/>
    <s v="560429-569666"/>
    <n v="8.1999999999999993"/>
    <n v="2.1"/>
    <n v="105"/>
    <s v="Chan Ngot You"/>
    <n v="560429"/>
    <n v="0"/>
    <n v="1"/>
    <n v="1"/>
    <n v="57"/>
    <s v="APC"/>
    <n v="569666"/>
    <s v="(2) From Centre"/>
    <s v="(1) Mon"/>
    <s v="1700-1800"/>
    <x v="0"/>
    <n v="0"/>
    <n v="8"/>
    <n v="429"/>
  </r>
  <r>
    <n v="486"/>
    <x v="82"/>
    <n v="0"/>
    <n v="4"/>
    <s v="569666-560333"/>
    <n v="6"/>
    <n v="2.2000000000000002"/>
    <n v="0"/>
    <s v="CENTRE-APC"/>
    <n v="569666"/>
    <n v="0"/>
    <n v="0"/>
    <n v="0"/>
    <n v="58"/>
    <s v="APC"/>
    <n v="569666"/>
    <s v="(2) From Centre"/>
    <s v="(2) Tue"/>
    <s v="1400-1500"/>
    <x v="2"/>
    <n v="3"/>
    <n v="6"/>
    <n v="298"/>
  </r>
  <r>
    <n v="487"/>
    <x v="82"/>
    <n v="1"/>
    <n v="4"/>
    <s v="560333-560576"/>
    <n v="5.8"/>
    <n v="1.7"/>
    <n v="100"/>
    <s v="Sarip Bin Ahmad"/>
    <n v="560333"/>
    <n v="0"/>
    <n v="1"/>
    <n v="1"/>
    <n v="58"/>
    <s v="APC"/>
    <n v="569666"/>
    <s v="(2) From Centre"/>
    <s v="(2) Tue"/>
    <s v="1400-1500"/>
    <x v="2"/>
    <n v="3"/>
    <n v="6"/>
    <n v="291"/>
  </r>
  <r>
    <n v="488"/>
    <x v="82"/>
    <n v="2"/>
    <n v="4"/>
    <s v="560576-560416"/>
    <n v="6.9"/>
    <n v="1.5"/>
    <n v="98"/>
    <s v="Wong Sow Wang"/>
    <n v="560576"/>
    <n v="1"/>
    <n v="1"/>
    <n v="3"/>
    <n v="58"/>
    <s v="APC"/>
    <n v="569666"/>
    <s v="(2) From Centre"/>
    <s v="(2) Tue"/>
    <s v="1400-1500"/>
    <x v="2"/>
    <n v="3"/>
    <n v="6"/>
    <n v="353"/>
  </r>
  <r>
    <n v="489"/>
    <x v="82"/>
    <n v="3"/>
    <n v="4"/>
    <s v="560416-560303"/>
    <n v="6.2"/>
    <n v="1.6"/>
    <n v="99"/>
    <s v="Ong Teow Chan"/>
    <n v="560416"/>
    <n v="1"/>
    <n v="1"/>
    <n v="3"/>
    <n v="58"/>
    <s v="APC"/>
    <n v="569666"/>
    <s v="(2) From Centre"/>
    <s v="(2) Tue"/>
    <s v="1400-1500"/>
    <x v="2"/>
    <n v="3"/>
    <n v="6"/>
    <n v="314"/>
  </r>
  <r>
    <n v="490"/>
    <x v="82"/>
    <n v="4"/>
    <n v="4"/>
    <s v="560303-569666"/>
    <n v="5"/>
    <n v="1.7"/>
    <n v="101"/>
    <s v="Lee Kim Eng"/>
    <n v="560303"/>
    <n v="1"/>
    <n v="1"/>
    <n v="3"/>
    <n v="58"/>
    <s v="APC"/>
    <n v="569666"/>
    <s v="(2) From Centre"/>
    <s v="(2) Tue"/>
    <s v="1400-1500"/>
    <x v="2"/>
    <n v="3"/>
    <n v="6"/>
    <n v="240"/>
  </r>
  <r>
    <n v="491"/>
    <x v="83"/>
    <n v="0"/>
    <n v="5"/>
    <s v="569666-560253"/>
    <n v="7.2"/>
    <n v="2.2000000000000002"/>
    <n v="0"/>
    <s v="CENTRE-APC"/>
    <n v="569666"/>
    <n v="0"/>
    <n v="0"/>
    <n v="0"/>
    <n v="59"/>
    <s v="APC"/>
    <n v="569666"/>
    <s v="(2) From Centre"/>
    <s v="(2) Tue"/>
    <s v="1500-1600"/>
    <x v="1"/>
    <n v="2"/>
    <n v="7"/>
    <n v="374"/>
  </r>
  <r>
    <n v="492"/>
    <x v="83"/>
    <n v="1"/>
    <n v="5"/>
    <s v="560253-560229"/>
    <n v="6.5"/>
    <n v="2.1"/>
    <n v="89"/>
    <s v="Ng Soy Seng"/>
    <n v="560253"/>
    <n v="0"/>
    <n v="1"/>
    <n v="1"/>
    <n v="59"/>
    <s v="APC"/>
    <n v="569666"/>
    <s v="(2) From Centre"/>
    <s v="(2) Tue"/>
    <s v="1500-1600"/>
    <x v="1"/>
    <n v="2"/>
    <n v="7"/>
    <n v="328"/>
  </r>
  <r>
    <n v="493"/>
    <x v="83"/>
    <n v="2"/>
    <n v="5"/>
    <s v="560229-560301"/>
    <n v="6.8"/>
    <n v="1.3"/>
    <n v="90"/>
    <s v="Low Yoke Heng"/>
    <n v="560229"/>
    <n v="0"/>
    <n v="1"/>
    <n v="1"/>
    <n v="59"/>
    <s v="APC"/>
    <n v="569666"/>
    <s v="(2) From Centre"/>
    <s v="(2) Tue"/>
    <s v="1500-1600"/>
    <x v="1"/>
    <n v="2"/>
    <n v="7"/>
    <n v="348"/>
  </r>
  <r>
    <n v="494"/>
    <x v="83"/>
    <n v="3"/>
    <n v="5"/>
    <s v="560301-560317"/>
    <n v="2.4"/>
    <n v="0.3"/>
    <n v="88"/>
    <s v="Ng Kim Eng"/>
    <n v="560301"/>
    <n v="0"/>
    <n v="1"/>
    <n v="1"/>
    <n v="59"/>
    <s v="APC"/>
    <n v="569666"/>
    <s v="(2) From Centre"/>
    <s v="(2) Tue"/>
    <s v="1500-1600"/>
    <x v="1"/>
    <n v="2"/>
    <n v="7"/>
    <n v="84"/>
  </r>
  <r>
    <n v="495"/>
    <x v="83"/>
    <n v="4"/>
    <n v="5"/>
    <s v="560317-562590"/>
    <n v="7.2"/>
    <n v="1.7"/>
    <n v="87"/>
    <s v="Hoong Luang Gieu"/>
    <n v="560317"/>
    <n v="0"/>
    <n v="1"/>
    <n v="1"/>
    <n v="59"/>
    <s v="APC"/>
    <n v="569666"/>
    <s v="(2) From Centre"/>
    <s v="(2) Tue"/>
    <s v="1500-1600"/>
    <x v="1"/>
    <n v="2"/>
    <n v="7"/>
    <n v="374"/>
  </r>
  <r>
    <n v="496"/>
    <x v="83"/>
    <n v="5"/>
    <n v="5"/>
    <s v="562590-569666"/>
    <n v="7.6"/>
    <n v="2.2000000000000002"/>
    <n v="86"/>
    <s v="Tay Wee Kim"/>
    <n v="562590"/>
    <n v="1"/>
    <n v="0"/>
    <n v="2"/>
    <n v="59"/>
    <s v="APC"/>
    <n v="569666"/>
    <s v="(2) From Centre"/>
    <s v="(2) Tue"/>
    <s v="1500-1600"/>
    <x v="1"/>
    <n v="2"/>
    <n v="7"/>
    <n v="399"/>
  </r>
  <r>
    <n v="497"/>
    <x v="84"/>
    <n v="0"/>
    <n v="3"/>
    <s v="569666-560533"/>
    <n v="5.8"/>
    <n v="1.4"/>
    <n v="0"/>
    <s v="CENTRE-APC"/>
    <n v="569666"/>
    <n v="0"/>
    <n v="0"/>
    <n v="0"/>
    <n v="60"/>
    <s v="APC"/>
    <n v="569666"/>
    <s v="(2) From Centre"/>
    <s v="(2) Tue"/>
    <s v="1600-1700"/>
    <x v="2"/>
    <n v="5"/>
    <n v="2"/>
    <n v="289"/>
  </r>
  <r>
    <n v="498"/>
    <x v="84"/>
    <n v="1"/>
    <n v="3"/>
    <s v="560533-560520"/>
    <n v="3.5"/>
    <n v="0.6"/>
    <n v="93"/>
    <s v="Devandran S/o Ramasamy Govindasamy"/>
    <n v="560533"/>
    <n v="1"/>
    <n v="0"/>
    <n v="2"/>
    <n v="60"/>
    <s v="APC"/>
    <n v="569666"/>
    <s v="(2) From Centre"/>
    <s v="(2) Tue"/>
    <s v="1600-1700"/>
    <x v="2"/>
    <n v="5"/>
    <n v="2"/>
    <n v="150"/>
  </r>
  <r>
    <n v="499"/>
    <x v="84"/>
    <n v="2"/>
    <n v="3"/>
    <s v="560520-560502"/>
    <n v="3"/>
    <n v="0.4"/>
    <n v="92"/>
    <s v="Wee Ah Tow"/>
    <n v="560520"/>
    <n v="1"/>
    <n v="0"/>
    <n v="2"/>
    <n v="60"/>
    <s v="APC"/>
    <n v="569666"/>
    <s v="(2) From Centre"/>
    <s v="(2) Tue"/>
    <s v="1600-1700"/>
    <x v="2"/>
    <n v="5"/>
    <n v="2"/>
    <n v="119"/>
  </r>
  <r>
    <n v="500"/>
    <x v="84"/>
    <n v="3"/>
    <n v="3"/>
    <s v="560502-569666"/>
    <n v="5.8"/>
    <n v="1.4"/>
    <n v="91"/>
    <s v="Loh Siok Lan"/>
    <n v="560502"/>
    <n v="1"/>
    <n v="0"/>
    <n v="2"/>
    <n v="60"/>
    <s v="APC"/>
    <n v="569666"/>
    <s v="(2) From Centre"/>
    <s v="(2) Tue"/>
    <s v="1600-1700"/>
    <x v="2"/>
    <n v="5"/>
    <n v="2"/>
    <n v="289"/>
  </r>
  <r>
    <n v="501"/>
    <x v="85"/>
    <n v="0"/>
    <n v="4"/>
    <s v="569666-570407"/>
    <n v="8.1999999999999993"/>
    <n v="2.6"/>
    <n v="0"/>
    <s v="CENTRE-APC"/>
    <n v="569666"/>
    <n v="0"/>
    <n v="0"/>
    <n v="0"/>
    <n v="61"/>
    <s v="APC"/>
    <n v="569666"/>
    <s v="(2) From Centre"/>
    <s v="(2) Tue"/>
    <s v="1700-1800"/>
    <x v="0"/>
    <n v="0"/>
    <n v="8"/>
    <n v="429"/>
  </r>
  <r>
    <n v="502"/>
    <x v="85"/>
    <n v="1"/>
    <n v="4"/>
    <s v="570407-560416"/>
    <n v="15.6"/>
    <n v="6"/>
    <n v="102"/>
    <s v="Tan Thiam Huat "/>
    <n v="570407"/>
    <n v="0"/>
    <n v="1"/>
    <n v="1"/>
    <n v="61"/>
    <s v="APC"/>
    <n v="569666"/>
    <s v="(2) From Centre"/>
    <s v="(2) Tue"/>
    <s v="1700-1800"/>
    <x v="0"/>
    <n v="0"/>
    <n v="8"/>
    <n v="876"/>
  </r>
  <r>
    <n v="503"/>
    <x v="85"/>
    <n v="2"/>
    <n v="4"/>
    <s v="560416-560443"/>
    <n v="4.4000000000000004"/>
    <n v="0.8"/>
    <n v="103"/>
    <s v="Quek Gek Neng"/>
    <n v="560416"/>
    <n v="0"/>
    <n v="1"/>
    <n v="1"/>
    <n v="61"/>
    <s v="APC"/>
    <n v="569666"/>
    <s v="(2) From Centre"/>
    <s v="(2) Tue"/>
    <s v="1700-1800"/>
    <x v="0"/>
    <n v="0"/>
    <n v="8"/>
    <n v="201"/>
  </r>
  <r>
    <n v="504"/>
    <x v="85"/>
    <n v="3"/>
    <n v="4"/>
    <s v="560443-560429"/>
    <n v="3.9"/>
    <n v="0.5"/>
    <n v="104"/>
    <s v="Tan Siang Ngoh"/>
    <n v="560443"/>
    <n v="0"/>
    <n v="1"/>
    <n v="1"/>
    <n v="61"/>
    <s v="APC"/>
    <n v="569666"/>
    <s v="(2) From Centre"/>
    <s v="(2) Tue"/>
    <s v="1700-1800"/>
    <x v="0"/>
    <n v="0"/>
    <n v="8"/>
    <n v="172"/>
  </r>
  <r>
    <n v="505"/>
    <x v="85"/>
    <n v="4"/>
    <n v="4"/>
    <s v="560429-569666"/>
    <n v="8.1999999999999993"/>
    <n v="2.1"/>
    <n v="105"/>
    <s v="Chan Ngot You"/>
    <n v="560429"/>
    <n v="0"/>
    <n v="1"/>
    <n v="1"/>
    <n v="61"/>
    <s v="APC"/>
    <n v="569666"/>
    <s v="(2) From Centre"/>
    <s v="(2) Tue"/>
    <s v="1700-1800"/>
    <x v="0"/>
    <n v="0"/>
    <n v="8"/>
    <n v="429"/>
  </r>
  <r>
    <n v="506"/>
    <x v="86"/>
    <n v="0"/>
    <n v="2"/>
    <s v="569666-560560"/>
    <n v="8.8000000000000007"/>
    <n v="2.2999999999999998"/>
    <n v="0"/>
    <s v="CENTRE-APC"/>
    <n v="569666"/>
    <n v="0"/>
    <n v="0"/>
    <n v="0"/>
    <n v="62"/>
    <s v="APC"/>
    <n v="569666"/>
    <s v="(2) From Centre"/>
    <s v="(3) Wed"/>
    <s v="1100-1200"/>
    <x v="1"/>
    <n v="2"/>
    <n v="7"/>
    <n v="470"/>
  </r>
  <r>
    <n v="507"/>
    <x v="86"/>
    <n v="1"/>
    <n v="2"/>
    <s v="560560-560522"/>
    <n v="6.2"/>
    <n v="1.3"/>
    <n v="96"/>
    <s v="Lee Chee Meng"/>
    <n v="560560"/>
    <n v="1"/>
    <n v="1"/>
    <n v="3"/>
    <n v="62"/>
    <s v="APC"/>
    <n v="569666"/>
    <s v="(2) From Centre"/>
    <s v="(3) Wed"/>
    <s v="1100-1200"/>
    <x v="1"/>
    <n v="2"/>
    <n v="7"/>
    <n v="312"/>
  </r>
  <r>
    <n v="508"/>
    <x v="86"/>
    <n v="2"/>
    <n v="2"/>
    <s v="560522-569666"/>
    <n v="6.3"/>
    <n v="1.6"/>
    <n v="97"/>
    <s v="Tan Ah Hoon"/>
    <n v="560522"/>
    <n v="1"/>
    <n v="1"/>
    <n v="3"/>
    <n v="62"/>
    <s v="APC"/>
    <n v="569666"/>
    <s v="(2) From Centre"/>
    <s v="(3) Wed"/>
    <s v="1100-1200"/>
    <x v="1"/>
    <n v="2"/>
    <n v="7"/>
    <n v="319"/>
  </r>
  <r>
    <n v="509"/>
    <x v="87"/>
    <n v="0"/>
    <n v="5"/>
    <s v="569666-560253"/>
    <n v="7.2"/>
    <n v="2.2000000000000002"/>
    <n v="0"/>
    <s v="CENTRE-APC"/>
    <n v="569666"/>
    <n v="0"/>
    <n v="0"/>
    <n v="0"/>
    <n v="63"/>
    <s v="APC"/>
    <n v="569666"/>
    <s v="(2) From Centre"/>
    <s v="(3) Wed"/>
    <s v="1500-1600"/>
    <x v="1"/>
    <n v="2"/>
    <n v="7"/>
    <n v="374"/>
  </r>
  <r>
    <n v="510"/>
    <x v="87"/>
    <n v="1"/>
    <n v="5"/>
    <s v="560253-560229"/>
    <n v="6.5"/>
    <n v="2.1"/>
    <n v="89"/>
    <s v="Ng Soy Seng"/>
    <n v="560253"/>
    <n v="0"/>
    <n v="1"/>
    <n v="1"/>
    <n v="63"/>
    <s v="APC"/>
    <n v="569666"/>
    <s v="(2) From Centre"/>
    <s v="(3) Wed"/>
    <s v="1500-1600"/>
    <x v="1"/>
    <n v="2"/>
    <n v="7"/>
    <n v="328"/>
  </r>
  <r>
    <n v="511"/>
    <x v="87"/>
    <n v="2"/>
    <n v="5"/>
    <s v="560229-560301"/>
    <n v="6.8"/>
    <n v="1.3"/>
    <n v="90"/>
    <s v="Low Yoke Heng"/>
    <n v="560229"/>
    <n v="0"/>
    <n v="1"/>
    <n v="1"/>
    <n v="63"/>
    <s v="APC"/>
    <n v="569666"/>
    <s v="(2) From Centre"/>
    <s v="(3) Wed"/>
    <s v="1500-1600"/>
    <x v="1"/>
    <n v="2"/>
    <n v="7"/>
    <n v="348"/>
  </r>
  <r>
    <n v="512"/>
    <x v="87"/>
    <n v="3"/>
    <n v="5"/>
    <s v="560301-560317"/>
    <n v="2.4"/>
    <n v="0.3"/>
    <n v="88"/>
    <s v="Ng Kim Eng"/>
    <n v="560301"/>
    <n v="0"/>
    <n v="1"/>
    <n v="1"/>
    <n v="63"/>
    <s v="APC"/>
    <n v="569666"/>
    <s v="(2) From Centre"/>
    <s v="(3) Wed"/>
    <s v="1500-1600"/>
    <x v="1"/>
    <n v="2"/>
    <n v="7"/>
    <n v="84"/>
  </r>
  <r>
    <n v="513"/>
    <x v="87"/>
    <n v="4"/>
    <n v="5"/>
    <s v="560317-562590"/>
    <n v="7.2"/>
    <n v="1.7"/>
    <n v="87"/>
    <s v="Hoong Luang Gieu"/>
    <n v="560317"/>
    <n v="0"/>
    <n v="1"/>
    <n v="1"/>
    <n v="63"/>
    <s v="APC"/>
    <n v="569666"/>
    <s v="(2) From Centre"/>
    <s v="(3) Wed"/>
    <s v="1500-1600"/>
    <x v="1"/>
    <n v="2"/>
    <n v="7"/>
    <n v="374"/>
  </r>
  <r>
    <n v="514"/>
    <x v="87"/>
    <n v="5"/>
    <n v="5"/>
    <s v="562590-569666"/>
    <n v="7.6"/>
    <n v="2.2000000000000002"/>
    <n v="86"/>
    <s v="Tay Wee Kim"/>
    <n v="562590"/>
    <n v="1"/>
    <n v="0"/>
    <n v="2"/>
    <n v="63"/>
    <s v="APC"/>
    <n v="569666"/>
    <s v="(2) From Centre"/>
    <s v="(3) Wed"/>
    <s v="1500-1600"/>
    <x v="1"/>
    <n v="2"/>
    <n v="7"/>
    <n v="399"/>
  </r>
  <r>
    <n v="515"/>
    <x v="88"/>
    <n v="0"/>
    <n v="3"/>
    <s v="569666-560533"/>
    <n v="5.8"/>
    <n v="1.4"/>
    <n v="0"/>
    <s v="CENTRE-APC"/>
    <n v="569666"/>
    <n v="0"/>
    <n v="0"/>
    <n v="0"/>
    <n v="64"/>
    <s v="APC"/>
    <n v="569666"/>
    <s v="(2) From Centre"/>
    <s v="(3) Wed"/>
    <s v="1600-1700"/>
    <x v="2"/>
    <n v="5"/>
    <n v="2"/>
    <n v="289"/>
  </r>
  <r>
    <n v="516"/>
    <x v="88"/>
    <n v="1"/>
    <n v="3"/>
    <s v="560533-560520"/>
    <n v="3.5"/>
    <n v="0.6"/>
    <n v="93"/>
    <s v="Devandran S/o Ramasamy Govindasamy"/>
    <n v="560533"/>
    <n v="1"/>
    <n v="0"/>
    <n v="2"/>
    <n v="64"/>
    <s v="APC"/>
    <n v="569666"/>
    <s v="(2) From Centre"/>
    <s v="(3) Wed"/>
    <s v="1600-1700"/>
    <x v="2"/>
    <n v="5"/>
    <n v="2"/>
    <n v="150"/>
  </r>
  <r>
    <n v="517"/>
    <x v="88"/>
    <n v="2"/>
    <n v="3"/>
    <s v="560520-560502"/>
    <n v="3"/>
    <n v="0.4"/>
    <n v="92"/>
    <s v="Wee Ah Tow"/>
    <n v="560520"/>
    <n v="1"/>
    <n v="0"/>
    <n v="2"/>
    <n v="64"/>
    <s v="APC"/>
    <n v="569666"/>
    <s v="(2) From Centre"/>
    <s v="(3) Wed"/>
    <s v="1600-1700"/>
    <x v="2"/>
    <n v="5"/>
    <n v="2"/>
    <n v="119"/>
  </r>
  <r>
    <n v="518"/>
    <x v="88"/>
    <n v="3"/>
    <n v="3"/>
    <s v="560502-569666"/>
    <n v="5.8"/>
    <n v="1.4"/>
    <n v="91"/>
    <s v="Loh Siok Lan"/>
    <n v="560502"/>
    <n v="1"/>
    <n v="0"/>
    <n v="2"/>
    <n v="64"/>
    <s v="APC"/>
    <n v="569666"/>
    <s v="(2) From Centre"/>
    <s v="(3) Wed"/>
    <s v="1600-1700"/>
    <x v="2"/>
    <n v="5"/>
    <n v="2"/>
    <n v="289"/>
  </r>
  <r>
    <n v="519"/>
    <x v="89"/>
    <n v="0"/>
    <n v="4"/>
    <s v="569666-570407"/>
    <n v="8.1999999999999993"/>
    <n v="2.6"/>
    <n v="0"/>
    <s v="CENTRE-APC"/>
    <n v="569666"/>
    <n v="0"/>
    <n v="0"/>
    <n v="0"/>
    <n v="65"/>
    <s v="APC"/>
    <n v="569666"/>
    <s v="(2) From Centre"/>
    <s v="(3) Wed"/>
    <s v="1700-1800"/>
    <x v="0"/>
    <n v="0"/>
    <n v="8"/>
    <n v="429"/>
  </r>
  <r>
    <n v="520"/>
    <x v="89"/>
    <n v="1"/>
    <n v="4"/>
    <s v="570407-560416"/>
    <n v="15.6"/>
    <n v="6"/>
    <n v="102"/>
    <s v="Tan Thiam Huat "/>
    <n v="570407"/>
    <n v="0"/>
    <n v="1"/>
    <n v="1"/>
    <n v="65"/>
    <s v="APC"/>
    <n v="569666"/>
    <s v="(2) From Centre"/>
    <s v="(3) Wed"/>
    <s v="1700-1800"/>
    <x v="0"/>
    <n v="0"/>
    <n v="8"/>
    <n v="876"/>
  </r>
  <r>
    <n v="521"/>
    <x v="89"/>
    <n v="2"/>
    <n v="4"/>
    <s v="560416-560443"/>
    <n v="4.4000000000000004"/>
    <n v="0.8"/>
    <n v="103"/>
    <s v="Quek Gek Neng"/>
    <n v="560416"/>
    <n v="0"/>
    <n v="1"/>
    <n v="1"/>
    <n v="65"/>
    <s v="APC"/>
    <n v="569666"/>
    <s v="(2) From Centre"/>
    <s v="(3) Wed"/>
    <s v="1700-1800"/>
    <x v="0"/>
    <n v="0"/>
    <n v="8"/>
    <n v="201"/>
  </r>
  <r>
    <n v="522"/>
    <x v="89"/>
    <n v="3"/>
    <n v="4"/>
    <s v="560443-560429"/>
    <n v="3.9"/>
    <n v="0.5"/>
    <n v="104"/>
    <s v="Tan Siang Ngoh"/>
    <n v="560443"/>
    <n v="0"/>
    <n v="1"/>
    <n v="1"/>
    <n v="65"/>
    <s v="APC"/>
    <n v="569666"/>
    <s v="(2) From Centre"/>
    <s v="(3) Wed"/>
    <s v="1700-1800"/>
    <x v="0"/>
    <n v="0"/>
    <n v="8"/>
    <n v="172"/>
  </r>
  <r>
    <n v="523"/>
    <x v="89"/>
    <n v="4"/>
    <n v="4"/>
    <s v="560429-569666"/>
    <n v="8.1999999999999993"/>
    <n v="2.1"/>
    <n v="105"/>
    <s v="Chan Ngot You"/>
    <n v="560429"/>
    <n v="0"/>
    <n v="1"/>
    <n v="1"/>
    <n v="65"/>
    <s v="APC"/>
    <n v="569666"/>
    <s v="(2) From Centre"/>
    <s v="(3) Wed"/>
    <s v="1700-1800"/>
    <x v="0"/>
    <n v="0"/>
    <n v="8"/>
    <n v="429"/>
  </r>
  <r>
    <n v="524"/>
    <x v="90"/>
    <n v="0"/>
    <n v="3"/>
    <s v="569666-560333"/>
    <n v="6"/>
    <n v="2.2000000000000002"/>
    <n v="0"/>
    <s v="CENTRE-APC"/>
    <n v="569666"/>
    <n v="0"/>
    <n v="0"/>
    <n v="0"/>
    <n v="66"/>
    <s v="APC"/>
    <n v="569666"/>
    <s v="(2) From Centre"/>
    <s v="(4) Thu"/>
    <s v="1400-1500"/>
    <x v="1"/>
    <n v="2"/>
    <n v="7"/>
    <n v="298"/>
  </r>
  <r>
    <n v="525"/>
    <x v="90"/>
    <n v="1"/>
    <n v="3"/>
    <s v="560333-560416"/>
    <n v="6"/>
    <n v="1.3"/>
    <n v="100"/>
    <s v="Sarip Bin Ahmad"/>
    <n v="560333"/>
    <n v="0"/>
    <n v="1"/>
    <n v="1"/>
    <n v="66"/>
    <s v="APC"/>
    <n v="569666"/>
    <s v="(2) From Centre"/>
    <s v="(4) Thu"/>
    <s v="1400-1500"/>
    <x v="1"/>
    <n v="2"/>
    <n v="7"/>
    <n v="299"/>
  </r>
  <r>
    <n v="526"/>
    <x v="90"/>
    <n v="2"/>
    <n v="3"/>
    <s v="560416-560303"/>
    <n v="6.2"/>
    <n v="1.6"/>
    <n v="99"/>
    <s v="Ong Teow Chan"/>
    <n v="560416"/>
    <n v="1"/>
    <n v="1"/>
    <n v="3"/>
    <n v="66"/>
    <s v="APC"/>
    <n v="569666"/>
    <s v="(2) From Centre"/>
    <s v="(4) Thu"/>
    <s v="1400-1500"/>
    <x v="1"/>
    <n v="2"/>
    <n v="7"/>
    <n v="314"/>
  </r>
  <r>
    <n v="527"/>
    <x v="90"/>
    <n v="3"/>
    <n v="3"/>
    <s v="560303-569666"/>
    <n v="5"/>
    <n v="1.7"/>
    <n v="101"/>
    <s v="Lee Kim Eng"/>
    <n v="560303"/>
    <n v="1"/>
    <n v="1"/>
    <n v="3"/>
    <n v="66"/>
    <s v="APC"/>
    <n v="569666"/>
    <s v="(2) From Centre"/>
    <s v="(4) Thu"/>
    <s v="1400-1500"/>
    <x v="1"/>
    <n v="2"/>
    <n v="7"/>
    <n v="240"/>
  </r>
  <r>
    <n v="528"/>
    <x v="91"/>
    <n v="0"/>
    <n v="5"/>
    <s v="569666-560253"/>
    <n v="7.2"/>
    <n v="2.2000000000000002"/>
    <n v="0"/>
    <s v="CENTRE-APC"/>
    <n v="569666"/>
    <n v="0"/>
    <n v="0"/>
    <n v="0"/>
    <n v="67"/>
    <s v="APC"/>
    <n v="569666"/>
    <s v="(2) From Centre"/>
    <s v="(4) Thu"/>
    <s v="1500-1600"/>
    <x v="1"/>
    <n v="2"/>
    <n v="7"/>
    <n v="374"/>
  </r>
  <r>
    <n v="529"/>
    <x v="91"/>
    <n v="1"/>
    <n v="5"/>
    <s v="560253-560229"/>
    <n v="6.5"/>
    <n v="2.1"/>
    <n v="89"/>
    <s v="Ng Soy Seng"/>
    <n v="560253"/>
    <n v="0"/>
    <n v="1"/>
    <n v="1"/>
    <n v="67"/>
    <s v="APC"/>
    <n v="569666"/>
    <s v="(2) From Centre"/>
    <s v="(4) Thu"/>
    <s v="1500-1600"/>
    <x v="1"/>
    <n v="2"/>
    <n v="7"/>
    <n v="328"/>
  </r>
  <r>
    <n v="530"/>
    <x v="91"/>
    <n v="2"/>
    <n v="5"/>
    <s v="560229-560301"/>
    <n v="6.8"/>
    <n v="1.3"/>
    <n v="90"/>
    <s v="Low Yoke Heng"/>
    <n v="560229"/>
    <n v="0"/>
    <n v="1"/>
    <n v="1"/>
    <n v="67"/>
    <s v="APC"/>
    <n v="569666"/>
    <s v="(2) From Centre"/>
    <s v="(4) Thu"/>
    <s v="1500-1600"/>
    <x v="1"/>
    <n v="2"/>
    <n v="7"/>
    <n v="348"/>
  </r>
  <r>
    <n v="531"/>
    <x v="91"/>
    <n v="3"/>
    <n v="5"/>
    <s v="560301-560317"/>
    <n v="2.4"/>
    <n v="0.3"/>
    <n v="88"/>
    <s v="Ng Kim Eng"/>
    <n v="560301"/>
    <n v="0"/>
    <n v="1"/>
    <n v="1"/>
    <n v="67"/>
    <s v="APC"/>
    <n v="569666"/>
    <s v="(2) From Centre"/>
    <s v="(4) Thu"/>
    <s v="1500-1600"/>
    <x v="1"/>
    <n v="2"/>
    <n v="7"/>
    <n v="84"/>
  </r>
  <r>
    <n v="532"/>
    <x v="91"/>
    <n v="4"/>
    <n v="5"/>
    <s v="560317-562590"/>
    <n v="7.2"/>
    <n v="1.7"/>
    <n v="87"/>
    <s v="Hoong Luang Gieu"/>
    <n v="560317"/>
    <n v="0"/>
    <n v="1"/>
    <n v="1"/>
    <n v="67"/>
    <s v="APC"/>
    <n v="569666"/>
    <s v="(2) From Centre"/>
    <s v="(4) Thu"/>
    <s v="1500-1600"/>
    <x v="1"/>
    <n v="2"/>
    <n v="7"/>
    <n v="374"/>
  </r>
  <r>
    <n v="533"/>
    <x v="91"/>
    <n v="5"/>
    <n v="5"/>
    <s v="562590-569666"/>
    <n v="7.6"/>
    <n v="2.2000000000000002"/>
    <n v="86"/>
    <s v="Tay Wee Kim"/>
    <n v="562590"/>
    <n v="1"/>
    <n v="0"/>
    <n v="2"/>
    <n v="67"/>
    <s v="APC"/>
    <n v="569666"/>
    <s v="(2) From Centre"/>
    <s v="(4) Thu"/>
    <s v="1500-1600"/>
    <x v="1"/>
    <n v="2"/>
    <n v="7"/>
    <n v="399"/>
  </r>
  <r>
    <n v="534"/>
    <x v="92"/>
    <n v="0"/>
    <n v="3"/>
    <s v="569666-560533"/>
    <n v="5.8"/>
    <n v="1.4"/>
    <n v="0"/>
    <s v="CENTRE-APC"/>
    <n v="569666"/>
    <n v="0"/>
    <n v="0"/>
    <n v="0"/>
    <n v="68"/>
    <s v="APC"/>
    <n v="569666"/>
    <s v="(2) From Centre"/>
    <s v="(4) Thu"/>
    <s v="1600-1700"/>
    <x v="2"/>
    <n v="5"/>
    <n v="2"/>
    <n v="289"/>
  </r>
  <r>
    <n v="535"/>
    <x v="92"/>
    <n v="1"/>
    <n v="3"/>
    <s v="560533-560520"/>
    <n v="3.5"/>
    <n v="0.6"/>
    <n v="93"/>
    <s v="Devandran S/o Ramasamy Govindasamy"/>
    <n v="560533"/>
    <n v="1"/>
    <n v="0"/>
    <n v="2"/>
    <n v="68"/>
    <s v="APC"/>
    <n v="569666"/>
    <s v="(2) From Centre"/>
    <s v="(4) Thu"/>
    <s v="1600-1700"/>
    <x v="2"/>
    <n v="5"/>
    <n v="2"/>
    <n v="150"/>
  </r>
  <r>
    <n v="536"/>
    <x v="92"/>
    <n v="2"/>
    <n v="3"/>
    <s v="560520-560502"/>
    <n v="3"/>
    <n v="0.4"/>
    <n v="92"/>
    <s v="Wee Ah Tow"/>
    <n v="560520"/>
    <n v="1"/>
    <n v="0"/>
    <n v="2"/>
    <n v="68"/>
    <s v="APC"/>
    <n v="569666"/>
    <s v="(2) From Centre"/>
    <s v="(4) Thu"/>
    <s v="1600-1700"/>
    <x v="2"/>
    <n v="5"/>
    <n v="2"/>
    <n v="119"/>
  </r>
  <r>
    <n v="537"/>
    <x v="92"/>
    <n v="3"/>
    <n v="3"/>
    <s v="560502-569666"/>
    <n v="5.8"/>
    <n v="1.4"/>
    <n v="91"/>
    <s v="Loh Siok Lan"/>
    <n v="560502"/>
    <n v="1"/>
    <n v="0"/>
    <n v="2"/>
    <n v="68"/>
    <s v="APC"/>
    <n v="569666"/>
    <s v="(2) From Centre"/>
    <s v="(4) Thu"/>
    <s v="1600-1700"/>
    <x v="2"/>
    <n v="5"/>
    <n v="2"/>
    <n v="289"/>
  </r>
  <r>
    <n v="538"/>
    <x v="93"/>
    <n v="0"/>
    <n v="4"/>
    <s v="569666-570407"/>
    <n v="8.1999999999999993"/>
    <n v="2.6"/>
    <n v="0"/>
    <s v="CENTRE-APC"/>
    <n v="569666"/>
    <n v="0"/>
    <n v="0"/>
    <n v="0"/>
    <n v="69"/>
    <s v="APC"/>
    <n v="569666"/>
    <s v="(2) From Centre"/>
    <s v="(4) Thu"/>
    <s v="1700-1800"/>
    <x v="0"/>
    <n v="0"/>
    <n v="8"/>
    <n v="429"/>
  </r>
  <r>
    <n v="539"/>
    <x v="93"/>
    <n v="1"/>
    <n v="4"/>
    <s v="570407-560416"/>
    <n v="15.6"/>
    <n v="6"/>
    <n v="102"/>
    <s v="Tan Thiam Huat "/>
    <n v="570407"/>
    <n v="0"/>
    <n v="1"/>
    <n v="1"/>
    <n v="69"/>
    <s v="APC"/>
    <n v="569666"/>
    <s v="(2) From Centre"/>
    <s v="(4) Thu"/>
    <s v="1700-1800"/>
    <x v="0"/>
    <n v="0"/>
    <n v="8"/>
    <n v="876"/>
  </r>
  <r>
    <n v="540"/>
    <x v="93"/>
    <n v="2"/>
    <n v="4"/>
    <s v="560416-560443"/>
    <n v="4.4000000000000004"/>
    <n v="0.8"/>
    <n v="103"/>
    <s v="Quek Gek Neng"/>
    <n v="560416"/>
    <n v="0"/>
    <n v="1"/>
    <n v="1"/>
    <n v="69"/>
    <s v="APC"/>
    <n v="569666"/>
    <s v="(2) From Centre"/>
    <s v="(4) Thu"/>
    <s v="1700-1800"/>
    <x v="0"/>
    <n v="0"/>
    <n v="8"/>
    <n v="201"/>
  </r>
  <r>
    <n v="541"/>
    <x v="93"/>
    <n v="3"/>
    <n v="4"/>
    <s v="560443-560429"/>
    <n v="3.9"/>
    <n v="0.5"/>
    <n v="104"/>
    <s v="Tan Siang Ngoh"/>
    <n v="560443"/>
    <n v="0"/>
    <n v="1"/>
    <n v="1"/>
    <n v="69"/>
    <s v="APC"/>
    <n v="569666"/>
    <s v="(2) From Centre"/>
    <s v="(4) Thu"/>
    <s v="1700-1800"/>
    <x v="0"/>
    <n v="0"/>
    <n v="8"/>
    <n v="172"/>
  </r>
  <r>
    <n v="542"/>
    <x v="93"/>
    <n v="4"/>
    <n v="4"/>
    <s v="560429-569666"/>
    <n v="8.1999999999999993"/>
    <n v="2.1"/>
    <n v="105"/>
    <s v="Chan Ngot You"/>
    <n v="560429"/>
    <n v="0"/>
    <n v="1"/>
    <n v="1"/>
    <n v="69"/>
    <s v="APC"/>
    <n v="569666"/>
    <s v="(2) From Centre"/>
    <s v="(4) Thu"/>
    <s v="1700-1800"/>
    <x v="0"/>
    <n v="0"/>
    <n v="8"/>
    <n v="429"/>
  </r>
  <r>
    <n v="543"/>
    <x v="94"/>
    <n v="0"/>
    <n v="2"/>
    <s v="569666-572152"/>
    <n v="12.9"/>
    <n v="5.7"/>
    <n v="0"/>
    <s v="CENTRE-APC"/>
    <n v="569666"/>
    <n v="0"/>
    <n v="0"/>
    <n v="0"/>
    <n v="70"/>
    <s v="APC"/>
    <n v="569666"/>
    <s v="(2) From Centre"/>
    <s v="(5) Fri"/>
    <s v="1100-1200"/>
    <x v="1"/>
    <n v="2"/>
    <n v="7"/>
    <n v="713"/>
  </r>
  <r>
    <n v="544"/>
    <x v="94"/>
    <n v="1"/>
    <n v="2"/>
    <s v="572152-560475"/>
    <n v="8.3000000000000007"/>
    <n v="3.2"/>
    <n v="94"/>
    <s v="Chia Sian Kiow"/>
    <n v="572152"/>
    <n v="1"/>
    <n v="1"/>
    <n v="3"/>
    <n v="70"/>
    <s v="APC"/>
    <n v="569666"/>
    <s v="(2) From Centre"/>
    <s v="(5) Fri"/>
    <s v="1100-1200"/>
    <x v="1"/>
    <n v="2"/>
    <n v="7"/>
    <n v="437"/>
  </r>
  <r>
    <n v="545"/>
    <x v="94"/>
    <n v="2"/>
    <n v="2"/>
    <s v="560475-569666"/>
    <n v="10"/>
    <n v="2.6"/>
    <n v="95"/>
    <s v="Lee Swee Keok"/>
    <n v="560475"/>
    <n v="0"/>
    <n v="1"/>
    <n v="1"/>
    <n v="70"/>
    <s v="APC"/>
    <n v="569666"/>
    <s v="(2) From Centre"/>
    <s v="(5) Fri"/>
    <s v="1100-1200"/>
    <x v="1"/>
    <n v="2"/>
    <n v="7"/>
    <n v="540"/>
  </r>
  <r>
    <n v="546"/>
    <x v="95"/>
    <n v="0"/>
    <n v="5"/>
    <s v="569666-560253"/>
    <n v="7.2"/>
    <n v="2.2000000000000002"/>
    <n v="0"/>
    <s v="CENTRE-APC"/>
    <n v="569666"/>
    <n v="0"/>
    <n v="0"/>
    <n v="0"/>
    <n v="71"/>
    <s v="APC"/>
    <n v="569666"/>
    <s v="(2) From Centre"/>
    <s v="(5) Fri"/>
    <s v="1500-1600"/>
    <x v="1"/>
    <n v="2"/>
    <n v="7"/>
    <n v="374"/>
  </r>
  <r>
    <n v="547"/>
    <x v="95"/>
    <n v="1"/>
    <n v="5"/>
    <s v="560253-560229"/>
    <n v="6.5"/>
    <n v="2.1"/>
    <n v="89"/>
    <s v="Ng Soy Seng"/>
    <n v="560253"/>
    <n v="0"/>
    <n v="1"/>
    <n v="1"/>
    <n v="71"/>
    <s v="APC"/>
    <n v="569666"/>
    <s v="(2) From Centre"/>
    <s v="(5) Fri"/>
    <s v="1500-1600"/>
    <x v="1"/>
    <n v="2"/>
    <n v="7"/>
    <n v="328"/>
  </r>
  <r>
    <n v="548"/>
    <x v="95"/>
    <n v="2"/>
    <n v="5"/>
    <s v="560229-560301"/>
    <n v="6.8"/>
    <n v="1.3"/>
    <n v="90"/>
    <s v="Low Yoke Heng"/>
    <n v="560229"/>
    <n v="0"/>
    <n v="1"/>
    <n v="1"/>
    <n v="71"/>
    <s v="APC"/>
    <n v="569666"/>
    <s v="(2) From Centre"/>
    <s v="(5) Fri"/>
    <s v="1500-1600"/>
    <x v="1"/>
    <n v="2"/>
    <n v="7"/>
    <n v="348"/>
  </r>
  <r>
    <n v="549"/>
    <x v="95"/>
    <n v="3"/>
    <n v="5"/>
    <s v="560301-560317"/>
    <n v="2.4"/>
    <n v="0.3"/>
    <n v="88"/>
    <s v="Ng Kim Eng"/>
    <n v="560301"/>
    <n v="0"/>
    <n v="1"/>
    <n v="1"/>
    <n v="71"/>
    <s v="APC"/>
    <n v="569666"/>
    <s v="(2) From Centre"/>
    <s v="(5) Fri"/>
    <s v="1500-1600"/>
    <x v="1"/>
    <n v="2"/>
    <n v="7"/>
    <n v="84"/>
  </r>
  <r>
    <n v="550"/>
    <x v="95"/>
    <n v="4"/>
    <n v="5"/>
    <s v="560317-562590"/>
    <n v="7.2"/>
    <n v="1.7"/>
    <n v="87"/>
    <s v="Hoong Luang Gieu"/>
    <n v="560317"/>
    <n v="0"/>
    <n v="1"/>
    <n v="1"/>
    <n v="71"/>
    <s v="APC"/>
    <n v="569666"/>
    <s v="(2) From Centre"/>
    <s v="(5) Fri"/>
    <s v="1500-1600"/>
    <x v="1"/>
    <n v="2"/>
    <n v="7"/>
    <n v="374"/>
  </r>
  <r>
    <n v="551"/>
    <x v="95"/>
    <n v="5"/>
    <n v="5"/>
    <s v="562590-569666"/>
    <n v="7.6"/>
    <n v="2.2000000000000002"/>
    <n v="86"/>
    <s v="Tay Wee Kim"/>
    <n v="562590"/>
    <n v="1"/>
    <n v="0"/>
    <n v="2"/>
    <n v="71"/>
    <s v="APC"/>
    <n v="569666"/>
    <s v="(2) From Centre"/>
    <s v="(5) Fri"/>
    <s v="1500-1600"/>
    <x v="1"/>
    <n v="2"/>
    <n v="7"/>
    <n v="399"/>
  </r>
  <r>
    <n v="552"/>
    <x v="96"/>
    <n v="0"/>
    <n v="3"/>
    <s v="569666-560533"/>
    <n v="5.8"/>
    <n v="1.4"/>
    <n v="0"/>
    <s v="CENTRE-APC"/>
    <n v="569666"/>
    <n v="0"/>
    <n v="0"/>
    <n v="0"/>
    <n v="72"/>
    <s v="APC"/>
    <n v="569666"/>
    <s v="(2) From Centre"/>
    <s v="(5) Fri"/>
    <s v="1600-1700"/>
    <x v="2"/>
    <n v="5"/>
    <n v="2"/>
    <n v="289"/>
  </r>
  <r>
    <n v="553"/>
    <x v="96"/>
    <n v="1"/>
    <n v="3"/>
    <s v="560533-560520"/>
    <n v="3.5"/>
    <n v="0.6"/>
    <n v="93"/>
    <s v="Devandran S/o Ramasamy Govindasamy"/>
    <n v="560533"/>
    <n v="1"/>
    <n v="0"/>
    <n v="2"/>
    <n v="72"/>
    <s v="APC"/>
    <n v="569666"/>
    <s v="(2) From Centre"/>
    <s v="(5) Fri"/>
    <s v="1600-1700"/>
    <x v="2"/>
    <n v="5"/>
    <n v="2"/>
    <n v="150"/>
  </r>
  <r>
    <n v="554"/>
    <x v="96"/>
    <n v="2"/>
    <n v="3"/>
    <s v="560520-560502"/>
    <n v="3"/>
    <n v="0.4"/>
    <n v="92"/>
    <s v="Wee Ah Tow"/>
    <n v="560520"/>
    <n v="1"/>
    <n v="0"/>
    <n v="2"/>
    <n v="72"/>
    <s v="APC"/>
    <n v="569666"/>
    <s v="(2) From Centre"/>
    <s v="(5) Fri"/>
    <s v="1600-1700"/>
    <x v="2"/>
    <n v="5"/>
    <n v="2"/>
    <n v="119"/>
  </r>
  <r>
    <n v="555"/>
    <x v="96"/>
    <n v="3"/>
    <n v="3"/>
    <s v="560502-569666"/>
    <n v="5.8"/>
    <n v="1.4"/>
    <n v="91"/>
    <s v="Loh Siok Lan"/>
    <n v="560502"/>
    <n v="1"/>
    <n v="0"/>
    <n v="2"/>
    <n v="72"/>
    <s v="APC"/>
    <n v="569666"/>
    <s v="(2) From Centre"/>
    <s v="(5) Fri"/>
    <s v="1600-1700"/>
    <x v="2"/>
    <n v="5"/>
    <n v="2"/>
    <n v="289"/>
  </r>
  <r>
    <n v="556"/>
    <x v="97"/>
    <n v="0"/>
    <n v="4"/>
    <s v="569666-570407"/>
    <n v="8.1999999999999993"/>
    <n v="2.6"/>
    <n v="0"/>
    <s v="CENTRE-APC"/>
    <n v="569666"/>
    <n v="0"/>
    <n v="0"/>
    <n v="0"/>
    <n v="73"/>
    <s v="APC"/>
    <n v="569666"/>
    <s v="(2) From Centre"/>
    <s v="(5) Fri"/>
    <s v="1700-1800"/>
    <x v="0"/>
    <n v="0"/>
    <n v="8"/>
    <n v="429"/>
  </r>
  <r>
    <n v="557"/>
    <x v="97"/>
    <n v="1"/>
    <n v="4"/>
    <s v="570407-560416"/>
    <n v="15.6"/>
    <n v="6"/>
    <n v="102"/>
    <s v="Tan Thiam Huat "/>
    <n v="570407"/>
    <n v="0"/>
    <n v="1"/>
    <n v="1"/>
    <n v="73"/>
    <s v="APC"/>
    <n v="569666"/>
    <s v="(2) From Centre"/>
    <s v="(5) Fri"/>
    <s v="1700-1800"/>
    <x v="0"/>
    <n v="0"/>
    <n v="8"/>
    <n v="876"/>
  </r>
  <r>
    <n v="558"/>
    <x v="97"/>
    <n v="2"/>
    <n v="4"/>
    <s v="560416-560443"/>
    <n v="4.4000000000000004"/>
    <n v="0.8"/>
    <n v="103"/>
    <s v="Quek Gek Neng"/>
    <n v="560416"/>
    <n v="0"/>
    <n v="1"/>
    <n v="1"/>
    <n v="73"/>
    <s v="APC"/>
    <n v="569666"/>
    <s v="(2) From Centre"/>
    <s v="(5) Fri"/>
    <s v="1700-1800"/>
    <x v="0"/>
    <n v="0"/>
    <n v="8"/>
    <n v="201"/>
  </r>
  <r>
    <n v="559"/>
    <x v="97"/>
    <n v="3"/>
    <n v="4"/>
    <s v="560443-560429"/>
    <n v="3.9"/>
    <n v="0.5"/>
    <n v="104"/>
    <s v="Tan Siang Ngoh"/>
    <n v="560443"/>
    <n v="0"/>
    <n v="1"/>
    <n v="1"/>
    <n v="73"/>
    <s v="APC"/>
    <n v="569666"/>
    <s v="(2) From Centre"/>
    <s v="(5) Fri"/>
    <s v="1700-1800"/>
    <x v="0"/>
    <n v="0"/>
    <n v="8"/>
    <n v="172"/>
  </r>
  <r>
    <n v="560"/>
    <x v="97"/>
    <n v="4"/>
    <n v="4"/>
    <s v="560429-569666"/>
    <n v="8.1999999999999993"/>
    <n v="2.1"/>
    <n v="105"/>
    <s v="Chan Ngot You"/>
    <n v="560429"/>
    <n v="0"/>
    <n v="1"/>
    <n v="1"/>
    <n v="73"/>
    <s v="APC"/>
    <n v="569666"/>
    <s v="(2) From Centre"/>
    <s v="(5) Fri"/>
    <s v="1700-1800"/>
    <x v="0"/>
    <n v="0"/>
    <n v="8"/>
    <n v="429"/>
  </r>
  <r>
    <n v="561"/>
    <x v="98"/>
    <n v="0"/>
    <n v="9"/>
    <s v="569897-578375"/>
    <n v="4.3"/>
    <n v="1.1000000000000001"/>
    <n v="0"/>
    <s v="CENTRE-KBC"/>
    <n v="569897"/>
    <n v="0"/>
    <n v="0"/>
    <n v="0"/>
    <n v="74"/>
    <s v="KBC"/>
    <n v="569897"/>
    <s v="(1) To Centre"/>
    <s v="(1) Mon"/>
    <s v="0800-0900"/>
    <x v="1"/>
    <n v="2"/>
    <n v="7"/>
    <n v="198"/>
  </r>
  <r>
    <n v="562"/>
    <x v="98"/>
    <n v="1"/>
    <n v="9"/>
    <s v="578375-574920"/>
    <n v="3"/>
    <n v="0.8"/>
    <n v="60"/>
    <s v="Tan Pauline"/>
    <n v="578375"/>
    <n v="1"/>
    <n v="0"/>
    <n v="2"/>
    <n v="74"/>
    <s v="KBC"/>
    <n v="569897"/>
    <s v="(1) To Centre"/>
    <s v="(1) Mon"/>
    <s v="0800-0900"/>
    <x v="1"/>
    <n v="2"/>
    <n v="7"/>
    <n v="121"/>
  </r>
  <r>
    <n v="563"/>
    <x v="98"/>
    <n v="2"/>
    <n v="9"/>
    <s v="574920-787722"/>
    <n v="5"/>
    <n v="1"/>
    <n v="41"/>
    <s v="Soh Siu Tuan"/>
    <n v="574920"/>
    <n v="0"/>
    <n v="1"/>
    <n v="1"/>
    <n v="74"/>
    <s v="KBC"/>
    <n v="569897"/>
    <s v="(1) To Centre"/>
    <s v="(1) Mon"/>
    <s v="0800-0900"/>
    <x v="1"/>
    <n v="2"/>
    <n v="7"/>
    <n v="240"/>
  </r>
  <r>
    <n v="564"/>
    <x v="98"/>
    <n v="3"/>
    <n v="9"/>
    <s v="787722-560182"/>
    <n v="6.6"/>
    <n v="1.5"/>
    <n v="40"/>
    <s v="Long Foo Tien "/>
    <n v="787722"/>
    <n v="1"/>
    <n v="0"/>
    <n v="2"/>
    <n v="74"/>
    <s v="KBC"/>
    <n v="569897"/>
    <s v="(1) To Centre"/>
    <s v="(1) Mon"/>
    <s v="0800-0900"/>
    <x v="1"/>
    <n v="2"/>
    <n v="7"/>
    <n v="335"/>
  </r>
  <r>
    <n v="565"/>
    <x v="98"/>
    <n v="4"/>
    <n v="9"/>
    <s v="560182-560182"/>
    <n v="0"/>
    <n v="0"/>
    <n v="61"/>
    <s v="Lee Choek"/>
    <n v="560182"/>
    <n v="0"/>
    <n v="1"/>
    <n v="1"/>
    <n v="74"/>
    <s v="KBC"/>
    <n v="569897"/>
    <s v="(1) To Centre"/>
    <s v="(1) Mon"/>
    <s v="0800-0900"/>
    <x v="1"/>
    <n v="2"/>
    <n v="7"/>
    <n v="0"/>
  </r>
  <r>
    <n v="566"/>
    <x v="98"/>
    <n v="5"/>
    <n v="9"/>
    <s v="560182-560424"/>
    <n v="8"/>
    <n v="2.5"/>
    <n v="42"/>
    <s v="Lim Kim Hoo"/>
    <n v="560182"/>
    <n v="0"/>
    <n v="1"/>
    <n v="1"/>
    <n v="74"/>
    <s v="KBC"/>
    <n v="569897"/>
    <s v="(1) To Centre"/>
    <s v="(1) Mon"/>
    <s v="0800-0900"/>
    <x v="1"/>
    <n v="2"/>
    <n v="7"/>
    <n v="417"/>
  </r>
  <r>
    <n v="567"/>
    <x v="98"/>
    <n v="6"/>
    <n v="9"/>
    <s v="560424-560155"/>
    <n v="8.8000000000000007"/>
    <n v="2.8"/>
    <n v="59"/>
    <s v="Coreen Florence "/>
    <n v="560424"/>
    <n v="0"/>
    <n v="1"/>
    <n v="1"/>
    <n v="74"/>
    <s v="KBC"/>
    <n v="569897"/>
    <s v="(1) To Centre"/>
    <s v="(1) Mon"/>
    <s v="0800-0900"/>
    <x v="1"/>
    <n v="2"/>
    <n v="7"/>
    <n v="469"/>
  </r>
  <r>
    <n v="568"/>
    <x v="98"/>
    <n v="7"/>
    <n v="9"/>
    <s v="560155-560156"/>
    <n v="3.4"/>
    <n v="0.4"/>
    <n v="44"/>
    <s v="Chin Nghee Siak"/>
    <n v="560155"/>
    <n v="0"/>
    <n v="1"/>
    <n v="1"/>
    <n v="74"/>
    <s v="KBC"/>
    <n v="569897"/>
    <s v="(1) To Centre"/>
    <s v="(1) Mon"/>
    <s v="0800-0900"/>
    <x v="1"/>
    <n v="2"/>
    <n v="7"/>
    <n v="141"/>
  </r>
  <r>
    <n v="569"/>
    <x v="98"/>
    <n v="8"/>
    <n v="9"/>
    <s v="560156-560170"/>
    <n v="4"/>
    <n v="0.5"/>
    <n v="43"/>
    <s v="Lee Ah Huat"/>
    <n v="560156"/>
    <n v="0"/>
    <n v="1"/>
    <n v="1"/>
    <n v="74"/>
    <s v="KBC"/>
    <n v="569897"/>
    <s v="(1) To Centre"/>
    <s v="(1) Mon"/>
    <s v="0800-0900"/>
    <x v="1"/>
    <n v="2"/>
    <n v="7"/>
    <n v="177"/>
  </r>
  <r>
    <n v="570"/>
    <x v="98"/>
    <n v="9"/>
    <n v="9"/>
    <s v="560170-569897"/>
    <n v="2.1"/>
    <n v="0.2"/>
    <n v="62"/>
    <s v="Tan Yuk Nga"/>
    <n v="560170"/>
    <n v="0"/>
    <n v="1"/>
    <n v="1"/>
    <n v="74"/>
    <s v="KBC"/>
    <n v="569897"/>
    <s v="(1) To Centre"/>
    <s v="(1) Mon"/>
    <s v="0800-0900"/>
    <x v="1"/>
    <n v="2"/>
    <n v="7"/>
    <n v="65"/>
  </r>
  <r>
    <n v="571"/>
    <x v="99"/>
    <n v="0"/>
    <n v="4"/>
    <s v="569897-560232"/>
    <n v="6"/>
    <n v="1.2"/>
    <n v="0"/>
    <s v="CENTRE-KBC"/>
    <n v="569897"/>
    <n v="0"/>
    <n v="0"/>
    <n v="0"/>
    <n v="75"/>
    <s v="KBC"/>
    <n v="569897"/>
    <s v="(1) To Centre"/>
    <s v="(1) Mon"/>
    <s v="0900-1000"/>
    <x v="2"/>
    <n v="5"/>
    <n v="2"/>
    <n v="302"/>
  </r>
  <r>
    <n v="572"/>
    <x v="99"/>
    <n v="1"/>
    <n v="4"/>
    <s v="560232-560111"/>
    <n v="6.4"/>
    <n v="1.3"/>
    <n v="46"/>
    <s v="Goh Ah Ter"/>
    <n v="560232"/>
    <n v="0"/>
    <n v="1"/>
    <n v="1"/>
    <n v="75"/>
    <s v="KBC"/>
    <n v="569897"/>
    <s v="(1) To Centre"/>
    <s v="(1) Mon"/>
    <s v="0900-1000"/>
    <x v="2"/>
    <n v="5"/>
    <n v="2"/>
    <n v="326"/>
  </r>
  <r>
    <n v="573"/>
    <x v="99"/>
    <n v="2"/>
    <n v="4"/>
    <s v="560111-560108"/>
    <n v="2.6"/>
    <n v="0.3"/>
    <n v="64"/>
    <s v="Tan Phai Hau"/>
    <n v="560111"/>
    <n v="1"/>
    <n v="0"/>
    <n v="2"/>
    <n v="75"/>
    <s v="KBC"/>
    <n v="569897"/>
    <s v="(1) To Centre"/>
    <s v="(1) Mon"/>
    <s v="0900-1000"/>
    <x v="2"/>
    <n v="5"/>
    <n v="2"/>
    <n v="95"/>
  </r>
  <r>
    <n v="574"/>
    <x v="99"/>
    <n v="3"/>
    <n v="4"/>
    <s v="560108-568518"/>
    <n v="4.9000000000000004"/>
    <n v="0.9"/>
    <n v="63"/>
    <s v="Leong Lan"/>
    <n v="560108"/>
    <n v="1"/>
    <n v="0"/>
    <n v="2"/>
    <n v="75"/>
    <s v="KBC"/>
    <n v="569897"/>
    <s v="(1) To Centre"/>
    <s v="(1) Mon"/>
    <s v="0900-1000"/>
    <x v="2"/>
    <n v="5"/>
    <n v="2"/>
    <n v="232"/>
  </r>
  <r>
    <n v="575"/>
    <x v="99"/>
    <n v="4"/>
    <n v="4"/>
    <s v="568518-569897"/>
    <n v="2.8"/>
    <n v="0.4"/>
    <n v="50"/>
    <s v="Tay Sai Ngor"/>
    <n v="568518"/>
    <n v="1"/>
    <n v="0"/>
    <n v="2"/>
    <n v="75"/>
    <s v="KBC"/>
    <n v="569897"/>
    <s v="(1) To Centre"/>
    <s v="(1) Mon"/>
    <s v="0900-1000"/>
    <x v="2"/>
    <n v="5"/>
    <n v="2"/>
    <n v="109"/>
  </r>
  <r>
    <n v="576"/>
    <x v="100"/>
    <n v="0"/>
    <n v="6"/>
    <s v="569897-574995"/>
    <n v="6"/>
    <n v="1.8"/>
    <n v="0"/>
    <s v="CENTRE-KBC"/>
    <n v="569897"/>
    <n v="0"/>
    <n v="0"/>
    <n v="0"/>
    <n v="75"/>
    <s v="KBC"/>
    <n v="569897"/>
    <s v="(1) To Centre"/>
    <s v="(1) Mon"/>
    <s v="0900-1000"/>
    <x v="1"/>
    <n v="2"/>
    <n v="7"/>
    <n v="301"/>
  </r>
  <r>
    <n v="577"/>
    <x v="100"/>
    <n v="1"/>
    <n v="6"/>
    <s v="574995-560178"/>
    <n v="5.6"/>
    <n v="1.4"/>
    <n v="65"/>
    <s v="Chong Siew Ying"/>
    <n v="574995"/>
    <n v="0"/>
    <n v="1"/>
    <n v="1"/>
    <n v="75"/>
    <s v="KBC"/>
    <n v="569897"/>
    <s v="(1) To Centre"/>
    <s v="(1) Mon"/>
    <s v="0900-1000"/>
    <x v="1"/>
    <n v="2"/>
    <n v="7"/>
    <n v="275"/>
  </r>
  <r>
    <n v="578"/>
    <x v="100"/>
    <n v="2"/>
    <n v="6"/>
    <s v="560178-560612"/>
    <n v="4.9000000000000004"/>
    <n v="1"/>
    <n v="66"/>
    <s v="Tan Kiam Pin "/>
    <n v="560178"/>
    <n v="0"/>
    <n v="1"/>
    <n v="1"/>
    <n v="75"/>
    <s v="KBC"/>
    <n v="569897"/>
    <s v="(1) To Centre"/>
    <s v="(1) Mon"/>
    <s v="0900-1000"/>
    <x v="1"/>
    <n v="2"/>
    <n v="7"/>
    <n v="236"/>
  </r>
  <r>
    <n v="579"/>
    <x v="100"/>
    <n v="3"/>
    <n v="6"/>
    <s v="560612-560636"/>
    <n v="6.3"/>
    <n v="1.3"/>
    <n v="49"/>
    <s v="Mdm Lim Kek Huay"/>
    <n v="560612"/>
    <n v="0"/>
    <n v="1"/>
    <n v="1"/>
    <n v="75"/>
    <s v="KBC"/>
    <n v="569897"/>
    <s v="(1) To Centre"/>
    <s v="(1) Mon"/>
    <s v="0900-1000"/>
    <x v="1"/>
    <n v="2"/>
    <n v="7"/>
    <n v="320"/>
  </r>
  <r>
    <n v="580"/>
    <x v="100"/>
    <n v="4"/>
    <n v="6"/>
    <s v="560636-560646"/>
    <n v="4"/>
    <n v="0.6"/>
    <n v="45"/>
    <s v="Tay Poh Hiang"/>
    <n v="560636"/>
    <n v="0"/>
    <n v="1"/>
    <n v="1"/>
    <n v="75"/>
    <s v="KBC"/>
    <n v="569897"/>
    <s v="(1) To Centre"/>
    <s v="(1) Mon"/>
    <s v="0900-1000"/>
    <x v="1"/>
    <n v="2"/>
    <n v="7"/>
    <n v="181"/>
  </r>
  <r>
    <n v="581"/>
    <x v="100"/>
    <n v="5"/>
    <n v="6"/>
    <s v="560646-560153"/>
    <n v="6.2"/>
    <n v="1.6"/>
    <n v="48"/>
    <s v="Philip Sellammah Nee Ratham"/>
    <n v="560646"/>
    <n v="1"/>
    <n v="0"/>
    <n v="2"/>
    <n v="75"/>
    <s v="KBC"/>
    <n v="569897"/>
    <s v="(1) To Centre"/>
    <s v="(1) Mon"/>
    <s v="0900-1000"/>
    <x v="1"/>
    <n v="2"/>
    <n v="7"/>
    <n v="313"/>
  </r>
  <r>
    <n v="582"/>
    <x v="100"/>
    <n v="6"/>
    <n v="6"/>
    <s v="560153-569897"/>
    <n v="5"/>
    <n v="0.9"/>
    <n v="47"/>
    <s v="Long Jee Eng"/>
    <n v="560153"/>
    <n v="1"/>
    <n v="0"/>
    <n v="2"/>
    <n v="75"/>
    <s v="KBC"/>
    <n v="569897"/>
    <s v="(1) To Centre"/>
    <s v="(1) Mon"/>
    <s v="0900-1000"/>
    <x v="1"/>
    <n v="2"/>
    <n v="7"/>
    <n v="241"/>
  </r>
  <r>
    <n v="583"/>
    <x v="101"/>
    <n v="0"/>
    <n v="6"/>
    <s v="569897-560348"/>
    <n v="7.1"/>
    <n v="1.9"/>
    <n v="0"/>
    <s v="CENTRE-KBC"/>
    <n v="569897"/>
    <n v="0"/>
    <n v="0"/>
    <n v="0"/>
    <n v="76"/>
    <s v="KBC"/>
    <n v="569897"/>
    <s v="(1) To Centre"/>
    <s v="(1) Mon"/>
    <s v="1000-1100"/>
    <x v="2"/>
    <n v="4"/>
    <n v="4"/>
    <n v="365"/>
  </r>
  <r>
    <n v="584"/>
    <x v="101"/>
    <n v="1"/>
    <n v="6"/>
    <s v="560348-570406"/>
    <n v="7.8"/>
    <n v="2.2000000000000002"/>
    <n v="67"/>
    <s v="Lee Kheng Hua"/>
    <n v="560348"/>
    <n v="0"/>
    <n v="1"/>
    <n v="1"/>
    <n v="76"/>
    <s v="KBC"/>
    <n v="569897"/>
    <s v="(1) To Centre"/>
    <s v="(1) Mon"/>
    <s v="1000-1100"/>
    <x v="2"/>
    <n v="4"/>
    <n v="4"/>
    <n v="408"/>
  </r>
  <r>
    <n v="585"/>
    <x v="101"/>
    <n v="2"/>
    <n v="6"/>
    <s v="570406-570441"/>
    <n v="4.8"/>
    <n v="1.1000000000000001"/>
    <n v="56"/>
    <s v="Tan Lee"/>
    <n v="570406"/>
    <n v="1"/>
    <n v="0"/>
    <n v="2"/>
    <n v="76"/>
    <s v="KBC"/>
    <n v="569897"/>
    <s v="(1) To Centre"/>
    <s v="(1) Mon"/>
    <s v="1000-1100"/>
    <x v="2"/>
    <n v="4"/>
    <n v="4"/>
    <n v="228"/>
  </r>
  <r>
    <n v="586"/>
    <x v="101"/>
    <n v="3"/>
    <n v="6"/>
    <s v="570441-570024"/>
    <n v="5.4"/>
    <n v="1.6"/>
    <n v="55"/>
    <s v="Shee Sa Ba"/>
    <n v="570441"/>
    <n v="0"/>
    <n v="1"/>
    <n v="1"/>
    <n v="76"/>
    <s v="KBC"/>
    <n v="569897"/>
    <s v="(1) To Centre"/>
    <s v="(1) Mon"/>
    <s v="1000-1100"/>
    <x v="2"/>
    <n v="4"/>
    <n v="4"/>
    <n v="264"/>
  </r>
  <r>
    <n v="587"/>
    <x v="101"/>
    <n v="4"/>
    <n v="6"/>
    <s v="570024-575456"/>
    <n v="5.9"/>
    <n v="1.3"/>
    <n v="51"/>
    <s v="Low Ah Jong"/>
    <n v="570024"/>
    <n v="0"/>
    <n v="1"/>
    <n v="1"/>
    <n v="76"/>
    <s v="KBC"/>
    <n v="569897"/>
    <s v="(1) To Centre"/>
    <s v="(1) Mon"/>
    <s v="1000-1100"/>
    <x v="2"/>
    <n v="4"/>
    <n v="4"/>
    <n v="295"/>
  </r>
  <r>
    <n v="588"/>
    <x v="101"/>
    <n v="5"/>
    <n v="6"/>
    <s v="575456-578824"/>
    <n v="2.9"/>
    <n v="0.5"/>
    <n v="52"/>
    <s v="Kok Kwee Hiong"/>
    <n v="575456"/>
    <n v="1"/>
    <n v="1"/>
    <n v="3"/>
    <n v="76"/>
    <s v="KBC"/>
    <n v="569897"/>
    <s v="(1) To Centre"/>
    <s v="(1) Mon"/>
    <s v="1000-1100"/>
    <x v="2"/>
    <n v="4"/>
    <n v="4"/>
    <n v="116"/>
  </r>
  <r>
    <n v="589"/>
    <x v="101"/>
    <n v="6"/>
    <n v="6"/>
    <s v="578824-569897"/>
    <n v="9"/>
    <n v="3.5"/>
    <n v="53"/>
    <s v="Wang Tung Ying"/>
    <n v="578824"/>
    <n v="1"/>
    <n v="0"/>
    <n v="2"/>
    <n v="76"/>
    <s v="KBC"/>
    <n v="569897"/>
    <s v="(1) To Centre"/>
    <s v="(1) Mon"/>
    <s v="1000-1100"/>
    <x v="2"/>
    <n v="4"/>
    <n v="4"/>
    <n v="483"/>
  </r>
  <r>
    <n v="590"/>
    <x v="102"/>
    <n v="0"/>
    <n v="2"/>
    <s v="569897-579434"/>
    <n v="6.5"/>
    <n v="2.1"/>
    <n v="0"/>
    <s v="CENTRE-KBC"/>
    <n v="569897"/>
    <n v="0"/>
    <n v="0"/>
    <n v="0"/>
    <n v="76"/>
    <s v="KBC"/>
    <n v="569897"/>
    <s v="(1) To Centre"/>
    <s v="(1) Mon"/>
    <s v="1000-1100"/>
    <x v="1"/>
    <n v="2"/>
    <n v="7"/>
    <n v="330"/>
  </r>
  <r>
    <n v="591"/>
    <x v="102"/>
    <n v="1"/>
    <n v="2"/>
    <s v="579434-579496"/>
    <n v="1.2"/>
    <n v="0.2"/>
    <n v="58"/>
    <s v="Wong Kwee Siang "/>
    <n v="579434"/>
    <n v="1"/>
    <n v="0"/>
    <n v="2"/>
    <n v="76"/>
    <s v="KBC"/>
    <n v="569897"/>
    <s v="(1) To Centre"/>
    <s v="(1) Mon"/>
    <s v="1000-1100"/>
    <x v="1"/>
    <n v="2"/>
    <n v="7"/>
    <n v="15"/>
  </r>
  <r>
    <n v="592"/>
    <x v="102"/>
    <n v="2"/>
    <n v="2"/>
    <s v="579496-569897"/>
    <n v="6.7"/>
    <n v="1.8"/>
    <n v="57"/>
    <s v="Cheong Nee"/>
    <n v="579496"/>
    <n v="0"/>
    <n v="1"/>
    <n v="1"/>
    <n v="76"/>
    <s v="KBC"/>
    <n v="569897"/>
    <s v="(1) To Centre"/>
    <s v="(1) Mon"/>
    <s v="1000-1100"/>
    <x v="1"/>
    <n v="2"/>
    <n v="7"/>
    <n v="341"/>
  </r>
  <r>
    <n v="593"/>
    <x v="103"/>
    <n v="0"/>
    <n v="2"/>
    <s v="569897-560117"/>
    <n v="3.6"/>
    <n v="0.5"/>
    <n v="0"/>
    <s v="CENTRE-KBC"/>
    <n v="569897"/>
    <n v="0"/>
    <n v="0"/>
    <n v="0"/>
    <n v="77"/>
    <s v="KBC"/>
    <n v="569897"/>
    <s v="(1) To Centre"/>
    <s v="(1) Mon"/>
    <s v="1200-1300"/>
    <x v="1"/>
    <n v="2"/>
    <n v="7"/>
    <n v="153"/>
  </r>
  <r>
    <n v="594"/>
    <x v="103"/>
    <n v="1"/>
    <n v="2"/>
    <s v="560117-560212"/>
    <n v="6.8"/>
    <n v="1.2"/>
    <n v="69"/>
    <s v="Tan Suan Chau"/>
    <n v="560117"/>
    <n v="1"/>
    <n v="0"/>
    <n v="2"/>
    <n v="77"/>
    <s v="KBC"/>
    <n v="569897"/>
    <s v="(1) To Centre"/>
    <s v="(1) Mon"/>
    <s v="1200-1300"/>
    <x v="1"/>
    <n v="2"/>
    <n v="7"/>
    <n v="348"/>
  </r>
  <r>
    <n v="595"/>
    <x v="103"/>
    <n v="2"/>
    <n v="2"/>
    <s v="560212-569897"/>
    <n v="8.5"/>
    <n v="2.2000000000000002"/>
    <n v="70"/>
    <s v="Wong Ing Ting "/>
    <n v="560212"/>
    <n v="0"/>
    <n v="1"/>
    <n v="1"/>
    <n v="77"/>
    <s v="KBC"/>
    <n v="569897"/>
    <s v="(1) To Centre"/>
    <s v="(1) Mon"/>
    <s v="1200-1300"/>
    <x v="1"/>
    <n v="2"/>
    <n v="7"/>
    <n v="450"/>
  </r>
  <r>
    <n v="596"/>
    <x v="104"/>
    <n v="0"/>
    <n v="2"/>
    <s v="569897-560428"/>
    <n v="12.8"/>
    <n v="3.3"/>
    <n v="0"/>
    <s v="CENTRE-KBC"/>
    <n v="569897"/>
    <n v="0"/>
    <n v="0"/>
    <n v="0"/>
    <n v="78"/>
    <s v="KBC"/>
    <n v="569897"/>
    <s v="(1) To Centre"/>
    <s v="(1) Mon"/>
    <s v="1400-1500"/>
    <x v="1"/>
    <n v="2"/>
    <n v="7"/>
    <n v="707"/>
  </r>
  <r>
    <n v="597"/>
    <x v="104"/>
    <n v="1"/>
    <n v="2"/>
    <s v="560428-560639"/>
    <n v="8.9"/>
    <n v="2.7"/>
    <n v="80"/>
    <s v="HENG CHIANG HONG"/>
    <n v="560428"/>
    <n v="1"/>
    <n v="0"/>
    <n v="2"/>
    <n v="78"/>
    <s v="KBC"/>
    <n v="569897"/>
    <s v="(1) To Centre"/>
    <s v="(1) Mon"/>
    <s v="1400-1500"/>
    <x v="1"/>
    <n v="2"/>
    <n v="7"/>
    <n v="475"/>
  </r>
  <r>
    <n v="598"/>
    <x v="104"/>
    <n v="2"/>
    <n v="2"/>
    <s v="560639-569897"/>
    <n v="8"/>
    <n v="1.8"/>
    <n v="79"/>
    <s v="Wong Seow Jong"/>
    <n v="560639"/>
    <n v="1"/>
    <n v="0"/>
    <n v="2"/>
    <n v="78"/>
    <s v="KBC"/>
    <n v="569897"/>
    <s v="(1) To Centre"/>
    <s v="(1) Mon"/>
    <s v="1400-1500"/>
    <x v="1"/>
    <n v="2"/>
    <n v="7"/>
    <n v="420"/>
  </r>
  <r>
    <n v="599"/>
    <x v="105"/>
    <n v="0"/>
    <n v="9"/>
    <s v="569897-578375"/>
    <n v="4.3"/>
    <n v="1.1000000000000001"/>
    <n v="0"/>
    <s v="CENTRE-KBC"/>
    <n v="569897"/>
    <n v="0"/>
    <n v="0"/>
    <n v="0"/>
    <n v="79"/>
    <s v="KBC"/>
    <n v="569897"/>
    <s v="(1) To Centre"/>
    <s v="(2) Tue"/>
    <s v="0800-0900"/>
    <x v="1"/>
    <n v="2"/>
    <n v="7"/>
    <n v="198"/>
  </r>
  <r>
    <n v="600"/>
    <x v="105"/>
    <n v="1"/>
    <n v="9"/>
    <s v="578375-574920"/>
    <n v="3"/>
    <n v="0.8"/>
    <n v="60"/>
    <s v="Tan Pauline"/>
    <n v="578375"/>
    <n v="1"/>
    <n v="0"/>
    <n v="2"/>
    <n v="79"/>
    <s v="KBC"/>
    <n v="569897"/>
    <s v="(1) To Centre"/>
    <s v="(2) Tue"/>
    <s v="0800-0900"/>
    <x v="1"/>
    <n v="2"/>
    <n v="7"/>
    <n v="121"/>
  </r>
  <r>
    <n v="601"/>
    <x v="105"/>
    <n v="2"/>
    <n v="9"/>
    <s v="574920-787722"/>
    <n v="5"/>
    <n v="1"/>
    <n v="41"/>
    <s v="Soh Siu Tuan"/>
    <n v="574920"/>
    <n v="0"/>
    <n v="1"/>
    <n v="1"/>
    <n v="79"/>
    <s v="KBC"/>
    <n v="569897"/>
    <s v="(1) To Centre"/>
    <s v="(2) Tue"/>
    <s v="0800-0900"/>
    <x v="1"/>
    <n v="2"/>
    <n v="7"/>
    <n v="240"/>
  </r>
  <r>
    <n v="602"/>
    <x v="105"/>
    <n v="3"/>
    <n v="9"/>
    <s v="787722-560182"/>
    <n v="6.6"/>
    <n v="1.5"/>
    <n v="40"/>
    <s v="Long Foo Tien "/>
    <n v="787722"/>
    <n v="1"/>
    <n v="0"/>
    <n v="2"/>
    <n v="79"/>
    <s v="KBC"/>
    <n v="569897"/>
    <s v="(1) To Centre"/>
    <s v="(2) Tue"/>
    <s v="0800-0900"/>
    <x v="1"/>
    <n v="2"/>
    <n v="7"/>
    <n v="335"/>
  </r>
  <r>
    <n v="603"/>
    <x v="105"/>
    <n v="4"/>
    <n v="9"/>
    <s v="560182-560182"/>
    <n v="0"/>
    <n v="0"/>
    <n v="61"/>
    <s v="Lee Choek"/>
    <n v="560182"/>
    <n v="0"/>
    <n v="1"/>
    <n v="1"/>
    <n v="79"/>
    <s v="KBC"/>
    <n v="569897"/>
    <s v="(1) To Centre"/>
    <s v="(2) Tue"/>
    <s v="0800-0900"/>
    <x v="1"/>
    <n v="2"/>
    <n v="7"/>
    <n v="0"/>
  </r>
  <r>
    <n v="604"/>
    <x v="105"/>
    <n v="5"/>
    <n v="9"/>
    <s v="560182-560424"/>
    <n v="8"/>
    <n v="2.5"/>
    <n v="42"/>
    <s v="Lim Kim Hoo"/>
    <n v="560182"/>
    <n v="0"/>
    <n v="1"/>
    <n v="1"/>
    <n v="79"/>
    <s v="KBC"/>
    <n v="569897"/>
    <s v="(1) To Centre"/>
    <s v="(2) Tue"/>
    <s v="0800-0900"/>
    <x v="1"/>
    <n v="2"/>
    <n v="7"/>
    <n v="417"/>
  </r>
  <r>
    <n v="605"/>
    <x v="105"/>
    <n v="6"/>
    <n v="9"/>
    <s v="560424-560155"/>
    <n v="8.8000000000000007"/>
    <n v="2.8"/>
    <n v="59"/>
    <s v="Coreen Florence "/>
    <n v="560424"/>
    <n v="0"/>
    <n v="1"/>
    <n v="1"/>
    <n v="79"/>
    <s v="KBC"/>
    <n v="569897"/>
    <s v="(1) To Centre"/>
    <s v="(2) Tue"/>
    <s v="0800-0900"/>
    <x v="1"/>
    <n v="2"/>
    <n v="7"/>
    <n v="469"/>
  </r>
  <r>
    <n v="606"/>
    <x v="105"/>
    <n v="7"/>
    <n v="9"/>
    <s v="560155-560156"/>
    <n v="3.4"/>
    <n v="0.4"/>
    <n v="44"/>
    <s v="Chin Nghee Siak"/>
    <n v="560155"/>
    <n v="0"/>
    <n v="1"/>
    <n v="1"/>
    <n v="79"/>
    <s v="KBC"/>
    <n v="569897"/>
    <s v="(1) To Centre"/>
    <s v="(2) Tue"/>
    <s v="0800-0900"/>
    <x v="1"/>
    <n v="2"/>
    <n v="7"/>
    <n v="141"/>
  </r>
  <r>
    <n v="607"/>
    <x v="105"/>
    <n v="8"/>
    <n v="9"/>
    <s v="560156-560170"/>
    <n v="4"/>
    <n v="0.5"/>
    <n v="43"/>
    <s v="Lee Ah Huat"/>
    <n v="560156"/>
    <n v="0"/>
    <n v="1"/>
    <n v="1"/>
    <n v="79"/>
    <s v="KBC"/>
    <n v="569897"/>
    <s v="(1) To Centre"/>
    <s v="(2) Tue"/>
    <s v="0800-0900"/>
    <x v="1"/>
    <n v="2"/>
    <n v="7"/>
    <n v="177"/>
  </r>
  <r>
    <n v="608"/>
    <x v="105"/>
    <n v="9"/>
    <n v="9"/>
    <s v="560170-569897"/>
    <n v="2.1"/>
    <n v="0.2"/>
    <n v="62"/>
    <s v="Tan Yuk Nga"/>
    <n v="560170"/>
    <n v="0"/>
    <n v="1"/>
    <n v="1"/>
    <n v="79"/>
    <s v="KBC"/>
    <n v="569897"/>
    <s v="(1) To Centre"/>
    <s v="(2) Tue"/>
    <s v="0800-0900"/>
    <x v="1"/>
    <n v="2"/>
    <n v="7"/>
    <n v="65"/>
  </r>
  <r>
    <n v="609"/>
    <x v="106"/>
    <n v="0"/>
    <n v="4"/>
    <s v="569897-560232"/>
    <n v="6"/>
    <n v="1.2"/>
    <n v="0"/>
    <s v="CENTRE-KBC"/>
    <n v="569897"/>
    <n v="0"/>
    <n v="0"/>
    <n v="0"/>
    <n v="80"/>
    <s v="KBC"/>
    <n v="569897"/>
    <s v="(1) To Centre"/>
    <s v="(2) Tue"/>
    <s v="0900-1000"/>
    <x v="2"/>
    <n v="5"/>
    <n v="2"/>
    <n v="302"/>
  </r>
  <r>
    <n v="610"/>
    <x v="106"/>
    <n v="1"/>
    <n v="4"/>
    <s v="560232-560111"/>
    <n v="6.4"/>
    <n v="1.3"/>
    <n v="46"/>
    <s v="Goh Ah Ter"/>
    <n v="560232"/>
    <n v="0"/>
    <n v="1"/>
    <n v="1"/>
    <n v="80"/>
    <s v="KBC"/>
    <n v="569897"/>
    <s v="(1) To Centre"/>
    <s v="(2) Tue"/>
    <s v="0900-1000"/>
    <x v="2"/>
    <n v="5"/>
    <n v="2"/>
    <n v="326"/>
  </r>
  <r>
    <n v="611"/>
    <x v="106"/>
    <n v="2"/>
    <n v="4"/>
    <s v="560111-560108"/>
    <n v="2.6"/>
    <n v="0.3"/>
    <n v="64"/>
    <s v="Tan Phai Hau"/>
    <n v="560111"/>
    <n v="1"/>
    <n v="0"/>
    <n v="2"/>
    <n v="80"/>
    <s v="KBC"/>
    <n v="569897"/>
    <s v="(1) To Centre"/>
    <s v="(2) Tue"/>
    <s v="0900-1000"/>
    <x v="2"/>
    <n v="5"/>
    <n v="2"/>
    <n v="95"/>
  </r>
  <r>
    <n v="612"/>
    <x v="106"/>
    <n v="3"/>
    <n v="4"/>
    <s v="560108-568518"/>
    <n v="4.9000000000000004"/>
    <n v="0.9"/>
    <n v="63"/>
    <s v="Leong Lan"/>
    <n v="560108"/>
    <n v="1"/>
    <n v="0"/>
    <n v="2"/>
    <n v="80"/>
    <s v="KBC"/>
    <n v="569897"/>
    <s v="(1) To Centre"/>
    <s v="(2) Tue"/>
    <s v="0900-1000"/>
    <x v="2"/>
    <n v="5"/>
    <n v="2"/>
    <n v="232"/>
  </r>
  <r>
    <n v="613"/>
    <x v="106"/>
    <n v="4"/>
    <n v="4"/>
    <s v="568518-569897"/>
    <n v="2.8"/>
    <n v="0.4"/>
    <n v="50"/>
    <s v="Tay Sai Ngor"/>
    <n v="568518"/>
    <n v="1"/>
    <n v="0"/>
    <n v="2"/>
    <n v="80"/>
    <s v="KBC"/>
    <n v="569897"/>
    <s v="(1) To Centre"/>
    <s v="(2) Tue"/>
    <s v="0900-1000"/>
    <x v="2"/>
    <n v="5"/>
    <n v="2"/>
    <n v="109"/>
  </r>
  <r>
    <n v="614"/>
    <x v="107"/>
    <n v="0"/>
    <n v="6"/>
    <s v="569897-574995"/>
    <n v="6"/>
    <n v="1.8"/>
    <n v="0"/>
    <s v="CENTRE-KBC"/>
    <n v="569897"/>
    <n v="0"/>
    <n v="0"/>
    <n v="0"/>
    <n v="80"/>
    <s v="KBC"/>
    <n v="569897"/>
    <s v="(1) To Centre"/>
    <s v="(2) Tue"/>
    <s v="0900-1000"/>
    <x v="1"/>
    <n v="2"/>
    <n v="7"/>
    <n v="301"/>
  </r>
  <r>
    <n v="615"/>
    <x v="107"/>
    <n v="1"/>
    <n v="6"/>
    <s v="574995-560178"/>
    <n v="5.6"/>
    <n v="1.4"/>
    <n v="65"/>
    <s v="Chong Siew Ying"/>
    <n v="574995"/>
    <n v="0"/>
    <n v="1"/>
    <n v="1"/>
    <n v="80"/>
    <s v="KBC"/>
    <n v="569897"/>
    <s v="(1) To Centre"/>
    <s v="(2) Tue"/>
    <s v="0900-1000"/>
    <x v="1"/>
    <n v="2"/>
    <n v="7"/>
    <n v="275"/>
  </r>
  <r>
    <n v="616"/>
    <x v="107"/>
    <n v="2"/>
    <n v="6"/>
    <s v="560178-560612"/>
    <n v="4.9000000000000004"/>
    <n v="1"/>
    <n v="66"/>
    <s v="Tan Kiam Pin "/>
    <n v="560178"/>
    <n v="0"/>
    <n v="1"/>
    <n v="1"/>
    <n v="80"/>
    <s v="KBC"/>
    <n v="569897"/>
    <s v="(1) To Centre"/>
    <s v="(2) Tue"/>
    <s v="0900-1000"/>
    <x v="1"/>
    <n v="2"/>
    <n v="7"/>
    <n v="236"/>
  </r>
  <r>
    <n v="617"/>
    <x v="107"/>
    <n v="3"/>
    <n v="6"/>
    <s v="560612-560636"/>
    <n v="6.3"/>
    <n v="1.3"/>
    <n v="49"/>
    <s v="Mdm Lim Kek Huay"/>
    <n v="560612"/>
    <n v="0"/>
    <n v="1"/>
    <n v="1"/>
    <n v="80"/>
    <s v="KBC"/>
    <n v="569897"/>
    <s v="(1) To Centre"/>
    <s v="(2) Tue"/>
    <s v="0900-1000"/>
    <x v="1"/>
    <n v="2"/>
    <n v="7"/>
    <n v="320"/>
  </r>
  <r>
    <n v="618"/>
    <x v="107"/>
    <n v="4"/>
    <n v="6"/>
    <s v="560636-560646"/>
    <n v="4"/>
    <n v="0.6"/>
    <n v="45"/>
    <s v="Tay Poh Hiang"/>
    <n v="560636"/>
    <n v="0"/>
    <n v="1"/>
    <n v="1"/>
    <n v="80"/>
    <s v="KBC"/>
    <n v="569897"/>
    <s v="(1) To Centre"/>
    <s v="(2) Tue"/>
    <s v="0900-1000"/>
    <x v="1"/>
    <n v="2"/>
    <n v="7"/>
    <n v="181"/>
  </r>
  <r>
    <n v="619"/>
    <x v="107"/>
    <n v="5"/>
    <n v="6"/>
    <s v="560646-560153"/>
    <n v="6.2"/>
    <n v="1.6"/>
    <n v="48"/>
    <s v="Philip Sellammah Nee Ratham"/>
    <n v="560646"/>
    <n v="1"/>
    <n v="0"/>
    <n v="2"/>
    <n v="80"/>
    <s v="KBC"/>
    <n v="569897"/>
    <s v="(1) To Centre"/>
    <s v="(2) Tue"/>
    <s v="0900-1000"/>
    <x v="1"/>
    <n v="2"/>
    <n v="7"/>
    <n v="313"/>
  </r>
  <r>
    <n v="620"/>
    <x v="107"/>
    <n v="6"/>
    <n v="6"/>
    <s v="560153-569897"/>
    <n v="5"/>
    <n v="0.9"/>
    <n v="47"/>
    <s v="Long Jee Eng"/>
    <n v="560153"/>
    <n v="1"/>
    <n v="0"/>
    <n v="2"/>
    <n v="80"/>
    <s v="KBC"/>
    <n v="569897"/>
    <s v="(1) To Centre"/>
    <s v="(2) Tue"/>
    <s v="0900-1000"/>
    <x v="1"/>
    <n v="2"/>
    <n v="7"/>
    <n v="241"/>
  </r>
  <r>
    <n v="621"/>
    <x v="108"/>
    <n v="0"/>
    <n v="7"/>
    <s v="569897-560348"/>
    <n v="7.1"/>
    <n v="1.9"/>
    <n v="0"/>
    <s v="CENTRE-KBC"/>
    <n v="569897"/>
    <n v="0"/>
    <n v="0"/>
    <n v="0"/>
    <n v="81"/>
    <s v="KBC"/>
    <n v="569897"/>
    <s v="(1) To Centre"/>
    <s v="(2) Tue"/>
    <s v="1000-1100"/>
    <x v="2"/>
    <n v="3"/>
    <n v="6"/>
    <n v="365"/>
  </r>
  <r>
    <n v="622"/>
    <x v="108"/>
    <n v="1"/>
    <n v="7"/>
    <s v="560348-560322"/>
    <n v="3.8"/>
    <n v="0.5"/>
    <n v="67"/>
    <s v="Lee Kheng Hua"/>
    <n v="560348"/>
    <n v="0"/>
    <n v="1"/>
    <n v="1"/>
    <n v="81"/>
    <s v="KBC"/>
    <n v="569897"/>
    <s v="(1) To Centre"/>
    <s v="(2) Tue"/>
    <s v="1000-1100"/>
    <x v="2"/>
    <n v="3"/>
    <n v="6"/>
    <n v="169"/>
  </r>
  <r>
    <n v="623"/>
    <x v="108"/>
    <n v="2"/>
    <n v="7"/>
    <s v="560322-570406"/>
    <n v="9.1"/>
    <n v="2.4"/>
    <n v="68"/>
    <s v="Peh Ah Boon"/>
    <n v="560322"/>
    <n v="0"/>
    <n v="1"/>
    <n v="1"/>
    <n v="81"/>
    <s v="KBC"/>
    <n v="569897"/>
    <s v="(1) To Centre"/>
    <s v="(2) Tue"/>
    <s v="1000-1100"/>
    <x v="2"/>
    <n v="3"/>
    <n v="6"/>
    <n v="484"/>
  </r>
  <r>
    <n v="624"/>
    <x v="108"/>
    <n v="3"/>
    <n v="7"/>
    <s v="570406-570441"/>
    <n v="4.8"/>
    <n v="1.1000000000000001"/>
    <n v="56"/>
    <s v="Tan Lee"/>
    <n v="570406"/>
    <n v="1"/>
    <n v="0"/>
    <n v="2"/>
    <n v="81"/>
    <s v="KBC"/>
    <n v="569897"/>
    <s v="(1) To Centre"/>
    <s v="(2) Tue"/>
    <s v="1000-1100"/>
    <x v="2"/>
    <n v="3"/>
    <n v="6"/>
    <n v="228"/>
  </r>
  <r>
    <n v="625"/>
    <x v="108"/>
    <n v="4"/>
    <n v="7"/>
    <s v="570441-575456"/>
    <n v="5.3"/>
    <n v="1.4"/>
    <n v="55"/>
    <s v="Shee Sa Ba"/>
    <n v="570441"/>
    <n v="0"/>
    <n v="1"/>
    <n v="1"/>
    <n v="81"/>
    <s v="KBC"/>
    <n v="569897"/>
    <s v="(1) To Centre"/>
    <s v="(2) Tue"/>
    <s v="1000-1100"/>
    <x v="2"/>
    <n v="3"/>
    <n v="6"/>
    <n v="257"/>
  </r>
  <r>
    <n v="626"/>
    <x v="108"/>
    <n v="5"/>
    <n v="7"/>
    <s v="575456-575491"/>
    <n v="1.9"/>
    <n v="0.2"/>
    <n v="52"/>
    <s v="Kok Kwee Hiong"/>
    <n v="575456"/>
    <n v="1"/>
    <n v="1"/>
    <n v="3"/>
    <n v="81"/>
    <s v="KBC"/>
    <n v="569897"/>
    <s v="(1) To Centre"/>
    <s v="(2) Tue"/>
    <s v="1000-1100"/>
    <x v="2"/>
    <n v="3"/>
    <n v="6"/>
    <n v="54"/>
  </r>
  <r>
    <n v="627"/>
    <x v="108"/>
    <n v="6"/>
    <n v="7"/>
    <s v="575491-579496"/>
    <n v="6.6"/>
    <n v="2.8"/>
    <n v="54"/>
    <s v="Mdm Lim Hwee Heang"/>
    <n v="575491"/>
    <n v="1"/>
    <n v="0"/>
    <n v="2"/>
    <n v="81"/>
    <s v="KBC"/>
    <n v="569897"/>
    <s v="(1) To Centre"/>
    <s v="(2) Tue"/>
    <s v="1000-1100"/>
    <x v="2"/>
    <n v="3"/>
    <n v="6"/>
    <n v="337"/>
  </r>
  <r>
    <n v="628"/>
    <x v="108"/>
    <n v="7"/>
    <n v="7"/>
    <s v="579496-569897"/>
    <n v="6.7"/>
    <n v="1.8"/>
    <n v="57"/>
    <s v="Cheong Nee"/>
    <n v="579496"/>
    <n v="0"/>
    <n v="1"/>
    <n v="1"/>
    <n v="81"/>
    <s v="KBC"/>
    <n v="569897"/>
    <s v="(1) To Centre"/>
    <s v="(2) Tue"/>
    <s v="1000-1100"/>
    <x v="2"/>
    <n v="3"/>
    <n v="6"/>
    <n v="341"/>
  </r>
  <r>
    <n v="629"/>
    <x v="109"/>
    <n v="0"/>
    <n v="2"/>
    <s v="569897-560325"/>
    <n v="7.5"/>
    <n v="1.9"/>
    <n v="0"/>
    <s v="CENTRE-KBC"/>
    <n v="569897"/>
    <n v="0"/>
    <n v="0"/>
    <n v="0"/>
    <n v="82"/>
    <s v="KBC"/>
    <n v="569897"/>
    <s v="(1) To Centre"/>
    <s v="(2) Tue"/>
    <s v="1200-1300"/>
    <x v="1"/>
    <n v="2"/>
    <n v="7"/>
    <n v="390"/>
  </r>
  <r>
    <n v="630"/>
    <x v="109"/>
    <n v="1"/>
    <n v="2"/>
    <s v="560325-560650"/>
    <n v="8.4"/>
    <n v="2.2000000000000002"/>
    <n v="72"/>
    <s v="Phua Cheng Wah"/>
    <n v="560325"/>
    <n v="0"/>
    <n v="1"/>
    <n v="1"/>
    <n v="82"/>
    <s v="KBC"/>
    <n v="569897"/>
    <s v="(1) To Centre"/>
    <s v="(2) Tue"/>
    <s v="1200-1300"/>
    <x v="1"/>
    <n v="2"/>
    <n v="7"/>
    <n v="447"/>
  </r>
  <r>
    <n v="631"/>
    <x v="109"/>
    <n v="2"/>
    <n v="2"/>
    <s v="560650-569897"/>
    <n v="10"/>
    <n v="2.2000000000000002"/>
    <n v="71"/>
    <s v="Yap Yian Seng (1)"/>
    <n v="560650"/>
    <n v="1"/>
    <n v="0"/>
    <n v="2"/>
    <n v="82"/>
    <s v="KBC"/>
    <n v="569897"/>
    <s v="(1) To Centre"/>
    <s v="(2) Tue"/>
    <s v="1200-1300"/>
    <x v="1"/>
    <n v="2"/>
    <n v="7"/>
    <n v="541"/>
  </r>
  <r>
    <n v="632"/>
    <x v="110"/>
    <n v="0"/>
    <n v="2"/>
    <s v="569897-560305"/>
    <n v="10.4"/>
    <n v="3.2"/>
    <n v="0"/>
    <s v="CENTRE-KBC"/>
    <n v="569897"/>
    <n v="0"/>
    <n v="0"/>
    <n v="0"/>
    <n v="83"/>
    <s v="KBC"/>
    <n v="569897"/>
    <s v="(1) To Centre"/>
    <s v="(2) Tue"/>
    <s v="1400-1500"/>
    <x v="1"/>
    <n v="2"/>
    <n v="7"/>
    <n v="566"/>
  </r>
  <r>
    <n v="633"/>
    <x v="110"/>
    <n v="1"/>
    <n v="2"/>
    <s v="560305-560112"/>
    <n v="7.5"/>
    <n v="2.7"/>
    <n v="81"/>
    <s v="Chng Chok Keng"/>
    <n v="560305"/>
    <n v="1"/>
    <n v="0"/>
    <n v="2"/>
    <n v="83"/>
    <s v="KBC"/>
    <n v="569897"/>
    <s v="(1) To Centre"/>
    <s v="(2) Tue"/>
    <s v="1400-1500"/>
    <x v="1"/>
    <n v="2"/>
    <n v="7"/>
    <n v="389"/>
  </r>
  <r>
    <n v="634"/>
    <x v="110"/>
    <n v="2"/>
    <n v="2"/>
    <s v="560112-569897"/>
    <n v="7.3"/>
    <n v="1.4"/>
    <n v="82"/>
    <s v="Tan Siew Eng Nellie"/>
    <n v="560112"/>
    <n v="0"/>
    <n v="1"/>
    <n v="1"/>
    <n v="83"/>
    <s v="KBC"/>
    <n v="569897"/>
    <s v="(1) To Centre"/>
    <s v="(2) Tue"/>
    <s v="1400-1500"/>
    <x v="1"/>
    <n v="2"/>
    <n v="7"/>
    <n v="378"/>
  </r>
  <r>
    <n v="635"/>
    <x v="111"/>
    <n v="0"/>
    <n v="9"/>
    <s v="569897-578375"/>
    <n v="4.3"/>
    <n v="1.1000000000000001"/>
    <n v="0"/>
    <s v="CENTRE-KBC"/>
    <n v="569897"/>
    <n v="0"/>
    <n v="0"/>
    <n v="0"/>
    <n v="84"/>
    <s v="KBC"/>
    <n v="569897"/>
    <s v="(1) To Centre"/>
    <s v="(3) Wed"/>
    <s v="0800-0900"/>
    <x v="1"/>
    <n v="2"/>
    <n v="7"/>
    <n v="198"/>
  </r>
  <r>
    <n v="636"/>
    <x v="111"/>
    <n v="1"/>
    <n v="9"/>
    <s v="578375-574920"/>
    <n v="3"/>
    <n v="0.8"/>
    <n v="60"/>
    <s v="Tan Pauline"/>
    <n v="578375"/>
    <n v="1"/>
    <n v="0"/>
    <n v="2"/>
    <n v="84"/>
    <s v="KBC"/>
    <n v="569897"/>
    <s v="(1) To Centre"/>
    <s v="(3) Wed"/>
    <s v="0800-0900"/>
    <x v="1"/>
    <n v="2"/>
    <n v="7"/>
    <n v="121"/>
  </r>
  <r>
    <n v="637"/>
    <x v="111"/>
    <n v="2"/>
    <n v="9"/>
    <s v="574920-787722"/>
    <n v="5"/>
    <n v="1"/>
    <n v="41"/>
    <s v="Soh Siu Tuan"/>
    <n v="574920"/>
    <n v="0"/>
    <n v="1"/>
    <n v="1"/>
    <n v="84"/>
    <s v="KBC"/>
    <n v="569897"/>
    <s v="(1) To Centre"/>
    <s v="(3) Wed"/>
    <s v="0800-0900"/>
    <x v="1"/>
    <n v="2"/>
    <n v="7"/>
    <n v="240"/>
  </r>
  <r>
    <n v="638"/>
    <x v="111"/>
    <n v="3"/>
    <n v="9"/>
    <s v="787722-560182"/>
    <n v="6.6"/>
    <n v="1.5"/>
    <n v="40"/>
    <s v="Long Foo Tien "/>
    <n v="787722"/>
    <n v="1"/>
    <n v="0"/>
    <n v="2"/>
    <n v="84"/>
    <s v="KBC"/>
    <n v="569897"/>
    <s v="(1) To Centre"/>
    <s v="(3) Wed"/>
    <s v="0800-0900"/>
    <x v="1"/>
    <n v="2"/>
    <n v="7"/>
    <n v="335"/>
  </r>
  <r>
    <n v="639"/>
    <x v="111"/>
    <n v="4"/>
    <n v="9"/>
    <s v="560182-560182"/>
    <n v="0"/>
    <n v="0"/>
    <n v="61"/>
    <s v="Lee Choek"/>
    <n v="560182"/>
    <n v="0"/>
    <n v="1"/>
    <n v="1"/>
    <n v="84"/>
    <s v="KBC"/>
    <n v="569897"/>
    <s v="(1) To Centre"/>
    <s v="(3) Wed"/>
    <s v="0800-0900"/>
    <x v="1"/>
    <n v="2"/>
    <n v="7"/>
    <n v="0"/>
  </r>
  <r>
    <n v="640"/>
    <x v="111"/>
    <n v="5"/>
    <n v="9"/>
    <s v="560182-560424"/>
    <n v="8"/>
    <n v="2.5"/>
    <n v="42"/>
    <s v="Lim Kim Hoo"/>
    <n v="560182"/>
    <n v="0"/>
    <n v="1"/>
    <n v="1"/>
    <n v="84"/>
    <s v="KBC"/>
    <n v="569897"/>
    <s v="(1) To Centre"/>
    <s v="(3) Wed"/>
    <s v="0800-0900"/>
    <x v="1"/>
    <n v="2"/>
    <n v="7"/>
    <n v="417"/>
  </r>
  <r>
    <n v="641"/>
    <x v="111"/>
    <n v="6"/>
    <n v="9"/>
    <s v="560424-560155"/>
    <n v="8.8000000000000007"/>
    <n v="2.8"/>
    <n v="59"/>
    <s v="Coreen Florence "/>
    <n v="560424"/>
    <n v="0"/>
    <n v="1"/>
    <n v="1"/>
    <n v="84"/>
    <s v="KBC"/>
    <n v="569897"/>
    <s v="(1) To Centre"/>
    <s v="(3) Wed"/>
    <s v="0800-0900"/>
    <x v="1"/>
    <n v="2"/>
    <n v="7"/>
    <n v="469"/>
  </r>
  <r>
    <n v="642"/>
    <x v="111"/>
    <n v="7"/>
    <n v="9"/>
    <s v="560155-560156"/>
    <n v="3.4"/>
    <n v="0.4"/>
    <n v="44"/>
    <s v="Chin Nghee Siak"/>
    <n v="560155"/>
    <n v="0"/>
    <n v="1"/>
    <n v="1"/>
    <n v="84"/>
    <s v="KBC"/>
    <n v="569897"/>
    <s v="(1) To Centre"/>
    <s v="(3) Wed"/>
    <s v="0800-0900"/>
    <x v="1"/>
    <n v="2"/>
    <n v="7"/>
    <n v="141"/>
  </r>
  <r>
    <n v="643"/>
    <x v="111"/>
    <n v="8"/>
    <n v="9"/>
    <s v="560156-560170"/>
    <n v="4"/>
    <n v="0.5"/>
    <n v="43"/>
    <s v="Lee Ah Huat"/>
    <n v="560156"/>
    <n v="0"/>
    <n v="1"/>
    <n v="1"/>
    <n v="84"/>
    <s v="KBC"/>
    <n v="569897"/>
    <s v="(1) To Centre"/>
    <s v="(3) Wed"/>
    <s v="0800-0900"/>
    <x v="1"/>
    <n v="2"/>
    <n v="7"/>
    <n v="177"/>
  </r>
  <r>
    <n v="644"/>
    <x v="111"/>
    <n v="9"/>
    <n v="9"/>
    <s v="560170-569897"/>
    <n v="2.1"/>
    <n v="0.2"/>
    <n v="62"/>
    <s v="Tan Yuk Nga"/>
    <n v="560170"/>
    <n v="0"/>
    <n v="1"/>
    <n v="1"/>
    <n v="84"/>
    <s v="KBC"/>
    <n v="569897"/>
    <s v="(1) To Centre"/>
    <s v="(3) Wed"/>
    <s v="0800-0900"/>
    <x v="1"/>
    <n v="2"/>
    <n v="7"/>
    <n v="65"/>
  </r>
  <r>
    <n v="645"/>
    <x v="112"/>
    <n v="0"/>
    <n v="6"/>
    <s v="569897-574995"/>
    <n v="6"/>
    <n v="1.8"/>
    <n v="0"/>
    <s v="CENTRE-KBC"/>
    <n v="569897"/>
    <n v="0"/>
    <n v="0"/>
    <n v="0"/>
    <n v="85"/>
    <s v="KBC"/>
    <n v="569897"/>
    <s v="(1) To Centre"/>
    <s v="(3) Wed"/>
    <s v="0900-1000"/>
    <x v="2"/>
    <n v="4"/>
    <n v="4"/>
    <n v="301"/>
  </r>
  <r>
    <n v="646"/>
    <x v="112"/>
    <n v="1"/>
    <n v="6"/>
    <s v="574995-560178"/>
    <n v="5.6"/>
    <n v="1.4"/>
    <n v="65"/>
    <s v="Chong Siew Ying"/>
    <n v="574995"/>
    <n v="0"/>
    <n v="1"/>
    <n v="1"/>
    <n v="85"/>
    <s v="KBC"/>
    <n v="569897"/>
    <s v="(1) To Centre"/>
    <s v="(3) Wed"/>
    <s v="0900-1000"/>
    <x v="2"/>
    <n v="4"/>
    <n v="4"/>
    <n v="275"/>
  </r>
  <r>
    <n v="647"/>
    <x v="112"/>
    <n v="2"/>
    <n v="6"/>
    <s v="560178-560612"/>
    <n v="4.9000000000000004"/>
    <n v="1"/>
    <n v="66"/>
    <s v="Tan Kiam Pin "/>
    <n v="560178"/>
    <n v="0"/>
    <n v="1"/>
    <n v="1"/>
    <n v="85"/>
    <s v="KBC"/>
    <n v="569897"/>
    <s v="(1) To Centre"/>
    <s v="(3) Wed"/>
    <s v="0900-1000"/>
    <x v="2"/>
    <n v="4"/>
    <n v="4"/>
    <n v="236"/>
  </r>
  <r>
    <n v="648"/>
    <x v="112"/>
    <n v="3"/>
    <n v="6"/>
    <s v="560612-560636"/>
    <n v="6.3"/>
    <n v="1.3"/>
    <n v="49"/>
    <s v="Mdm Lim Kek Huay"/>
    <n v="560612"/>
    <n v="0"/>
    <n v="1"/>
    <n v="1"/>
    <n v="85"/>
    <s v="KBC"/>
    <n v="569897"/>
    <s v="(1) To Centre"/>
    <s v="(3) Wed"/>
    <s v="0900-1000"/>
    <x v="2"/>
    <n v="4"/>
    <n v="4"/>
    <n v="320"/>
  </r>
  <r>
    <n v="649"/>
    <x v="112"/>
    <n v="4"/>
    <n v="6"/>
    <s v="560636-560646"/>
    <n v="4"/>
    <n v="0.6"/>
    <n v="45"/>
    <s v="Tay Poh Hiang"/>
    <n v="560636"/>
    <n v="0"/>
    <n v="1"/>
    <n v="1"/>
    <n v="85"/>
    <s v="KBC"/>
    <n v="569897"/>
    <s v="(1) To Centre"/>
    <s v="(3) Wed"/>
    <s v="0900-1000"/>
    <x v="2"/>
    <n v="4"/>
    <n v="4"/>
    <n v="181"/>
  </r>
  <r>
    <n v="650"/>
    <x v="112"/>
    <n v="5"/>
    <n v="6"/>
    <s v="560646-560153"/>
    <n v="6.2"/>
    <n v="1.6"/>
    <n v="48"/>
    <s v="Philip Sellammah Nee Ratham"/>
    <n v="560646"/>
    <n v="1"/>
    <n v="0"/>
    <n v="2"/>
    <n v="85"/>
    <s v="KBC"/>
    <n v="569897"/>
    <s v="(1) To Centre"/>
    <s v="(3) Wed"/>
    <s v="0900-1000"/>
    <x v="2"/>
    <n v="4"/>
    <n v="4"/>
    <n v="313"/>
  </r>
  <r>
    <n v="651"/>
    <x v="112"/>
    <n v="6"/>
    <n v="6"/>
    <s v="560153-569897"/>
    <n v="5"/>
    <n v="0.9"/>
    <n v="47"/>
    <s v="Long Jee Eng"/>
    <n v="560153"/>
    <n v="1"/>
    <n v="0"/>
    <n v="2"/>
    <n v="85"/>
    <s v="KBC"/>
    <n v="569897"/>
    <s v="(1) To Centre"/>
    <s v="(3) Wed"/>
    <s v="0900-1000"/>
    <x v="2"/>
    <n v="4"/>
    <n v="4"/>
    <n v="241"/>
  </r>
  <r>
    <n v="652"/>
    <x v="113"/>
    <n v="0"/>
    <n v="3"/>
    <s v="569897-560232"/>
    <n v="6"/>
    <n v="1.2"/>
    <n v="0"/>
    <s v="CENTRE-KBC"/>
    <n v="569897"/>
    <n v="0"/>
    <n v="0"/>
    <n v="0"/>
    <n v="85"/>
    <s v="KBC"/>
    <n v="569897"/>
    <s v="(1) To Centre"/>
    <s v="(3) Wed"/>
    <s v="0900-1000"/>
    <x v="1"/>
    <n v="2"/>
    <n v="7"/>
    <n v="302"/>
  </r>
  <r>
    <n v="653"/>
    <x v="113"/>
    <n v="1"/>
    <n v="3"/>
    <s v="560232-560108"/>
    <n v="5.8"/>
    <n v="1.2"/>
    <n v="46"/>
    <s v="Goh Ah Ter"/>
    <n v="560232"/>
    <n v="0"/>
    <n v="1"/>
    <n v="1"/>
    <n v="85"/>
    <s v="KBC"/>
    <n v="569897"/>
    <s v="(1) To Centre"/>
    <s v="(3) Wed"/>
    <s v="0900-1000"/>
    <x v="1"/>
    <n v="2"/>
    <n v="7"/>
    <n v="289"/>
  </r>
  <r>
    <n v="654"/>
    <x v="113"/>
    <n v="2"/>
    <n v="3"/>
    <s v="560108-568518"/>
    <n v="4.9000000000000004"/>
    <n v="0.9"/>
    <n v="63"/>
    <s v="Leong Lan"/>
    <n v="560108"/>
    <n v="1"/>
    <n v="0"/>
    <n v="2"/>
    <n v="85"/>
    <s v="KBC"/>
    <n v="569897"/>
    <s v="(1) To Centre"/>
    <s v="(3) Wed"/>
    <s v="0900-1000"/>
    <x v="1"/>
    <n v="2"/>
    <n v="7"/>
    <n v="232"/>
  </r>
  <r>
    <n v="655"/>
    <x v="113"/>
    <n v="3"/>
    <n v="3"/>
    <s v="568518-569897"/>
    <n v="2.8"/>
    <n v="0.4"/>
    <n v="50"/>
    <s v="Tay Sai Ngor"/>
    <n v="568518"/>
    <n v="1"/>
    <n v="0"/>
    <n v="2"/>
    <n v="85"/>
    <s v="KBC"/>
    <n v="569897"/>
    <s v="(1) To Centre"/>
    <s v="(3) Wed"/>
    <s v="0900-1000"/>
    <x v="1"/>
    <n v="2"/>
    <n v="7"/>
    <n v="109"/>
  </r>
  <r>
    <n v="656"/>
    <x v="114"/>
    <n v="0"/>
    <n v="6"/>
    <s v="569897-560348"/>
    <n v="7.1"/>
    <n v="1.9"/>
    <n v="0"/>
    <s v="CENTRE-KBC"/>
    <n v="569897"/>
    <n v="0"/>
    <n v="0"/>
    <n v="0"/>
    <n v="86"/>
    <s v="KBC"/>
    <n v="569897"/>
    <s v="(1) To Centre"/>
    <s v="(3) Wed"/>
    <s v="1000-1100"/>
    <x v="2"/>
    <n v="4"/>
    <n v="4"/>
    <n v="365"/>
  </r>
  <r>
    <n v="657"/>
    <x v="114"/>
    <n v="1"/>
    <n v="6"/>
    <s v="560348-570406"/>
    <n v="7.8"/>
    <n v="2.2000000000000002"/>
    <n v="67"/>
    <s v="Lee Kheng Hua"/>
    <n v="560348"/>
    <n v="0"/>
    <n v="1"/>
    <n v="1"/>
    <n v="86"/>
    <s v="KBC"/>
    <n v="569897"/>
    <s v="(1) To Centre"/>
    <s v="(3) Wed"/>
    <s v="1000-1100"/>
    <x v="2"/>
    <n v="4"/>
    <n v="4"/>
    <n v="408"/>
  </r>
  <r>
    <n v="658"/>
    <x v="114"/>
    <n v="2"/>
    <n v="6"/>
    <s v="570406-570441"/>
    <n v="4.8"/>
    <n v="1.1000000000000001"/>
    <n v="56"/>
    <s v="Tan Lee"/>
    <n v="570406"/>
    <n v="1"/>
    <n v="0"/>
    <n v="2"/>
    <n v="86"/>
    <s v="KBC"/>
    <n v="569897"/>
    <s v="(1) To Centre"/>
    <s v="(3) Wed"/>
    <s v="1000-1100"/>
    <x v="2"/>
    <n v="4"/>
    <n v="4"/>
    <n v="228"/>
  </r>
  <r>
    <n v="659"/>
    <x v="114"/>
    <n v="3"/>
    <n v="6"/>
    <s v="570441-570024"/>
    <n v="5.4"/>
    <n v="1.6"/>
    <n v="55"/>
    <s v="Shee Sa Ba"/>
    <n v="570441"/>
    <n v="0"/>
    <n v="1"/>
    <n v="1"/>
    <n v="86"/>
    <s v="KBC"/>
    <n v="569897"/>
    <s v="(1) To Centre"/>
    <s v="(3) Wed"/>
    <s v="1000-1100"/>
    <x v="2"/>
    <n v="4"/>
    <n v="4"/>
    <n v="264"/>
  </r>
  <r>
    <n v="660"/>
    <x v="114"/>
    <n v="4"/>
    <n v="6"/>
    <s v="570024-575456"/>
    <n v="5.9"/>
    <n v="1.3"/>
    <n v="51"/>
    <s v="Low Ah Jong"/>
    <n v="570024"/>
    <n v="0"/>
    <n v="1"/>
    <n v="1"/>
    <n v="86"/>
    <s v="KBC"/>
    <n v="569897"/>
    <s v="(1) To Centre"/>
    <s v="(3) Wed"/>
    <s v="1000-1100"/>
    <x v="2"/>
    <n v="4"/>
    <n v="4"/>
    <n v="295"/>
  </r>
  <r>
    <n v="661"/>
    <x v="114"/>
    <n v="5"/>
    <n v="6"/>
    <s v="575456-578824"/>
    <n v="2.9"/>
    <n v="0.5"/>
    <n v="52"/>
    <s v="Kok Kwee Hiong"/>
    <n v="575456"/>
    <n v="1"/>
    <n v="1"/>
    <n v="3"/>
    <n v="86"/>
    <s v="KBC"/>
    <n v="569897"/>
    <s v="(1) To Centre"/>
    <s v="(3) Wed"/>
    <s v="1000-1100"/>
    <x v="2"/>
    <n v="4"/>
    <n v="4"/>
    <n v="116"/>
  </r>
  <r>
    <n v="662"/>
    <x v="114"/>
    <n v="6"/>
    <n v="6"/>
    <s v="578824-569897"/>
    <n v="9"/>
    <n v="3.5"/>
    <n v="53"/>
    <s v="Wang Tung Ying"/>
    <n v="578824"/>
    <n v="1"/>
    <n v="0"/>
    <n v="2"/>
    <n v="86"/>
    <s v="KBC"/>
    <n v="569897"/>
    <s v="(1) To Centre"/>
    <s v="(3) Wed"/>
    <s v="1000-1100"/>
    <x v="2"/>
    <n v="4"/>
    <n v="4"/>
    <n v="483"/>
  </r>
  <r>
    <n v="663"/>
    <x v="115"/>
    <n v="0"/>
    <n v="2"/>
    <s v="569897-579434"/>
    <n v="6.5"/>
    <n v="2.1"/>
    <n v="0"/>
    <s v="CENTRE-KBC"/>
    <n v="569897"/>
    <n v="0"/>
    <n v="0"/>
    <n v="0"/>
    <n v="86"/>
    <s v="KBC"/>
    <n v="569897"/>
    <s v="(1) To Centre"/>
    <s v="(3) Wed"/>
    <s v="1000-1100"/>
    <x v="1"/>
    <n v="2"/>
    <n v="7"/>
    <n v="330"/>
  </r>
  <r>
    <n v="664"/>
    <x v="115"/>
    <n v="1"/>
    <n v="2"/>
    <s v="579434-579496"/>
    <n v="1.2"/>
    <n v="0.2"/>
    <n v="58"/>
    <s v="Wong Kwee Siang "/>
    <n v="579434"/>
    <n v="1"/>
    <n v="0"/>
    <n v="2"/>
    <n v="86"/>
    <s v="KBC"/>
    <n v="569897"/>
    <s v="(1) To Centre"/>
    <s v="(3) Wed"/>
    <s v="1000-1100"/>
    <x v="1"/>
    <n v="2"/>
    <n v="7"/>
    <n v="15"/>
  </r>
  <r>
    <n v="665"/>
    <x v="115"/>
    <n v="2"/>
    <n v="2"/>
    <s v="579496-569897"/>
    <n v="6.7"/>
    <n v="1.8"/>
    <n v="57"/>
    <s v="Cheong Nee"/>
    <n v="579496"/>
    <n v="0"/>
    <n v="1"/>
    <n v="1"/>
    <n v="86"/>
    <s v="KBC"/>
    <n v="569897"/>
    <s v="(1) To Centre"/>
    <s v="(3) Wed"/>
    <s v="1000-1100"/>
    <x v="1"/>
    <n v="2"/>
    <n v="7"/>
    <n v="341"/>
  </r>
  <r>
    <n v="666"/>
    <x v="116"/>
    <n v="0"/>
    <n v="2"/>
    <s v="569897-560244"/>
    <n v="4.5"/>
    <n v="1.5"/>
    <n v="0"/>
    <s v="CENTRE-KBC"/>
    <n v="569897"/>
    <n v="0"/>
    <n v="0"/>
    <n v="0"/>
    <n v="87"/>
    <s v="KBC"/>
    <n v="569897"/>
    <s v="(1) To Centre"/>
    <s v="(3) Wed"/>
    <s v="1200-1300"/>
    <x v="1"/>
    <n v="2"/>
    <n v="7"/>
    <n v="210"/>
  </r>
  <r>
    <n v="667"/>
    <x v="116"/>
    <n v="1"/>
    <n v="2"/>
    <s v="560244-574988"/>
    <n v="7.8"/>
    <n v="2.2999999999999998"/>
    <n v="74"/>
    <s v="Leong Wing Tuck"/>
    <n v="560244"/>
    <n v="0"/>
    <n v="1"/>
    <n v="1"/>
    <n v="87"/>
    <s v="KBC"/>
    <n v="569897"/>
    <s v="(1) To Centre"/>
    <s v="(3) Wed"/>
    <s v="1200-1300"/>
    <x v="1"/>
    <n v="2"/>
    <n v="7"/>
    <n v="405"/>
  </r>
  <r>
    <n v="668"/>
    <x v="116"/>
    <n v="2"/>
    <n v="2"/>
    <s v="574988-569897"/>
    <n v="6.8"/>
    <n v="1.5"/>
    <n v="73"/>
    <s v="Lim Yeok Wah"/>
    <n v="574988"/>
    <n v="1"/>
    <n v="0"/>
    <n v="2"/>
    <n v="87"/>
    <s v="KBC"/>
    <n v="569897"/>
    <s v="(1) To Centre"/>
    <s v="(3) Wed"/>
    <s v="1200-1300"/>
    <x v="1"/>
    <n v="2"/>
    <n v="7"/>
    <n v="348"/>
  </r>
  <r>
    <n v="669"/>
    <x v="117"/>
    <n v="0"/>
    <n v="3"/>
    <s v="569897-560115"/>
    <n v="3.8"/>
    <n v="0.5"/>
    <n v="0"/>
    <s v="CENTRE-KBC"/>
    <n v="569897"/>
    <n v="0"/>
    <n v="0"/>
    <n v="0"/>
    <n v="88"/>
    <s v="KBC"/>
    <n v="569897"/>
    <s v="(1) To Centre"/>
    <s v="(3) Wed"/>
    <s v="1400-1500"/>
    <x v="1"/>
    <n v="2"/>
    <n v="7"/>
    <n v="166"/>
  </r>
  <r>
    <n v="670"/>
    <x v="117"/>
    <n v="1"/>
    <n v="3"/>
    <s v="560115-560325"/>
    <n v="9"/>
    <n v="2"/>
    <n v="84"/>
    <s v="Izamzamah Binte Kusmon"/>
    <n v="560115"/>
    <n v="0"/>
    <n v="1"/>
    <n v="1"/>
    <n v="88"/>
    <s v="KBC"/>
    <n v="569897"/>
    <s v="(1) To Centre"/>
    <s v="(3) Wed"/>
    <s v="1400-1500"/>
    <x v="1"/>
    <n v="2"/>
    <n v="7"/>
    <n v="481"/>
  </r>
  <r>
    <n v="671"/>
    <x v="117"/>
    <n v="2"/>
    <n v="3"/>
    <s v="560325-787056"/>
    <n v="9.5"/>
    <n v="2.9"/>
    <n v="72"/>
    <s v="Phua Cheng Wah"/>
    <n v="560325"/>
    <n v="0"/>
    <n v="1"/>
    <n v="1"/>
    <n v="88"/>
    <s v="KBC"/>
    <n v="569897"/>
    <s v="(1) To Centre"/>
    <s v="(3) Wed"/>
    <s v="1400-1500"/>
    <x v="1"/>
    <n v="2"/>
    <n v="7"/>
    <n v="509"/>
  </r>
  <r>
    <n v="672"/>
    <x v="117"/>
    <n v="3"/>
    <n v="3"/>
    <s v="787056-569897"/>
    <n v="7.2"/>
    <n v="1.9"/>
    <n v="83"/>
    <s v="Pang Poh Khian"/>
    <n v="787056"/>
    <n v="1"/>
    <n v="0"/>
    <n v="2"/>
    <n v="88"/>
    <s v="KBC"/>
    <n v="569897"/>
    <s v="(1) To Centre"/>
    <s v="(3) Wed"/>
    <s v="1400-1500"/>
    <x v="1"/>
    <n v="2"/>
    <n v="7"/>
    <n v="374"/>
  </r>
  <r>
    <n v="673"/>
    <x v="118"/>
    <n v="0"/>
    <n v="9"/>
    <s v="569897-578375"/>
    <n v="4.3"/>
    <n v="1.1000000000000001"/>
    <n v="0"/>
    <s v="CENTRE-KBC"/>
    <n v="569897"/>
    <n v="0"/>
    <n v="0"/>
    <n v="0"/>
    <n v="89"/>
    <s v="KBC"/>
    <n v="569897"/>
    <s v="(1) To Centre"/>
    <s v="(4) Thu"/>
    <s v="0800-0900"/>
    <x v="1"/>
    <n v="2"/>
    <n v="7"/>
    <n v="198"/>
  </r>
  <r>
    <n v="674"/>
    <x v="118"/>
    <n v="1"/>
    <n v="9"/>
    <s v="578375-574920"/>
    <n v="3"/>
    <n v="0.8"/>
    <n v="60"/>
    <s v="Tan Pauline"/>
    <n v="578375"/>
    <n v="1"/>
    <n v="0"/>
    <n v="2"/>
    <n v="89"/>
    <s v="KBC"/>
    <n v="569897"/>
    <s v="(1) To Centre"/>
    <s v="(4) Thu"/>
    <s v="0800-0900"/>
    <x v="1"/>
    <n v="2"/>
    <n v="7"/>
    <n v="121"/>
  </r>
  <r>
    <n v="675"/>
    <x v="118"/>
    <n v="2"/>
    <n v="9"/>
    <s v="574920-787722"/>
    <n v="5"/>
    <n v="1"/>
    <n v="41"/>
    <s v="Soh Siu Tuan"/>
    <n v="574920"/>
    <n v="0"/>
    <n v="1"/>
    <n v="1"/>
    <n v="89"/>
    <s v="KBC"/>
    <n v="569897"/>
    <s v="(1) To Centre"/>
    <s v="(4) Thu"/>
    <s v="0800-0900"/>
    <x v="1"/>
    <n v="2"/>
    <n v="7"/>
    <n v="240"/>
  </r>
  <r>
    <n v="676"/>
    <x v="118"/>
    <n v="3"/>
    <n v="9"/>
    <s v="787722-560182"/>
    <n v="6.6"/>
    <n v="1.5"/>
    <n v="40"/>
    <s v="Long Foo Tien "/>
    <n v="787722"/>
    <n v="1"/>
    <n v="0"/>
    <n v="2"/>
    <n v="89"/>
    <s v="KBC"/>
    <n v="569897"/>
    <s v="(1) To Centre"/>
    <s v="(4) Thu"/>
    <s v="0800-0900"/>
    <x v="1"/>
    <n v="2"/>
    <n v="7"/>
    <n v="335"/>
  </r>
  <r>
    <n v="677"/>
    <x v="118"/>
    <n v="4"/>
    <n v="9"/>
    <s v="560182-560182"/>
    <n v="0"/>
    <n v="0"/>
    <n v="61"/>
    <s v="Lee Choek"/>
    <n v="560182"/>
    <n v="0"/>
    <n v="1"/>
    <n v="1"/>
    <n v="89"/>
    <s v="KBC"/>
    <n v="569897"/>
    <s v="(1) To Centre"/>
    <s v="(4) Thu"/>
    <s v="0800-0900"/>
    <x v="1"/>
    <n v="2"/>
    <n v="7"/>
    <n v="0"/>
  </r>
  <r>
    <n v="678"/>
    <x v="118"/>
    <n v="5"/>
    <n v="9"/>
    <s v="560182-560424"/>
    <n v="8"/>
    <n v="2.5"/>
    <n v="42"/>
    <s v="Lim Kim Hoo"/>
    <n v="560182"/>
    <n v="0"/>
    <n v="1"/>
    <n v="1"/>
    <n v="89"/>
    <s v="KBC"/>
    <n v="569897"/>
    <s v="(1) To Centre"/>
    <s v="(4) Thu"/>
    <s v="0800-0900"/>
    <x v="1"/>
    <n v="2"/>
    <n v="7"/>
    <n v="417"/>
  </r>
  <r>
    <n v="679"/>
    <x v="118"/>
    <n v="6"/>
    <n v="9"/>
    <s v="560424-560155"/>
    <n v="8.8000000000000007"/>
    <n v="2.8"/>
    <n v="59"/>
    <s v="Coreen Florence "/>
    <n v="560424"/>
    <n v="0"/>
    <n v="1"/>
    <n v="1"/>
    <n v="89"/>
    <s v="KBC"/>
    <n v="569897"/>
    <s v="(1) To Centre"/>
    <s v="(4) Thu"/>
    <s v="0800-0900"/>
    <x v="1"/>
    <n v="2"/>
    <n v="7"/>
    <n v="469"/>
  </r>
  <r>
    <n v="680"/>
    <x v="118"/>
    <n v="7"/>
    <n v="9"/>
    <s v="560155-560156"/>
    <n v="3.4"/>
    <n v="0.4"/>
    <n v="44"/>
    <s v="Chin Nghee Siak"/>
    <n v="560155"/>
    <n v="0"/>
    <n v="1"/>
    <n v="1"/>
    <n v="89"/>
    <s v="KBC"/>
    <n v="569897"/>
    <s v="(1) To Centre"/>
    <s v="(4) Thu"/>
    <s v="0800-0900"/>
    <x v="1"/>
    <n v="2"/>
    <n v="7"/>
    <n v="141"/>
  </r>
  <r>
    <n v="681"/>
    <x v="118"/>
    <n v="8"/>
    <n v="9"/>
    <s v="560156-560170"/>
    <n v="4"/>
    <n v="0.5"/>
    <n v="43"/>
    <s v="Lee Ah Huat"/>
    <n v="560156"/>
    <n v="0"/>
    <n v="1"/>
    <n v="1"/>
    <n v="89"/>
    <s v="KBC"/>
    <n v="569897"/>
    <s v="(1) To Centre"/>
    <s v="(4) Thu"/>
    <s v="0800-0900"/>
    <x v="1"/>
    <n v="2"/>
    <n v="7"/>
    <n v="177"/>
  </r>
  <r>
    <n v="682"/>
    <x v="118"/>
    <n v="9"/>
    <n v="9"/>
    <s v="560170-569897"/>
    <n v="2.1"/>
    <n v="0.2"/>
    <n v="62"/>
    <s v="Tan Yuk Nga"/>
    <n v="560170"/>
    <n v="0"/>
    <n v="1"/>
    <n v="1"/>
    <n v="89"/>
    <s v="KBC"/>
    <n v="569897"/>
    <s v="(1) To Centre"/>
    <s v="(4) Thu"/>
    <s v="0800-0900"/>
    <x v="1"/>
    <n v="2"/>
    <n v="7"/>
    <n v="65"/>
  </r>
  <r>
    <n v="683"/>
    <x v="119"/>
    <n v="0"/>
    <n v="4"/>
    <s v="569897-560232"/>
    <n v="6"/>
    <n v="1.2"/>
    <n v="0"/>
    <s v="CENTRE-KBC"/>
    <n v="569897"/>
    <n v="0"/>
    <n v="0"/>
    <n v="0"/>
    <n v="90"/>
    <s v="KBC"/>
    <n v="569897"/>
    <s v="(1) To Centre"/>
    <s v="(4) Thu"/>
    <s v="0900-1000"/>
    <x v="2"/>
    <n v="5"/>
    <n v="2"/>
    <n v="302"/>
  </r>
  <r>
    <n v="684"/>
    <x v="119"/>
    <n v="1"/>
    <n v="4"/>
    <s v="560232-560111"/>
    <n v="6.4"/>
    <n v="1.3"/>
    <n v="46"/>
    <s v="Goh Ah Ter"/>
    <n v="560232"/>
    <n v="0"/>
    <n v="1"/>
    <n v="1"/>
    <n v="90"/>
    <s v="KBC"/>
    <n v="569897"/>
    <s v="(1) To Centre"/>
    <s v="(4) Thu"/>
    <s v="0900-1000"/>
    <x v="2"/>
    <n v="5"/>
    <n v="2"/>
    <n v="326"/>
  </r>
  <r>
    <n v="685"/>
    <x v="119"/>
    <n v="2"/>
    <n v="4"/>
    <s v="560111-560108"/>
    <n v="2.6"/>
    <n v="0.3"/>
    <n v="64"/>
    <s v="Tan Phai Hau"/>
    <n v="560111"/>
    <n v="1"/>
    <n v="0"/>
    <n v="2"/>
    <n v="90"/>
    <s v="KBC"/>
    <n v="569897"/>
    <s v="(1) To Centre"/>
    <s v="(4) Thu"/>
    <s v="0900-1000"/>
    <x v="2"/>
    <n v="5"/>
    <n v="2"/>
    <n v="95"/>
  </r>
  <r>
    <n v="686"/>
    <x v="119"/>
    <n v="3"/>
    <n v="4"/>
    <s v="560108-568518"/>
    <n v="4.9000000000000004"/>
    <n v="0.9"/>
    <n v="63"/>
    <s v="Leong Lan"/>
    <n v="560108"/>
    <n v="1"/>
    <n v="0"/>
    <n v="2"/>
    <n v="90"/>
    <s v="KBC"/>
    <n v="569897"/>
    <s v="(1) To Centre"/>
    <s v="(4) Thu"/>
    <s v="0900-1000"/>
    <x v="2"/>
    <n v="5"/>
    <n v="2"/>
    <n v="232"/>
  </r>
  <r>
    <n v="687"/>
    <x v="119"/>
    <n v="4"/>
    <n v="4"/>
    <s v="568518-569897"/>
    <n v="2.8"/>
    <n v="0.4"/>
    <n v="50"/>
    <s v="Tay Sai Ngor"/>
    <n v="568518"/>
    <n v="1"/>
    <n v="0"/>
    <n v="2"/>
    <n v="90"/>
    <s v="KBC"/>
    <n v="569897"/>
    <s v="(1) To Centre"/>
    <s v="(4) Thu"/>
    <s v="0900-1000"/>
    <x v="2"/>
    <n v="5"/>
    <n v="2"/>
    <n v="109"/>
  </r>
  <r>
    <n v="688"/>
    <x v="120"/>
    <n v="0"/>
    <n v="6"/>
    <s v="569897-574995"/>
    <n v="6"/>
    <n v="1.8"/>
    <n v="0"/>
    <s v="CENTRE-KBC"/>
    <n v="569897"/>
    <n v="0"/>
    <n v="0"/>
    <n v="0"/>
    <n v="90"/>
    <s v="KBC"/>
    <n v="569897"/>
    <s v="(1) To Centre"/>
    <s v="(4) Thu"/>
    <s v="0900-1000"/>
    <x v="1"/>
    <n v="2"/>
    <n v="7"/>
    <n v="301"/>
  </r>
  <r>
    <n v="689"/>
    <x v="120"/>
    <n v="1"/>
    <n v="6"/>
    <s v="574995-560178"/>
    <n v="5.6"/>
    <n v="1.4"/>
    <n v="65"/>
    <s v="Chong Siew Ying"/>
    <n v="574995"/>
    <n v="0"/>
    <n v="1"/>
    <n v="1"/>
    <n v="90"/>
    <s v="KBC"/>
    <n v="569897"/>
    <s v="(1) To Centre"/>
    <s v="(4) Thu"/>
    <s v="0900-1000"/>
    <x v="1"/>
    <n v="2"/>
    <n v="7"/>
    <n v="275"/>
  </r>
  <r>
    <n v="690"/>
    <x v="120"/>
    <n v="2"/>
    <n v="6"/>
    <s v="560178-560612"/>
    <n v="4.9000000000000004"/>
    <n v="1"/>
    <n v="66"/>
    <s v="Tan Kiam Pin "/>
    <n v="560178"/>
    <n v="0"/>
    <n v="1"/>
    <n v="1"/>
    <n v="90"/>
    <s v="KBC"/>
    <n v="569897"/>
    <s v="(1) To Centre"/>
    <s v="(4) Thu"/>
    <s v="0900-1000"/>
    <x v="1"/>
    <n v="2"/>
    <n v="7"/>
    <n v="236"/>
  </r>
  <r>
    <n v="691"/>
    <x v="120"/>
    <n v="3"/>
    <n v="6"/>
    <s v="560612-560636"/>
    <n v="6.3"/>
    <n v="1.3"/>
    <n v="49"/>
    <s v="Mdm Lim Kek Huay"/>
    <n v="560612"/>
    <n v="0"/>
    <n v="1"/>
    <n v="1"/>
    <n v="90"/>
    <s v="KBC"/>
    <n v="569897"/>
    <s v="(1) To Centre"/>
    <s v="(4) Thu"/>
    <s v="0900-1000"/>
    <x v="1"/>
    <n v="2"/>
    <n v="7"/>
    <n v="320"/>
  </r>
  <r>
    <n v="692"/>
    <x v="120"/>
    <n v="4"/>
    <n v="6"/>
    <s v="560636-560646"/>
    <n v="4"/>
    <n v="0.6"/>
    <n v="45"/>
    <s v="Tay Poh Hiang"/>
    <n v="560636"/>
    <n v="0"/>
    <n v="1"/>
    <n v="1"/>
    <n v="90"/>
    <s v="KBC"/>
    <n v="569897"/>
    <s v="(1) To Centre"/>
    <s v="(4) Thu"/>
    <s v="0900-1000"/>
    <x v="1"/>
    <n v="2"/>
    <n v="7"/>
    <n v="181"/>
  </r>
  <r>
    <n v="693"/>
    <x v="120"/>
    <n v="5"/>
    <n v="6"/>
    <s v="560646-560153"/>
    <n v="6.2"/>
    <n v="1.6"/>
    <n v="48"/>
    <s v="Philip Sellammah Nee Ratham"/>
    <n v="560646"/>
    <n v="1"/>
    <n v="0"/>
    <n v="2"/>
    <n v="90"/>
    <s v="KBC"/>
    <n v="569897"/>
    <s v="(1) To Centre"/>
    <s v="(4) Thu"/>
    <s v="0900-1000"/>
    <x v="1"/>
    <n v="2"/>
    <n v="7"/>
    <n v="313"/>
  </r>
  <r>
    <n v="694"/>
    <x v="120"/>
    <n v="6"/>
    <n v="6"/>
    <s v="560153-569897"/>
    <n v="5"/>
    <n v="0.9"/>
    <n v="47"/>
    <s v="Long Jee Eng"/>
    <n v="560153"/>
    <n v="1"/>
    <n v="0"/>
    <n v="2"/>
    <n v="90"/>
    <s v="KBC"/>
    <n v="569897"/>
    <s v="(1) To Centre"/>
    <s v="(4) Thu"/>
    <s v="0900-1000"/>
    <x v="1"/>
    <n v="2"/>
    <n v="7"/>
    <n v="241"/>
  </r>
  <r>
    <n v="695"/>
    <x v="121"/>
    <n v="0"/>
    <n v="7"/>
    <s v="569897-560348"/>
    <n v="7.1"/>
    <n v="1.9"/>
    <n v="0"/>
    <s v="CENTRE-KBC"/>
    <n v="569897"/>
    <n v="0"/>
    <n v="0"/>
    <n v="0"/>
    <n v="91"/>
    <s v="KBC"/>
    <n v="569897"/>
    <s v="(1) To Centre"/>
    <s v="(4) Thu"/>
    <s v="1000-1100"/>
    <x v="2"/>
    <n v="3"/>
    <n v="6"/>
    <n v="365"/>
  </r>
  <r>
    <n v="696"/>
    <x v="121"/>
    <n v="1"/>
    <n v="7"/>
    <s v="560348-560322"/>
    <n v="3.8"/>
    <n v="0.5"/>
    <n v="67"/>
    <s v="Lee Kheng Hua"/>
    <n v="560348"/>
    <n v="0"/>
    <n v="1"/>
    <n v="1"/>
    <n v="91"/>
    <s v="KBC"/>
    <n v="569897"/>
    <s v="(1) To Centre"/>
    <s v="(4) Thu"/>
    <s v="1000-1100"/>
    <x v="2"/>
    <n v="3"/>
    <n v="6"/>
    <n v="169"/>
  </r>
  <r>
    <n v="697"/>
    <x v="121"/>
    <n v="2"/>
    <n v="7"/>
    <s v="560322-570406"/>
    <n v="9.1"/>
    <n v="2.4"/>
    <n v="68"/>
    <s v="Peh Ah Boon"/>
    <n v="560322"/>
    <n v="0"/>
    <n v="1"/>
    <n v="1"/>
    <n v="91"/>
    <s v="KBC"/>
    <n v="569897"/>
    <s v="(1) To Centre"/>
    <s v="(4) Thu"/>
    <s v="1000-1100"/>
    <x v="2"/>
    <n v="3"/>
    <n v="6"/>
    <n v="484"/>
  </r>
  <r>
    <n v="698"/>
    <x v="121"/>
    <n v="3"/>
    <n v="7"/>
    <s v="570406-570441"/>
    <n v="4.8"/>
    <n v="1.1000000000000001"/>
    <n v="56"/>
    <s v="Tan Lee"/>
    <n v="570406"/>
    <n v="1"/>
    <n v="0"/>
    <n v="2"/>
    <n v="91"/>
    <s v="KBC"/>
    <n v="569897"/>
    <s v="(1) To Centre"/>
    <s v="(4) Thu"/>
    <s v="1000-1100"/>
    <x v="2"/>
    <n v="3"/>
    <n v="6"/>
    <n v="228"/>
  </r>
  <r>
    <n v="699"/>
    <x v="121"/>
    <n v="4"/>
    <n v="7"/>
    <s v="570441-575456"/>
    <n v="5.3"/>
    <n v="1.4"/>
    <n v="55"/>
    <s v="Shee Sa Ba"/>
    <n v="570441"/>
    <n v="0"/>
    <n v="1"/>
    <n v="1"/>
    <n v="91"/>
    <s v="KBC"/>
    <n v="569897"/>
    <s v="(1) To Centre"/>
    <s v="(4) Thu"/>
    <s v="1000-1100"/>
    <x v="2"/>
    <n v="3"/>
    <n v="6"/>
    <n v="257"/>
  </r>
  <r>
    <n v="700"/>
    <x v="121"/>
    <n v="5"/>
    <n v="7"/>
    <s v="575456-575491"/>
    <n v="1.9"/>
    <n v="0.2"/>
    <n v="52"/>
    <s v="Kok Kwee Hiong"/>
    <n v="575456"/>
    <n v="1"/>
    <n v="1"/>
    <n v="3"/>
    <n v="91"/>
    <s v="KBC"/>
    <n v="569897"/>
    <s v="(1) To Centre"/>
    <s v="(4) Thu"/>
    <s v="1000-1100"/>
    <x v="2"/>
    <n v="3"/>
    <n v="6"/>
    <n v="54"/>
  </r>
  <r>
    <n v="701"/>
    <x v="121"/>
    <n v="6"/>
    <n v="7"/>
    <s v="575491-579496"/>
    <n v="6.6"/>
    <n v="2.8"/>
    <n v="54"/>
    <s v="Mdm Lim Hwee Heang"/>
    <n v="575491"/>
    <n v="1"/>
    <n v="0"/>
    <n v="2"/>
    <n v="91"/>
    <s v="KBC"/>
    <n v="569897"/>
    <s v="(1) To Centre"/>
    <s v="(4) Thu"/>
    <s v="1000-1100"/>
    <x v="2"/>
    <n v="3"/>
    <n v="6"/>
    <n v="337"/>
  </r>
  <r>
    <n v="702"/>
    <x v="121"/>
    <n v="7"/>
    <n v="7"/>
    <s v="579496-569897"/>
    <n v="6.7"/>
    <n v="1.8"/>
    <n v="57"/>
    <s v="Cheong Nee"/>
    <n v="579496"/>
    <n v="0"/>
    <n v="1"/>
    <n v="1"/>
    <n v="91"/>
    <s v="KBC"/>
    <n v="569897"/>
    <s v="(1) To Centre"/>
    <s v="(4) Thu"/>
    <s v="1000-1100"/>
    <x v="2"/>
    <n v="3"/>
    <n v="6"/>
    <n v="341"/>
  </r>
  <r>
    <n v="703"/>
    <x v="122"/>
    <n v="0"/>
    <n v="2"/>
    <s v="569897-570450"/>
    <n v="8.9"/>
    <n v="2.9"/>
    <n v="0"/>
    <s v="CENTRE-KBC"/>
    <n v="569897"/>
    <n v="0"/>
    <n v="0"/>
    <n v="0"/>
    <n v="92"/>
    <s v="KBC"/>
    <n v="569897"/>
    <s v="(1) To Centre"/>
    <s v="(4) Thu"/>
    <s v="1200-1300"/>
    <x v="1"/>
    <n v="2"/>
    <n v="7"/>
    <n v="476"/>
  </r>
  <r>
    <n v="704"/>
    <x v="122"/>
    <n v="1"/>
    <n v="2"/>
    <s v="570450-560650"/>
    <n v="14.6"/>
    <n v="4.5"/>
    <n v="75"/>
    <s v="Yap Yian Seng (2)"/>
    <n v="570450"/>
    <n v="1"/>
    <n v="0"/>
    <n v="2"/>
    <n v="92"/>
    <s v="KBC"/>
    <n v="569897"/>
    <s v="(1) To Centre"/>
    <s v="(4) Thu"/>
    <s v="1200-1300"/>
    <x v="1"/>
    <n v="2"/>
    <n v="7"/>
    <n v="818"/>
  </r>
  <r>
    <n v="705"/>
    <x v="122"/>
    <n v="2"/>
    <n v="2"/>
    <s v="560650-569897"/>
    <n v="10"/>
    <n v="2.2000000000000002"/>
    <n v="76"/>
    <s v="Tan Tow Suan"/>
    <n v="560650"/>
    <n v="1"/>
    <n v="0"/>
    <n v="2"/>
    <n v="92"/>
    <s v="KBC"/>
    <n v="569897"/>
    <s v="(1) To Centre"/>
    <s v="(4) Thu"/>
    <s v="1200-1300"/>
    <x v="1"/>
    <n v="2"/>
    <n v="7"/>
    <n v="541"/>
  </r>
  <r>
    <n v="706"/>
    <x v="123"/>
    <n v="0"/>
    <n v="9"/>
    <s v="569897-578375"/>
    <n v="4.3"/>
    <n v="1.1000000000000001"/>
    <n v="0"/>
    <s v="CENTRE-KBC"/>
    <n v="569897"/>
    <n v="0"/>
    <n v="0"/>
    <n v="0"/>
    <n v="93"/>
    <s v="KBC"/>
    <n v="569897"/>
    <s v="(1) To Centre"/>
    <s v="(5) Fri"/>
    <s v="0800-0900"/>
    <x v="1"/>
    <n v="2"/>
    <n v="7"/>
    <n v="198"/>
  </r>
  <r>
    <n v="707"/>
    <x v="123"/>
    <n v="1"/>
    <n v="9"/>
    <s v="578375-574920"/>
    <n v="3"/>
    <n v="0.8"/>
    <n v="60"/>
    <s v="Tan Pauline"/>
    <n v="578375"/>
    <n v="1"/>
    <n v="0"/>
    <n v="2"/>
    <n v="93"/>
    <s v="KBC"/>
    <n v="569897"/>
    <s v="(1) To Centre"/>
    <s v="(5) Fri"/>
    <s v="0800-0900"/>
    <x v="1"/>
    <n v="2"/>
    <n v="7"/>
    <n v="121"/>
  </r>
  <r>
    <n v="708"/>
    <x v="123"/>
    <n v="2"/>
    <n v="9"/>
    <s v="574920-787722"/>
    <n v="5"/>
    <n v="1"/>
    <n v="41"/>
    <s v="Soh Siu Tuan"/>
    <n v="574920"/>
    <n v="0"/>
    <n v="1"/>
    <n v="1"/>
    <n v="93"/>
    <s v="KBC"/>
    <n v="569897"/>
    <s v="(1) To Centre"/>
    <s v="(5) Fri"/>
    <s v="0800-0900"/>
    <x v="1"/>
    <n v="2"/>
    <n v="7"/>
    <n v="240"/>
  </r>
  <r>
    <n v="709"/>
    <x v="123"/>
    <n v="3"/>
    <n v="9"/>
    <s v="787722-560182"/>
    <n v="6.6"/>
    <n v="1.5"/>
    <n v="40"/>
    <s v="Long Foo Tien "/>
    <n v="787722"/>
    <n v="1"/>
    <n v="0"/>
    <n v="2"/>
    <n v="93"/>
    <s v="KBC"/>
    <n v="569897"/>
    <s v="(1) To Centre"/>
    <s v="(5) Fri"/>
    <s v="0800-0900"/>
    <x v="1"/>
    <n v="2"/>
    <n v="7"/>
    <n v="335"/>
  </r>
  <r>
    <n v="710"/>
    <x v="123"/>
    <n v="4"/>
    <n v="9"/>
    <s v="560182-560182"/>
    <n v="0"/>
    <n v="0"/>
    <n v="61"/>
    <s v="Lee Choek"/>
    <n v="560182"/>
    <n v="0"/>
    <n v="1"/>
    <n v="1"/>
    <n v="93"/>
    <s v="KBC"/>
    <n v="569897"/>
    <s v="(1) To Centre"/>
    <s v="(5) Fri"/>
    <s v="0800-0900"/>
    <x v="1"/>
    <n v="2"/>
    <n v="7"/>
    <n v="0"/>
  </r>
  <r>
    <n v="711"/>
    <x v="123"/>
    <n v="5"/>
    <n v="9"/>
    <s v="560182-560424"/>
    <n v="8"/>
    <n v="2.5"/>
    <n v="42"/>
    <s v="Lim Kim Hoo"/>
    <n v="560182"/>
    <n v="0"/>
    <n v="1"/>
    <n v="1"/>
    <n v="93"/>
    <s v="KBC"/>
    <n v="569897"/>
    <s v="(1) To Centre"/>
    <s v="(5) Fri"/>
    <s v="0800-0900"/>
    <x v="1"/>
    <n v="2"/>
    <n v="7"/>
    <n v="417"/>
  </r>
  <r>
    <n v="712"/>
    <x v="123"/>
    <n v="6"/>
    <n v="9"/>
    <s v="560424-560155"/>
    <n v="8.8000000000000007"/>
    <n v="2.8"/>
    <n v="59"/>
    <s v="Coreen Florence "/>
    <n v="560424"/>
    <n v="0"/>
    <n v="1"/>
    <n v="1"/>
    <n v="93"/>
    <s v="KBC"/>
    <n v="569897"/>
    <s v="(1) To Centre"/>
    <s v="(5) Fri"/>
    <s v="0800-0900"/>
    <x v="1"/>
    <n v="2"/>
    <n v="7"/>
    <n v="469"/>
  </r>
  <r>
    <n v="713"/>
    <x v="123"/>
    <n v="7"/>
    <n v="9"/>
    <s v="560155-560156"/>
    <n v="3.4"/>
    <n v="0.4"/>
    <n v="44"/>
    <s v="Chin Nghee Siak"/>
    <n v="560155"/>
    <n v="0"/>
    <n v="1"/>
    <n v="1"/>
    <n v="93"/>
    <s v="KBC"/>
    <n v="569897"/>
    <s v="(1) To Centre"/>
    <s v="(5) Fri"/>
    <s v="0800-0900"/>
    <x v="1"/>
    <n v="2"/>
    <n v="7"/>
    <n v="141"/>
  </r>
  <r>
    <n v="714"/>
    <x v="123"/>
    <n v="8"/>
    <n v="9"/>
    <s v="560156-560170"/>
    <n v="4"/>
    <n v="0.5"/>
    <n v="43"/>
    <s v="Lee Ah Huat"/>
    <n v="560156"/>
    <n v="0"/>
    <n v="1"/>
    <n v="1"/>
    <n v="93"/>
    <s v="KBC"/>
    <n v="569897"/>
    <s v="(1) To Centre"/>
    <s v="(5) Fri"/>
    <s v="0800-0900"/>
    <x v="1"/>
    <n v="2"/>
    <n v="7"/>
    <n v="177"/>
  </r>
  <r>
    <n v="715"/>
    <x v="123"/>
    <n v="9"/>
    <n v="9"/>
    <s v="560170-569897"/>
    <n v="2.1"/>
    <n v="0.2"/>
    <n v="62"/>
    <s v="Tan Yuk Nga"/>
    <n v="560170"/>
    <n v="0"/>
    <n v="1"/>
    <n v="1"/>
    <n v="93"/>
    <s v="KBC"/>
    <n v="569897"/>
    <s v="(1) To Centre"/>
    <s v="(5) Fri"/>
    <s v="0800-0900"/>
    <x v="1"/>
    <n v="2"/>
    <n v="7"/>
    <n v="65"/>
  </r>
  <r>
    <n v="716"/>
    <x v="124"/>
    <n v="0"/>
    <n v="6"/>
    <s v="569897-574995"/>
    <n v="6"/>
    <n v="1.8"/>
    <n v="0"/>
    <s v="CENTRE-KBC"/>
    <n v="569897"/>
    <n v="0"/>
    <n v="0"/>
    <n v="0"/>
    <n v="94"/>
    <s v="KBC"/>
    <n v="569897"/>
    <s v="(1) To Centre"/>
    <s v="(5) Fri"/>
    <s v="0900-1000"/>
    <x v="2"/>
    <n v="4"/>
    <n v="4"/>
    <n v="301"/>
  </r>
  <r>
    <n v="717"/>
    <x v="124"/>
    <n v="1"/>
    <n v="6"/>
    <s v="574995-560178"/>
    <n v="5.6"/>
    <n v="1.4"/>
    <n v="65"/>
    <s v="Chong Siew Ying"/>
    <n v="574995"/>
    <n v="0"/>
    <n v="1"/>
    <n v="1"/>
    <n v="94"/>
    <s v="KBC"/>
    <n v="569897"/>
    <s v="(1) To Centre"/>
    <s v="(5) Fri"/>
    <s v="0900-1000"/>
    <x v="2"/>
    <n v="4"/>
    <n v="4"/>
    <n v="275"/>
  </r>
  <r>
    <n v="718"/>
    <x v="124"/>
    <n v="2"/>
    <n v="6"/>
    <s v="560178-560612"/>
    <n v="4.9000000000000004"/>
    <n v="1"/>
    <n v="66"/>
    <s v="Tan Kiam Pin "/>
    <n v="560178"/>
    <n v="0"/>
    <n v="1"/>
    <n v="1"/>
    <n v="94"/>
    <s v="KBC"/>
    <n v="569897"/>
    <s v="(1) To Centre"/>
    <s v="(5) Fri"/>
    <s v="0900-1000"/>
    <x v="2"/>
    <n v="4"/>
    <n v="4"/>
    <n v="236"/>
  </r>
  <r>
    <n v="719"/>
    <x v="124"/>
    <n v="3"/>
    <n v="6"/>
    <s v="560612-560636"/>
    <n v="6.3"/>
    <n v="1.3"/>
    <n v="49"/>
    <s v="Mdm Lim Kek Huay"/>
    <n v="560612"/>
    <n v="0"/>
    <n v="1"/>
    <n v="1"/>
    <n v="94"/>
    <s v="KBC"/>
    <n v="569897"/>
    <s v="(1) To Centre"/>
    <s v="(5) Fri"/>
    <s v="0900-1000"/>
    <x v="2"/>
    <n v="4"/>
    <n v="4"/>
    <n v="320"/>
  </r>
  <r>
    <n v="720"/>
    <x v="124"/>
    <n v="4"/>
    <n v="6"/>
    <s v="560636-560646"/>
    <n v="4"/>
    <n v="0.6"/>
    <n v="45"/>
    <s v="Tay Poh Hiang"/>
    <n v="560636"/>
    <n v="0"/>
    <n v="1"/>
    <n v="1"/>
    <n v="94"/>
    <s v="KBC"/>
    <n v="569897"/>
    <s v="(1) To Centre"/>
    <s v="(5) Fri"/>
    <s v="0900-1000"/>
    <x v="2"/>
    <n v="4"/>
    <n v="4"/>
    <n v="181"/>
  </r>
  <r>
    <n v="721"/>
    <x v="124"/>
    <n v="5"/>
    <n v="6"/>
    <s v="560646-560153"/>
    <n v="6.2"/>
    <n v="1.6"/>
    <n v="48"/>
    <s v="Philip Sellammah Nee Ratham"/>
    <n v="560646"/>
    <n v="1"/>
    <n v="0"/>
    <n v="2"/>
    <n v="94"/>
    <s v="KBC"/>
    <n v="569897"/>
    <s v="(1) To Centre"/>
    <s v="(5) Fri"/>
    <s v="0900-1000"/>
    <x v="2"/>
    <n v="4"/>
    <n v="4"/>
    <n v="313"/>
  </r>
  <r>
    <n v="722"/>
    <x v="124"/>
    <n v="6"/>
    <n v="6"/>
    <s v="560153-569897"/>
    <n v="5"/>
    <n v="0.9"/>
    <n v="47"/>
    <s v="Long Jee Eng"/>
    <n v="560153"/>
    <n v="1"/>
    <n v="0"/>
    <n v="2"/>
    <n v="94"/>
    <s v="KBC"/>
    <n v="569897"/>
    <s v="(1) To Centre"/>
    <s v="(5) Fri"/>
    <s v="0900-1000"/>
    <x v="2"/>
    <n v="4"/>
    <n v="4"/>
    <n v="241"/>
  </r>
  <r>
    <n v="723"/>
    <x v="125"/>
    <n v="0"/>
    <n v="3"/>
    <s v="569897-560232"/>
    <n v="6"/>
    <n v="1.2"/>
    <n v="0"/>
    <s v="CENTRE-KBC"/>
    <n v="569897"/>
    <n v="0"/>
    <n v="0"/>
    <n v="0"/>
    <n v="94"/>
    <s v="KBC"/>
    <n v="569897"/>
    <s v="(1) To Centre"/>
    <s v="(5) Fri"/>
    <s v="0900-1000"/>
    <x v="1"/>
    <n v="2"/>
    <n v="7"/>
    <n v="302"/>
  </r>
  <r>
    <n v="724"/>
    <x v="125"/>
    <n v="1"/>
    <n v="3"/>
    <s v="560232-560108"/>
    <n v="5.8"/>
    <n v="1.2"/>
    <n v="46"/>
    <s v="Goh Ah Ter"/>
    <n v="560232"/>
    <n v="0"/>
    <n v="1"/>
    <n v="1"/>
    <n v="94"/>
    <s v="KBC"/>
    <n v="569897"/>
    <s v="(1) To Centre"/>
    <s v="(5) Fri"/>
    <s v="0900-1000"/>
    <x v="1"/>
    <n v="2"/>
    <n v="7"/>
    <n v="289"/>
  </r>
  <r>
    <n v="725"/>
    <x v="125"/>
    <n v="2"/>
    <n v="3"/>
    <s v="560108-568518"/>
    <n v="4.9000000000000004"/>
    <n v="0.9"/>
    <n v="63"/>
    <s v="Leong Lan"/>
    <n v="560108"/>
    <n v="1"/>
    <n v="0"/>
    <n v="2"/>
    <n v="94"/>
    <s v="KBC"/>
    <n v="569897"/>
    <s v="(1) To Centre"/>
    <s v="(5) Fri"/>
    <s v="0900-1000"/>
    <x v="1"/>
    <n v="2"/>
    <n v="7"/>
    <n v="232"/>
  </r>
  <r>
    <n v="726"/>
    <x v="125"/>
    <n v="3"/>
    <n v="3"/>
    <s v="568518-569897"/>
    <n v="2.8"/>
    <n v="0.4"/>
    <n v="50"/>
    <s v="Tay Sai Ngor"/>
    <n v="568518"/>
    <n v="1"/>
    <n v="0"/>
    <n v="2"/>
    <n v="94"/>
    <s v="KBC"/>
    <n v="569897"/>
    <s v="(1) To Centre"/>
    <s v="(5) Fri"/>
    <s v="0900-1000"/>
    <x v="1"/>
    <n v="2"/>
    <n v="7"/>
    <n v="109"/>
  </r>
  <r>
    <n v="727"/>
    <x v="126"/>
    <n v="0"/>
    <n v="6"/>
    <s v="569897-560348"/>
    <n v="7.1"/>
    <n v="1.9"/>
    <n v="0"/>
    <s v="CENTRE-KBC"/>
    <n v="569897"/>
    <n v="0"/>
    <n v="0"/>
    <n v="0"/>
    <n v="95"/>
    <s v="KBC"/>
    <n v="569897"/>
    <s v="(1) To Centre"/>
    <s v="(5) Fri"/>
    <s v="1000-1100"/>
    <x v="2"/>
    <n v="4"/>
    <n v="4"/>
    <n v="365"/>
  </r>
  <r>
    <n v="728"/>
    <x v="126"/>
    <n v="1"/>
    <n v="6"/>
    <s v="560348-570406"/>
    <n v="7.8"/>
    <n v="2.2000000000000002"/>
    <n v="67"/>
    <s v="Lee Kheng Hua"/>
    <n v="560348"/>
    <n v="0"/>
    <n v="1"/>
    <n v="1"/>
    <n v="95"/>
    <s v="KBC"/>
    <n v="569897"/>
    <s v="(1) To Centre"/>
    <s v="(5) Fri"/>
    <s v="1000-1100"/>
    <x v="2"/>
    <n v="4"/>
    <n v="4"/>
    <n v="408"/>
  </r>
  <r>
    <n v="729"/>
    <x v="126"/>
    <n v="2"/>
    <n v="6"/>
    <s v="570406-570441"/>
    <n v="4.8"/>
    <n v="1.1000000000000001"/>
    <n v="56"/>
    <s v="Tan Lee"/>
    <n v="570406"/>
    <n v="1"/>
    <n v="0"/>
    <n v="2"/>
    <n v="95"/>
    <s v="KBC"/>
    <n v="569897"/>
    <s v="(1) To Centre"/>
    <s v="(5) Fri"/>
    <s v="1000-1100"/>
    <x v="2"/>
    <n v="4"/>
    <n v="4"/>
    <n v="228"/>
  </r>
  <r>
    <n v="730"/>
    <x v="126"/>
    <n v="3"/>
    <n v="6"/>
    <s v="570441-570024"/>
    <n v="5.4"/>
    <n v="1.6"/>
    <n v="55"/>
    <s v="Shee Sa Ba"/>
    <n v="570441"/>
    <n v="0"/>
    <n v="1"/>
    <n v="1"/>
    <n v="95"/>
    <s v="KBC"/>
    <n v="569897"/>
    <s v="(1) To Centre"/>
    <s v="(5) Fri"/>
    <s v="1000-1100"/>
    <x v="2"/>
    <n v="4"/>
    <n v="4"/>
    <n v="264"/>
  </r>
  <r>
    <n v="731"/>
    <x v="126"/>
    <n v="4"/>
    <n v="6"/>
    <s v="570024-575491"/>
    <n v="5.7"/>
    <n v="1.3"/>
    <n v="51"/>
    <s v="Low Ah Jong"/>
    <n v="570024"/>
    <n v="0"/>
    <n v="1"/>
    <n v="1"/>
    <n v="95"/>
    <s v="KBC"/>
    <n v="569897"/>
    <s v="(1) To Centre"/>
    <s v="(5) Fri"/>
    <s v="1000-1100"/>
    <x v="2"/>
    <n v="4"/>
    <n v="4"/>
    <n v="281"/>
  </r>
  <r>
    <n v="732"/>
    <x v="126"/>
    <n v="5"/>
    <n v="6"/>
    <s v="575491-575456"/>
    <n v="1.9"/>
    <n v="0.2"/>
    <n v="54"/>
    <s v="Mdm Lim Hwee Heang"/>
    <n v="575491"/>
    <n v="1"/>
    <n v="0"/>
    <n v="2"/>
    <n v="95"/>
    <s v="KBC"/>
    <n v="569897"/>
    <s v="(1) To Centre"/>
    <s v="(5) Fri"/>
    <s v="1000-1100"/>
    <x v="2"/>
    <n v="4"/>
    <n v="4"/>
    <n v="56"/>
  </r>
  <r>
    <n v="733"/>
    <x v="126"/>
    <n v="6"/>
    <n v="6"/>
    <s v="575456-569897"/>
    <n v="10"/>
    <n v="3.6"/>
    <n v="52"/>
    <s v="Kok Kwee Hiong"/>
    <n v="575456"/>
    <n v="1"/>
    <n v="1"/>
    <n v="3"/>
    <n v="95"/>
    <s v="KBC"/>
    <n v="569897"/>
    <s v="(1) To Centre"/>
    <s v="(5) Fri"/>
    <s v="1000-1100"/>
    <x v="2"/>
    <n v="4"/>
    <n v="4"/>
    <n v="543"/>
  </r>
  <r>
    <n v="734"/>
    <x v="127"/>
    <n v="0"/>
    <n v="2"/>
    <s v="569897-579434"/>
    <n v="6.5"/>
    <n v="2.1"/>
    <n v="0"/>
    <s v="CENTRE-KBC"/>
    <n v="569897"/>
    <n v="0"/>
    <n v="0"/>
    <n v="0"/>
    <n v="95"/>
    <s v="KBC"/>
    <n v="569897"/>
    <s v="(1) To Centre"/>
    <s v="(5) Fri"/>
    <s v="1000-1100"/>
    <x v="1"/>
    <n v="2"/>
    <n v="7"/>
    <n v="330"/>
  </r>
  <r>
    <n v="735"/>
    <x v="127"/>
    <n v="1"/>
    <n v="2"/>
    <s v="579434-579496"/>
    <n v="1.2"/>
    <n v="0.2"/>
    <n v="58"/>
    <s v="Wong Kwee Siang "/>
    <n v="579434"/>
    <n v="1"/>
    <n v="0"/>
    <n v="2"/>
    <n v="95"/>
    <s v="KBC"/>
    <n v="569897"/>
    <s v="(1) To Centre"/>
    <s v="(5) Fri"/>
    <s v="1000-1100"/>
    <x v="1"/>
    <n v="2"/>
    <n v="7"/>
    <n v="15"/>
  </r>
  <r>
    <n v="736"/>
    <x v="127"/>
    <n v="2"/>
    <n v="2"/>
    <s v="579496-569897"/>
    <n v="6.7"/>
    <n v="1.8"/>
    <n v="57"/>
    <s v="Cheong Nee"/>
    <n v="579496"/>
    <n v="0"/>
    <n v="1"/>
    <n v="1"/>
    <n v="95"/>
    <s v="KBC"/>
    <n v="569897"/>
    <s v="(1) To Centre"/>
    <s v="(5) Fri"/>
    <s v="1000-1100"/>
    <x v="1"/>
    <n v="2"/>
    <n v="7"/>
    <n v="341"/>
  </r>
  <r>
    <n v="737"/>
    <x v="128"/>
    <n v="0"/>
    <n v="2"/>
    <s v="569897-560209"/>
    <n v="5.7"/>
    <n v="1.3"/>
    <n v="0"/>
    <s v="CENTRE-KBC"/>
    <n v="569897"/>
    <n v="0"/>
    <n v="0"/>
    <n v="0"/>
    <n v="96"/>
    <s v="KBC"/>
    <n v="569897"/>
    <s v="(1) To Centre"/>
    <s v="(5) Fri"/>
    <s v="1200-1300"/>
    <x v="1"/>
    <n v="2"/>
    <n v="7"/>
    <n v="281"/>
  </r>
  <r>
    <n v="738"/>
    <x v="128"/>
    <n v="1"/>
    <n v="2"/>
    <s v="560209-560255"/>
    <n v="6.4"/>
    <n v="1.5"/>
    <n v="78"/>
    <s v="Lee Kee Mong "/>
    <n v="560209"/>
    <n v="0"/>
    <n v="1"/>
    <n v="1"/>
    <n v="96"/>
    <s v="KBC"/>
    <n v="569897"/>
    <s v="(1) To Centre"/>
    <s v="(5) Fri"/>
    <s v="1200-1300"/>
    <x v="1"/>
    <n v="2"/>
    <n v="7"/>
    <n v="325"/>
  </r>
  <r>
    <n v="739"/>
    <x v="128"/>
    <n v="2"/>
    <n v="2"/>
    <s v="560255-569897"/>
    <n v="6.1"/>
    <n v="1.4"/>
    <n v="77"/>
    <s v="Than Sen Wu"/>
    <n v="560255"/>
    <n v="1"/>
    <n v="0"/>
    <n v="2"/>
    <n v="96"/>
    <s v="KBC"/>
    <n v="569897"/>
    <s v="(1) To Centre"/>
    <s v="(5) Fri"/>
    <s v="1200-1300"/>
    <x v="1"/>
    <n v="2"/>
    <n v="7"/>
    <n v="304"/>
  </r>
  <r>
    <n v="740"/>
    <x v="129"/>
    <n v="0"/>
    <n v="1"/>
    <s v="569897-560112"/>
    <n v="7.2"/>
    <n v="2.2000000000000002"/>
    <n v="0"/>
    <s v="CENTRE-KBC"/>
    <n v="569897"/>
    <n v="0"/>
    <n v="0"/>
    <n v="0"/>
    <n v="97"/>
    <s v="KBC"/>
    <n v="569897"/>
    <s v="(1) To Centre"/>
    <s v="(5) Fri"/>
    <s v="1400-1500"/>
    <x v="0"/>
    <n v="0"/>
    <n v="8"/>
    <n v="374"/>
  </r>
  <r>
    <n v="741"/>
    <x v="129"/>
    <n v="1"/>
    <n v="1"/>
    <s v="560112-569897"/>
    <n v="7.3"/>
    <n v="1.4"/>
    <n v="82"/>
    <s v="Tan Siew Eng Nellie"/>
    <n v="560112"/>
    <n v="0"/>
    <n v="1"/>
    <n v="1"/>
    <n v="97"/>
    <s v="KBC"/>
    <n v="569897"/>
    <s v="(1) To Centre"/>
    <s v="(5) Fri"/>
    <s v="1400-1500"/>
    <x v="0"/>
    <n v="0"/>
    <n v="8"/>
    <n v="378"/>
  </r>
  <r>
    <n v="742"/>
    <x v="130"/>
    <n v="0"/>
    <n v="9"/>
    <s v="569897-560111"/>
    <n v="4.5"/>
    <n v="0.7"/>
    <n v="0"/>
    <s v="CENTRE-KBC"/>
    <n v="569897"/>
    <n v="0"/>
    <n v="0"/>
    <n v="0"/>
    <n v="98"/>
    <s v="KBC"/>
    <n v="569897"/>
    <s v="(2) From Centre"/>
    <s v="(1) Mon"/>
    <s v="1500-1600"/>
    <x v="2"/>
    <n v="3"/>
    <n v="6"/>
    <n v="211"/>
  </r>
  <r>
    <n v="743"/>
    <x v="130"/>
    <n v="1"/>
    <n v="9"/>
    <s v="560111-560618"/>
    <n v="8.6999999999999993"/>
    <n v="1.6"/>
    <n v="64"/>
    <s v="Tan Phai Hau"/>
    <n v="560111"/>
    <n v="1"/>
    <n v="0"/>
    <n v="2"/>
    <n v="98"/>
    <s v="KBC"/>
    <n v="569897"/>
    <s v="(2) From Centre"/>
    <s v="(1) Mon"/>
    <s v="1500-1600"/>
    <x v="2"/>
    <n v="3"/>
    <n v="6"/>
    <n v="461"/>
  </r>
  <r>
    <n v="744"/>
    <x v="130"/>
    <n v="2"/>
    <n v="9"/>
    <s v="560618-560612"/>
    <n v="5.5"/>
    <n v="1"/>
    <n v="107"/>
    <s v="Oh Boon Yong"/>
    <n v="560618"/>
    <n v="0"/>
    <n v="1"/>
    <n v="1"/>
    <n v="98"/>
    <s v="KBC"/>
    <n v="569897"/>
    <s v="(2) From Centre"/>
    <s v="(1) Mon"/>
    <s v="1500-1600"/>
    <x v="2"/>
    <n v="3"/>
    <n v="6"/>
    <n v="269"/>
  </r>
  <r>
    <n v="745"/>
    <x v="130"/>
    <n v="3"/>
    <n v="9"/>
    <s v="560612-560182"/>
    <n v="3.4"/>
    <n v="0.5"/>
    <n v="49"/>
    <s v="Mdm Lim Kek Huay"/>
    <n v="560612"/>
    <n v="0"/>
    <n v="1"/>
    <n v="1"/>
    <n v="98"/>
    <s v="KBC"/>
    <n v="569897"/>
    <s v="(2) From Centre"/>
    <s v="(1) Mon"/>
    <s v="1500-1600"/>
    <x v="2"/>
    <n v="3"/>
    <n v="6"/>
    <n v="142"/>
  </r>
  <r>
    <n v="746"/>
    <x v="130"/>
    <n v="4"/>
    <n v="9"/>
    <s v="560182-560182"/>
    <n v="0"/>
    <n v="0"/>
    <n v="42"/>
    <s v="Lim Kim Hoo"/>
    <n v="560182"/>
    <n v="0"/>
    <n v="1"/>
    <n v="1"/>
    <n v="98"/>
    <s v="KBC"/>
    <n v="569897"/>
    <s v="(2) From Centre"/>
    <s v="(1) Mon"/>
    <s v="1500-1600"/>
    <x v="2"/>
    <n v="3"/>
    <n v="6"/>
    <n v="0"/>
  </r>
  <r>
    <n v="747"/>
    <x v="130"/>
    <n v="5"/>
    <n v="9"/>
    <s v="560182-787722"/>
    <n v="6"/>
    <n v="1.6"/>
    <n v="61"/>
    <s v="Lee Choek"/>
    <n v="560182"/>
    <n v="0"/>
    <n v="1"/>
    <n v="1"/>
    <n v="98"/>
    <s v="KBC"/>
    <n v="569897"/>
    <s v="(2) From Centre"/>
    <s v="(1) Mon"/>
    <s v="1500-1600"/>
    <x v="2"/>
    <n v="3"/>
    <n v="6"/>
    <n v="301"/>
  </r>
  <r>
    <n v="748"/>
    <x v="130"/>
    <n v="6"/>
    <n v="9"/>
    <s v="787722-574920"/>
    <n v="4.5999999999999996"/>
    <n v="0.8"/>
    <n v="40"/>
    <s v="Long Foo Tien "/>
    <n v="787722"/>
    <n v="1"/>
    <n v="0"/>
    <n v="2"/>
    <n v="98"/>
    <s v="KBC"/>
    <n v="569897"/>
    <s v="(2) From Centre"/>
    <s v="(1) Mon"/>
    <s v="1500-1600"/>
    <x v="2"/>
    <n v="3"/>
    <n v="6"/>
    <n v="217"/>
  </r>
  <r>
    <n v="749"/>
    <x v="130"/>
    <n v="7"/>
    <n v="9"/>
    <s v="574920-578375"/>
    <n v="3.3"/>
    <n v="0.8"/>
    <n v="41"/>
    <s v="Soh Siu Tuan"/>
    <n v="574920"/>
    <n v="0"/>
    <n v="1"/>
    <n v="1"/>
    <n v="98"/>
    <s v="KBC"/>
    <n v="569897"/>
    <s v="(2) From Centre"/>
    <s v="(1) Mon"/>
    <s v="1500-1600"/>
    <x v="2"/>
    <n v="3"/>
    <n v="6"/>
    <n v="136"/>
  </r>
  <r>
    <n v="750"/>
    <x v="130"/>
    <n v="8"/>
    <n v="9"/>
    <s v="578375-560170"/>
    <n v="2.8"/>
    <n v="0.5"/>
    <n v="60"/>
    <s v="Tan Pauline"/>
    <n v="578375"/>
    <n v="1"/>
    <n v="0"/>
    <n v="2"/>
    <n v="98"/>
    <s v="KBC"/>
    <n v="569897"/>
    <s v="(2) From Centre"/>
    <s v="(1) Mon"/>
    <s v="1500-1600"/>
    <x v="2"/>
    <n v="3"/>
    <n v="6"/>
    <n v="106"/>
  </r>
  <r>
    <n v="751"/>
    <x v="130"/>
    <n v="9"/>
    <n v="9"/>
    <s v="560170-569897"/>
    <n v="2.1"/>
    <n v="0.2"/>
    <n v="62"/>
    <s v="Tan Yuk Nga"/>
    <n v="560170"/>
    <n v="0"/>
    <n v="1"/>
    <n v="1"/>
    <n v="98"/>
    <s v="KBC"/>
    <n v="569897"/>
    <s v="(2) From Centre"/>
    <s v="(1) Mon"/>
    <s v="1500-1600"/>
    <x v="2"/>
    <n v="3"/>
    <n v="6"/>
    <n v="65"/>
  </r>
  <r>
    <n v="752"/>
    <x v="131"/>
    <n v="0"/>
    <n v="3"/>
    <s v="569897-560424"/>
    <n v="8.3000000000000007"/>
    <n v="2"/>
    <n v="0"/>
    <s v="CENTRE-KBC"/>
    <n v="569897"/>
    <n v="0"/>
    <n v="0"/>
    <n v="0"/>
    <n v="98"/>
    <s v="KBC"/>
    <n v="569897"/>
    <s v="(2) From Centre"/>
    <s v="(1) Mon"/>
    <s v="1500-1600"/>
    <x v="0"/>
    <n v="0"/>
    <n v="8"/>
    <n v="437"/>
  </r>
  <r>
    <n v="753"/>
    <x v="131"/>
    <n v="1"/>
    <n v="3"/>
    <s v="560424-560155"/>
    <n v="8.8000000000000007"/>
    <n v="2.8"/>
    <n v="59"/>
    <s v="Coreen Florence "/>
    <n v="560424"/>
    <n v="0"/>
    <n v="1"/>
    <n v="1"/>
    <n v="98"/>
    <s v="KBC"/>
    <n v="569897"/>
    <s v="(2) From Centre"/>
    <s v="(1) Mon"/>
    <s v="1500-1600"/>
    <x v="0"/>
    <n v="0"/>
    <n v="8"/>
    <n v="469"/>
  </r>
  <r>
    <n v="754"/>
    <x v="131"/>
    <n v="2"/>
    <n v="3"/>
    <s v="560155-560156"/>
    <n v="3.4"/>
    <n v="0.4"/>
    <n v="44"/>
    <s v="Chin Nghee Siak"/>
    <n v="560155"/>
    <n v="0"/>
    <n v="1"/>
    <n v="1"/>
    <n v="98"/>
    <s v="KBC"/>
    <n v="569897"/>
    <s v="(2) From Centre"/>
    <s v="(1) Mon"/>
    <s v="1500-1600"/>
    <x v="0"/>
    <n v="0"/>
    <n v="8"/>
    <n v="141"/>
  </r>
  <r>
    <n v="755"/>
    <x v="131"/>
    <n v="3"/>
    <n v="3"/>
    <s v="560156-569897"/>
    <n v="3.4"/>
    <n v="0.4"/>
    <n v="43"/>
    <s v="Lee Ah Huat"/>
    <n v="560156"/>
    <n v="0"/>
    <n v="1"/>
    <n v="1"/>
    <n v="98"/>
    <s v="KBC"/>
    <n v="569897"/>
    <s v="(2) From Centre"/>
    <s v="(1) Mon"/>
    <s v="1500-1600"/>
    <x v="0"/>
    <n v="0"/>
    <n v="8"/>
    <n v="145"/>
  </r>
  <r>
    <n v="756"/>
    <x v="132"/>
    <n v="0"/>
    <n v="9"/>
    <s v="569897-579434"/>
    <n v="6.5"/>
    <n v="2.1"/>
    <n v="0"/>
    <s v="CENTRE-KBC"/>
    <n v="569897"/>
    <n v="0"/>
    <n v="0"/>
    <n v="0"/>
    <n v="99"/>
    <s v="KBC"/>
    <n v="569897"/>
    <s v="(2) From Centre"/>
    <s v="(1) Mon"/>
    <s v="1600-1700"/>
    <x v="2"/>
    <n v="3"/>
    <n v="6"/>
    <n v="330"/>
  </r>
  <r>
    <n v="757"/>
    <x v="132"/>
    <n v="1"/>
    <n v="9"/>
    <s v="579434-579496"/>
    <n v="1.2"/>
    <n v="0.2"/>
    <n v="58"/>
    <s v="Wong Kwee Siang "/>
    <n v="579434"/>
    <n v="1"/>
    <n v="0"/>
    <n v="2"/>
    <n v="99"/>
    <s v="KBC"/>
    <n v="569897"/>
    <s v="(2) From Centre"/>
    <s v="(1) Mon"/>
    <s v="1600-1700"/>
    <x v="2"/>
    <n v="3"/>
    <n v="6"/>
    <n v="15"/>
  </r>
  <r>
    <n v="758"/>
    <x v="132"/>
    <n v="2"/>
    <n v="9"/>
    <s v="579496-574995"/>
    <n v="4.5999999999999996"/>
    <n v="1.1000000000000001"/>
    <n v="57"/>
    <s v="Cheong Nee"/>
    <n v="579496"/>
    <n v="0"/>
    <n v="1"/>
    <n v="1"/>
    <n v="99"/>
    <s v="KBC"/>
    <n v="569897"/>
    <s v="(2) From Centre"/>
    <s v="(1) Mon"/>
    <s v="1600-1700"/>
    <x v="2"/>
    <n v="3"/>
    <n v="6"/>
    <n v="213"/>
  </r>
  <r>
    <n v="759"/>
    <x v="132"/>
    <n v="3"/>
    <n v="9"/>
    <s v="574995-560232"/>
    <n v="7.6"/>
    <n v="2.6"/>
    <n v="65"/>
    <s v="Chong Siew Ying"/>
    <n v="574995"/>
    <n v="0"/>
    <n v="1"/>
    <n v="1"/>
    <n v="99"/>
    <s v="KBC"/>
    <n v="569897"/>
    <s v="(2) From Centre"/>
    <s v="(1) Mon"/>
    <s v="1600-1700"/>
    <x v="2"/>
    <n v="3"/>
    <n v="6"/>
    <n v="396"/>
  </r>
  <r>
    <n v="760"/>
    <x v="132"/>
    <n v="4"/>
    <n v="9"/>
    <s v="560232-560217"/>
    <n v="5"/>
    <n v="1"/>
    <n v="46"/>
    <s v="Goh Ah Ter"/>
    <n v="560232"/>
    <n v="0"/>
    <n v="1"/>
    <n v="1"/>
    <n v="99"/>
    <s v="KBC"/>
    <n v="569897"/>
    <s v="(2) From Centre"/>
    <s v="(1) Mon"/>
    <s v="1600-1700"/>
    <x v="2"/>
    <n v="3"/>
    <n v="6"/>
    <n v="238"/>
  </r>
  <r>
    <n v="761"/>
    <x v="132"/>
    <n v="5"/>
    <n v="9"/>
    <s v="560217-560348"/>
    <n v="5.2"/>
    <n v="1.1000000000000001"/>
    <n v="108"/>
    <s v="Ong Sim Huat "/>
    <n v="560217"/>
    <n v="0"/>
    <n v="1"/>
    <n v="1"/>
    <n v="99"/>
    <s v="KBC"/>
    <n v="569897"/>
    <s v="(2) From Centre"/>
    <s v="(1) Mon"/>
    <s v="1600-1700"/>
    <x v="2"/>
    <n v="3"/>
    <n v="6"/>
    <n v="251"/>
  </r>
  <r>
    <n v="762"/>
    <x v="132"/>
    <n v="6"/>
    <n v="9"/>
    <s v="560348-560636"/>
    <n v="8.1999999999999993"/>
    <n v="2.5"/>
    <n v="67"/>
    <s v="Lee Kheng Hua"/>
    <n v="560348"/>
    <n v="0"/>
    <n v="1"/>
    <n v="1"/>
    <n v="99"/>
    <s v="KBC"/>
    <n v="569897"/>
    <s v="(2) From Centre"/>
    <s v="(1) Mon"/>
    <s v="1600-1700"/>
    <x v="2"/>
    <n v="3"/>
    <n v="6"/>
    <n v="432"/>
  </r>
  <r>
    <n v="763"/>
    <x v="132"/>
    <n v="7"/>
    <n v="9"/>
    <s v="560636-560646"/>
    <n v="4"/>
    <n v="0.6"/>
    <n v="45"/>
    <s v="Tay Poh Hiang"/>
    <n v="560636"/>
    <n v="0"/>
    <n v="1"/>
    <n v="1"/>
    <n v="99"/>
    <s v="KBC"/>
    <n v="569897"/>
    <s v="(2) From Centre"/>
    <s v="(1) Mon"/>
    <s v="1600-1700"/>
    <x v="2"/>
    <n v="3"/>
    <n v="6"/>
    <n v="181"/>
  </r>
  <r>
    <n v="764"/>
    <x v="132"/>
    <n v="8"/>
    <n v="9"/>
    <s v="560646-560153"/>
    <n v="6.2"/>
    <n v="1.6"/>
    <n v="48"/>
    <s v="Philip Sellammah Nee Ratham"/>
    <n v="560646"/>
    <n v="1"/>
    <n v="0"/>
    <n v="2"/>
    <n v="99"/>
    <s v="KBC"/>
    <n v="569897"/>
    <s v="(2) From Centre"/>
    <s v="(1) Mon"/>
    <s v="1600-1700"/>
    <x v="2"/>
    <n v="3"/>
    <n v="6"/>
    <n v="313"/>
  </r>
  <r>
    <n v="765"/>
    <x v="132"/>
    <n v="9"/>
    <n v="9"/>
    <s v="560153-569897"/>
    <n v="5"/>
    <n v="0.9"/>
    <n v="47"/>
    <s v="Long Jee Eng"/>
    <n v="560153"/>
    <n v="1"/>
    <n v="0"/>
    <n v="2"/>
    <n v="99"/>
    <s v="KBC"/>
    <n v="569897"/>
    <s v="(2) From Centre"/>
    <s v="(1) Mon"/>
    <s v="1600-1700"/>
    <x v="2"/>
    <n v="3"/>
    <n v="6"/>
    <n v="241"/>
  </r>
  <r>
    <n v="766"/>
    <x v="133"/>
    <n v="0"/>
    <n v="1"/>
    <s v="569897-560178"/>
    <n v="6.4"/>
    <n v="1.6"/>
    <n v="0"/>
    <s v="CENTRE-KBC"/>
    <n v="569897"/>
    <n v="0"/>
    <n v="0"/>
    <n v="0"/>
    <n v="99"/>
    <s v="KBC"/>
    <n v="569897"/>
    <s v="(2) From Centre"/>
    <s v="(1) Mon"/>
    <s v="1600-1700"/>
    <x v="0"/>
    <n v="0"/>
    <n v="8"/>
    <n v="322"/>
  </r>
  <r>
    <n v="767"/>
    <x v="133"/>
    <n v="1"/>
    <n v="1"/>
    <s v="560178-569897"/>
    <n v="5.3"/>
    <n v="1.1000000000000001"/>
    <n v="66"/>
    <s v="Tan Kiam Pin "/>
    <n v="560178"/>
    <n v="0"/>
    <n v="1"/>
    <n v="1"/>
    <n v="99"/>
    <s v="KBC"/>
    <n v="569897"/>
    <s v="(2) From Centre"/>
    <s v="(1) Mon"/>
    <s v="1600-1700"/>
    <x v="0"/>
    <n v="0"/>
    <n v="8"/>
    <n v="260"/>
  </r>
  <r>
    <n v="768"/>
    <x v="134"/>
    <n v="0"/>
    <n v="5"/>
    <s v="569897-574758"/>
    <n v="5.7"/>
    <n v="1.7"/>
    <n v="0"/>
    <s v="CENTRE-KBC"/>
    <n v="569897"/>
    <n v="0"/>
    <n v="0"/>
    <n v="0"/>
    <n v="100"/>
    <s v="KBC"/>
    <n v="569897"/>
    <s v="(2) From Centre"/>
    <s v="(1) Mon"/>
    <s v="1700-1800"/>
    <x v="2"/>
    <n v="5"/>
    <n v="2"/>
    <n v="284"/>
  </r>
  <r>
    <n v="769"/>
    <x v="134"/>
    <n v="1"/>
    <n v="5"/>
    <s v="574758-570441"/>
    <n v="7.2"/>
    <n v="2.9"/>
    <n v="106"/>
    <s v="Fong Keng Yew "/>
    <n v="574758"/>
    <n v="1"/>
    <n v="0"/>
    <n v="2"/>
    <n v="100"/>
    <s v="KBC"/>
    <n v="569897"/>
    <s v="(2) From Centre"/>
    <s v="(1) Mon"/>
    <s v="1700-1800"/>
    <x v="2"/>
    <n v="5"/>
    <n v="2"/>
    <n v="372"/>
  </r>
  <r>
    <n v="770"/>
    <x v="134"/>
    <n v="2"/>
    <n v="5"/>
    <s v="570441-570406"/>
    <n v="4.8"/>
    <n v="1.1000000000000001"/>
    <n v="55"/>
    <s v="Shee Sa Ba"/>
    <n v="570441"/>
    <n v="0"/>
    <n v="1"/>
    <n v="1"/>
    <n v="100"/>
    <s v="KBC"/>
    <n v="569897"/>
    <s v="(2) From Centre"/>
    <s v="(1) Mon"/>
    <s v="1700-1800"/>
    <x v="2"/>
    <n v="5"/>
    <n v="2"/>
    <n v="229"/>
  </r>
  <r>
    <n v="771"/>
    <x v="134"/>
    <n v="3"/>
    <n v="5"/>
    <s v="570406-560108"/>
    <n v="8.4"/>
    <n v="2.9"/>
    <n v="56"/>
    <s v="Tan Lee"/>
    <n v="570406"/>
    <n v="1"/>
    <n v="0"/>
    <n v="2"/>
    <n v="100"/>
    <s v="KBC"/>
    <n v="569897"/>
    <s v="(2) From Centre"/>
    <s v="(1) Mon"/>
    <s v="1700-1800"/>
    <x v="2"/>
    <n v="5"/>
    <n v="2"/>
    <n v="447"/>
  </r>
  <r>
    <n v="772"/>
    <x v="134"/>
    <n v="4"/>
    <n v="5"/>
    <s v="560108-568518"/>
    <n v="4.9000000000000004"/>
    <n v="0.9"/>
    <n v="63"/>
    <s v="Leong Lan"/>
    <n v="560108"/>
    <n v="1"/>
    <n v="0"/>
    <n v="2"/>
    <n v="100"/>
    <s v="KBC"/>
    <n v="569897"/>
    <s v="(2) From Centre"/>
    <s v="(1) Mon"/>
    <s v="1700-1800"/>
    <x v="2"/>
    <n v="5"/>
    <n v="2"/>
    <n v="232"/>
  </r>
  <r>
    <n v="773"/>
    <x v="134"/>
    <n v="5"/>
    <n v="5"/>
    <s v="568518-569897"/>
    <n v="2.8"/>
    <n v="0.4"/>
    <n v="50"/>
    <s v="Tay Sai Ngor"/>
    <n v="568518"/>
    <n v="1"/>
    <n v="0"/>
    <n v="2"/>
    <n v="100"/>
    <s v="KBC"/>
    <n v="569897"/>
    <s v="(2) From Centre"/>
    <s v="(1) Mon"/>
    <s v="1700-1800"/>
    <x v="2"/>
    <n v="5"/>
    <n v="2"/>
    <n v="109"/>
  </r>
  <r>
    <n v="774"/>
    <x v="135"/>
    <n v="0"/>
    <n v="3"/>
    <s v="569897-570024"/>
    <n v="9.4"/>
    <n v="3.7"/>
    <n v="0"/>
    <s v="CENTRE-KBC"/>
    <n v="569897"/>
    <n v="0"/>
    <n v="0"/>
    <n v="0"/>
    <n v="100"/>
    <s v="KBC"/>
    <n v="569897"/>
    <s v="(2) From Centre"/>
    <s v="(1) Mon"/>
    <s v="1700-1800"/>
    <x v="1"/>
    <n v="2"/>
    <n v="7"/>
    <n v="505"/>
  </r>
  <r>
    <n v="775"/>
    <x v="135"/>
    <n v="1"/>
    <n v="3"/>
    <s v="570024-575456"/>
    <n v="5.9"/>
    <n v="1.3"/>
    <n v="51"/>
    <s v="Low Ah Jong"/>
    <n v="570024"/>
    <n v="0"/>
    <n v="1"/>
    <n v="1"/>
    <n v="100"/>
    <s v="KBC"/>
    <n v="569897"/>
    <s v="(2) From Centre"/>
    <s v="(1) Mon"/>
    <s v="1700-1800"/>
    <x v="1"/>
    <n v="2"/>
    <n v="7"/>
    <n v="295"/>
  </r>
  <r>
    <n v="776"/>
    <x v="135"/>
    <n v="2"/>
    <n v="3"/>
    <s v="575456-578824"/>
    <n v="2.9"/>
    <n v="0.5"/>
    <n v="52"/>
    <s v="Kok Kwee Hiong"/>
    <n v="575456"/>
    <n v="1"/>
    <n v="1"/>
    <n v="3"/>
    <n v="100"/>
    <s v="KBC"/>
    <n v="569897"/>
    <s v="(2) From Centre"/>
    <s v="(1) Mon"/>
    <s v="1700-1800"/>
    <x v="1"/>
    <n v="2"/>
    <n v="7"/>
    <n v="116"/>
  </r>
  <r>
    <n v="777"/>
    <x v="135"/>
    <n v="3"/>
    <n v="3"/>
    <s v="578824-569897"/>
    <n v="9"/>
    <n v="3.5"/>
    <n v="53"/>
    <s v="Wang Tung Ying"/>
    <n v="578824"/>
    <n v="1"/>
    <n v="0"/>
    <n v="2"/>
    <n v="100"/>
    <s v="KBC"/>
    <n v="569897"/>
    <s v="(2) From Centre"/>
    <s v="(1) Mon"/>
    <s v="1700-1800"/>
    <x v="1"/>
    <n v="2"/>
    <n v="7"/>
    <n v="483"/>
  </r>
  <r>
    <n v="778"/>
    <x v="136"/>
    <n v="0"/>
    <n v="9"/>
    <s v="569897-560111"/>
    <n v="4.5"/>
    <n v="0.7"/>
    <n v="0"/>
    <s v="CENTRE-KBC"/>
    <n v="569897"/>
    <n v="0"/>
    <n v="0"/>
    <n v="0"/>
    <n v="101"/>
    <s v="KBC"/>
    <n v="569897"/>
    <s v="(2) From Centre"/>
    <s v="(2) Tue"/>
    <s v="1500-1600"/>
    <x v="2"/>
    <n v="3"/>
    <n v="6"/>
    <n v="211"/>
  </r>
  <r>
    <n v="779"/>
    <x v="136"/>
    <n v="1"/>
    <n v="9"/>
    <s v="560111-560618"/>
    <n v="8.6999999999999993"/>
    <n v="1.6"/>
    <n v="64"/>
    <s v="Tan Phai Hau"/>
    <n v="560111"/>
    <n v="1"/>
    <n v="0"/>
    <n v="2"/>
    <n v="101"/>
    <s v="KBC"/>
    <n v="569897"/>
    <s v="(2) From Centre"/>
    <s v="(2) Tue"/>
    <s v="1500-1600"/>
    <x v="2"/>
    <n v="3"/>
    <n v="6"/>
    <n v="461"/>
  </r>
  <r>
    <n v="780"/>
    <x v="136"/>
    <n v="2"/>
    <n v="9"/>
    <s v="560618-560612"/>
    <n v="5.5"/>
    <n v="1"/>
    <n v="107"/>
    <s v="Oh Boon Yong"/>
    <n v="560618"/>
    <n v="0"/>
    <n v="1"/>
    <n v="1"/>
    <n v="101"/>
    <s v="KBC"/>
    <n v="569897"/>
    <s v="(2) From Centre"/>
    <s v="(2) Tue"/>
    <s v="1500-1600"/>
    <x v="2"/>
    <n v="3"/>
    <n v="6"/>
    <n v="269"/>
  </r>
  <r>
    <n v="781"/>
    <x v="136"/>
    <n v="3"/>
    <n v="9"/>
    <s v="560612-560182"/>
    <n v="3.4"/>
    <n v="0.5"/>
    <n v="49"/>
    <s v="Mdm Lim Kek Huay"/>
    <n v="560612"/>
    <n v="0"/>
    <n v="1"/>
    <n v="1"/>
    <n v="101"/>
    <s v="KBC"/>
    <n v="569897"/>
    <s v="(2) From Centre"/>
    <s v="(2) Tue"/>
    <s v="1500-1600"/>
    <x v="2"/>
    <n v="3"/>
    <n v="6"/>
    <n v="142"/>
  </r>
  <r>
    <n v="782"/>
    <x v="136"/>
    <n v="4"/>
    <n v="9"/>
    <s v="560182-560182"/>
    <n v="0"/>
    <n v="0"/>
    <n v="42"/>
    <s v="Lim Kim Hoo"/>
    <n v="560182"/>
    <n v="0"/>
    <n v="1"/>
    <n v="1"/>
    <n v="101"/>
    <s v="KBC"/>
    <n v="569897"/>
    <s v="(2) From Centre"/>
    <s v="(2) Tue"/>
    <s v="1500-1600"/>
    <x v="2"/>
    <n v="3"/>
    <n v="6"/>
    <n v="0"/>
  </r>
  <r>
    <n v="783"/>
    <x v="136"/>
    <n v="5"/>
    <n v="9"/>
    <s v="560182-787722"/>
    <n v="6"/>
    <n v="1.6"/>
    <n v="61"/>
    <s v="Lee Choek"/>
    <n v="560182"/>
    <n v="0"/>
    <n v="1"/>
    <n v="1"/>
    <n v="101"/>
    <s v="KBC"/>
    <n v="569897"/>
    <s v="(2) From Centre"/>
    <s v="(2) Tue"/>
    <s v="1500-1600"/>
    <x v="2"/>
    <n v="3"/>
    <n v="6"/>
    <n v="301"/>
  </r>
  <r>
    <n v="784"/>
    <x v="136"/>
    <n v="6"/>
    <n v="9"/>
    <s v="787722-574920"/>
    <n v="4.5999999999999996"/>
    <n v="0.8"/>
    <n v="40"/>
    <s v="Long Foo Tien "/>
    <n v="787722"/>
    <n v="1"/>
    <n v="0"/>
    <n v="2"/>
    <n v="101"/>
    <s v="KBC"/>
    <n v="569897"/>
    <s v="(2) From Centre"/>
    <s v="(2) Tue"/>
    <s v="1500-1600"/>
    <x v="2"/>
    <n v="3"/>
    <n v="6"/>
    <n v="217"/>
  </r>
  <r>
    <n v="785"/>
    <x v="136"/>
    <n v="7"/>
    <n v="9"/>
    <s v="574920-578375"/>
    <n v="3.3"/>
    <n v="0.8"/>
    <n v="41"/>
    <s v="Soh Siu Tuan"/>
    <n v="574920"/>
    <n v="0"/>
    <n v="1"/>
    <n v="1"/>
    <n v="101"/>
    <s v="KBC"/>
    <n v="569897"/>
    <s v="(2) From Centre"/>
    <s v="(2) Tue"/>
    <s v="1500-1600"/>
    <x v="2"/>
    <n v="3"/>
    <n v="6"/>
    <n v="136"/>
  </r>
  <r>
    <n v="786"/>
    <x v="136"/>
    <n v="8"/>
    <n v="9"/>
    <s v="578375-560170"/>
    <n v="2.8"/>
    <n v="0.5"/>
    <n v="60"/>
    <s v="Tan Pauline"/>
    <n v="578375"/>
    <n v="1"/>
    <n v="0"/>
    <n v="2"/>
    <n v="101"/>
    <s v="KBC"/>
    <n v="569897"/>
    <s v="(2) From Centre"/>
    <s v="(2) Tue"/>
    <s v="1500-1600"/>
    <x v="2"/>
    <n v="3"/>
    <n v="6"/>
    <n v="106"/>
  </r>
  <r>
    <n v="787"/>
    <x v="136"/>
    <n v="9"/>
    <n v="9"/>
    <s v="560170-569897"/>
    <n v="2.1"/>
    <n v="0.2"/>
    <n v="62"/>
    <s v="Tan Yuk Nga"/>
    <n v="560170"/>
    <n v="0"/>
    <n v="1"/>
    <n v="1"/>
    <n v="101"/>
    <s v="KBC"/>
    <n v="569897"/>
    <s v="(2) From Centre"/>
    <s v="(2) Tue"/>
    <s v="1500-1600"/>
    <x v="2"/>
    <n v="3"/>
    <n v="6"/>
    <n v="65"/>
  </r>
  <r>
    <n v="788"/>
    <x v="137"/>
    <n v="0"/>
    <n v="3"/>
    <s v="569897-560424"/>
    <n v="8.3000000000000007"/>
    <n v="2"/>
    <n v="0"/>
    <s v="CENTRE-KBC"/>
    <n v="569897"/>
    <n v="0"/>
    <n v="0"/>
    <n v="0"/>
    <n v="101"/>
    <s v="KBC"/>
    <n v="569897"/>
    <s v="(2) From Centre"/>
    <s v="(2) Tue"/>
    <s v="1500-1600"/>
    <x v="0"/>
    <n v="0"/>
    <n v="8"/>
    <n v="437"/>
  </r>
  <r>
    <n v="789"/>
    <x v="137"/>
    <n v="1"/>
    <n v="3"/>
    <s v="560424-560155"/>
    <n v="8.8000000000000007"/>
    <n v="2.8"/>
    <n v="59"/>
    <s v="Coreen Florence "/>
    <n v="560424"/>
    <n v="0"/>
    <n v="1"/>
    <n v="1"/>
    <n v="101"/>
    <s v="KBC"/>
    <n v="569897"/>
    <s v="(2) From Centre"/>
    <s v="(2) Tue"/>
    <s v="1500-1600"/>
    <x v="0"/>
    <n v="0"/>
    <n v="8"/>
    <n v="469"/>
  </r>
  <r>
    <n v="790"/>
    <x v="137"/>
    <n v="2"/>
    <n v="3"/>
    <s v="560155-560156"/>
    <n v="3.4"/>
    <n v="0.4"/>
    <n v="44"/>
    <s v="Chin Nghee Siak"/>
    <n v="560155"/>
    <n v="0"/>
    <n v="1"/>
    <n v="1"/>
    <n v="101"/>
    <s v="KBC"/>
    <n v="569897"/>
    <s v="(2) From Centre"/>
    <s v="(2) Tue"/>
    <s v="1500-1600"/>
    <x v="0"/>
    <n v="0"/>
    <n v="8"/>
    <n v="141"/>
  </r>
  <r>
    <n v="791"/>
    <x v="137"/>
    <n v="3"/>
    <n v="3"/>
    <s v="560156-569897"/>
    <n v="3.4"/>
    <n v="0.4"/>
    <n v="43"/>
    <s v="Lee Ah Huat"/>
    <n v="560156"/>
    <n v="0"/>
    <n v="1"/>
    <n v="1"/>
    <n v="101"/>
    <s v="KBC"/>
    <n v="569897"/>
    <s v="(2) From Centre"/>
    <s v="(2) Tue"/>
    <s v="1500-1600"/>
    <x v="0"/>
    <n v="0"/>
    <n v="8"/>
    <n v="145"/>
  </r>
  <r>
    <n v="792"/>
    <x v="138"/>
    <n v="0"/>
    <n v="7"/>
    <s v="569897-560232"/>
    <n v="6"/>
    <n v="1.2"/>
    <n v="0"/>
    <s v="CENTRE-KBC"/>
    <n v="569897"/>
    <n v="0"/>
    <n v="0"/>
    <n v="0"/>
    <n v="102"/>
    <s v="KBC"/>
    <n v="569897"/>
    <s v="(2) From Centre"/>
    <s v="(2) Tue"/>
    <s v="1600-1700"/>
    <x v="1"/>
    <n v="2"/>
    <n v="7"/>
    <n v="302"/>
  </r>
  <r>
    <n v="793"/>
    <x v="138"/>
    <n v="1"/>
    <n v="7"/>
    <s v="560232-560217"/>
    <n v="5"/>
    <n v="1"/>
    <n v="46"/>
    <s v="Goh Ah Ter"/>
    <n v="560232"/>
    <n v="0"/>
    <n v="1"/>
    <n v="1"/>
    <n v="102"/>
    <s v="KBC"/>
    <n v="569897"/>
    <s v="(2) From Centre"/>
    <s v="(2) Tue"/>
    <s v="1600-1700"/>
    <x v="1"/>
    <n v="2"/>
    <n v="7"/>
    <n v="238"/>
  </r>
  <r>
    <n v="794"/>
    <x v="138"/>
    <n v="2"/>
    <n v="7"/>
    <s v="560217-560348"/>
    <n v="5.2"/>
    <n v="1.1000000000000001"/>
    <n v="108"/>
    <s v="Ong Sim Huat "/>
    <n v="560217"/>
    <n v="0"/>
    <n v="1"/>
    <n v="1"/>
    <n v="102"/>
    <s v="KBC"/>
    <n v="569897"/>
    <s v="(2) From Centre"/>
    <s v="(2) Tue"/>
    <s v="1600-1700"/>
    <x v="1"/>
    <n v="2"/>
    <n v="7"/>
    <n v="251"/>
  </r>
  <r>
    <n v="795"/>
    <x v="138"/>
    <n v="3"/>
    <n v="7"/>
    <s v="560348-560322"/>
    <n v="3.8"/>
    <n v="0.5"/>
    <n v="67"/>
    <s v="Lee Kheng Hua"/>
    <n v="560348"/>
    <n v="0"/>
    <n v="1"/>
    <n v="1"/>
    <n v="102"/>
    <s v="KBC"/>
    <n v="569897"/>
    <s v="(2) From Centre"/>
    <s v="(2) Tue"/>
    <s v="1600-1700"/>
    <x v="1"/>
    <n v="2"/>
    <n v="7"/>
    <n v="169"/>
  </r>
  <r>
    <n v="796"/>
    <x v="138"/>
    <n v="4"/>
    <n v="7"/>
    <s v="560322-560636"/>
    <n v="8.4"/>
    <n v="2.2999999999999998"/>
    <n v="68"/>
    <s v="Peh Ah Boon"/>
    <n v="560322"/>
    <n v="0"/>
    <n v="1"/>
    <n v="1"/>
    <n v="102"/>
    <s v="KBC"/>
    <n v="569897"/>
    <s v="(2) From Centre"/>
    <s v="(2) Tue"/>
    <s v="1600-1700"/>
    <x v="1"/>
    <n v="2"/>
    <n v="7"/>
    <n v="441"/>
  </r>
  <r>
    <n v="797"/>
    <x v="138"/>
    <n v="5"/>
    <n v="7"/>
    <s v="560636-560646"/>
    <n v="4"/>
    <n v="0.6"/>
    <n v="45"/>
    <s v="Tay Poh Hiang"/>
    <n v="560636"/>
    <n v="0"/>
    <n v="1"/>
    <n v="1"/>
    <n v="102"/>
    <s v="KBC"/>
    <n v="569897"/>
    <s v="(2) From Centre"/>
    <s v="(2) Tue"/>
    <s v="1600-1700"/>
    <x v="1"/>
    <n v="2"/>
    <n v="7"/>
    <n v="181"/>
  </r>
  <r>
    <n v="798"/>
    <x v="138"/>
    <n v="6"/>
    <n v="7"/>
    <s v="560646-560153"/>
    <n v="6.2"/>
    <n v="1.6"/>
    <n v="48"/>
    <s v="Philip Sellammah Nee Ratham"/>
    <n v="560646"/>
    <n v="1"/>
    <n v="0"/>
    <n v="2"/>
    <n v="102"/>
    <s v="KBC"/>
    <n v="569897"/>
    <s v="(2) From Centre"/>
    <s v="(2) Tue"/>
    <s v="1600-1700"/>
    <x v="1"/>
    <n v="2"/>
    <n v="7"/>
    <n v="313"/>
  </r>
  <r>
    <n v="799"/>
    <x v="138"/>
    <n v="7"/>
    <n v="7"/>
    <s v="560153-569897"/>
    <n v="5"/>
    <n v="0.9"/>
    <n v="47"/>
    <s v="Long Jee Eng"/>
    <n v="560153"/>
    <n v="1"/>
    <n v="0"/>
    <n v="2"/>
    <n v="102"/>
    <s v="KBC"/>
    <n v="569897"/>
    <s v="(2) From Centre"/>
    <s v="(2) Tue"/>
    <s v="1600-1700"/>
    <x v="1"/>
    <n v="2"/>
    <n v="7"/>
    <n v="241"/>
  </r>
  <r>
    <n v="800"/>
    <x v="139"/>
    <n v="0"/>
    <n v="3"/>
    <s v="569897-574995"/>
    <n v="6"/>
    <n v="1.8"/>
    <n v="0"/>
    <s v="CENTRE-KBC"/>
    <n v="569897"/>
    <n v="0"/>
    <n v="0"/>
    <n v="0"/>
    <n v="102"/>
    <s v="KBC"/>
    <n v="569897"/>
    <s v="(2) From Centre"/>
    <s v="(2) Tue"/>
    <s v="1600-1700"/>
    <x v="0"/>
    <n v="0"/>
    <n v="8"/>
    <n v="301"/>
  </r>
  <r>
    <n v="801"/>
    <x v="139"/>
    <n v="1"/>
    <n v="3"/>
    <s v="574995-579496"/>
    <n v="4.4000000000000004"/>
    <n v="1.2"/>
    <n v="65"/>
    <s v="Chong Siew Ying"/>
    <n v="574995"/>
    <n v="0"/>
    <n v="1"/>
    <n v="1"/>
    <n v="102"/>
    <s v="KBC"/>
    <n v="569897"/>
    <s v="(2) From Centre"/>
    <s v="(2) Tue"/>
    <s v="1600-1700"/>
    <x v="0"/>
    <n v="0"/>
    <n v="8"/>
    <n v="206"/>
  </r>
  <r>
    <n v="802"/>
    <x v="139"/>
    <n v="2"/>
    <n v="3"/>
    <s v="579496-560178"/>
    <n v="6.4"/>
    <n v="1.7"/>
    <n v="57"/>
    <s v="Cheong Nee"/>
    <n v="579496"/>
    <n v="0"/>
    <n v="1"/>
    <n v="1"/>
    <n v="102"/>
    <s v="KBC"/>
    <n v="569897"/>
    <s v="(2) From Centre"/>
    <s v="(2) Tue"/>
    <s v="1600-1700"/>
    <x v="0"/>
    <n v="0"/>
    <n v="8"/>
    <n v="321"/>
  </r>
  <r>
    <n v="803"/>
    <x v="139"/>
    <n v="3"/>
    <n v="3"/>
    <s v="560178-569897"/>
    <n v="5.3"/>
    <n v="1.1000000000000001"/>
    <n v="66"/>
    <s v="Tan Kiam Pin "/>
    <n v="560178"/>
    <n v="0"/>
    <n v="1"/>
    <n v="1"/>
    <n v="102"/>
    <s v="KBC"/>
    <n v="569897"/>
    <s v="(2) From Centre"/>
    <s v="(2) Tue"/>
    <s v="1600-1700"/>
    <x v="0"/>
    <n v="0"/>
    <n v="8"/>
    <n v="260"/>
  </r>
  <r>
    <n v="804"/>
    <x v="140"/>
    <n v="0"/>
    <n v="6"/>
    <s v="569897-575456"/>
    <n v="9.3000000000000007"/>
    <n v="3.4"/>
    <n v="0"/>
    <s v="CENTRE-KBC"/>
    <n v="569897"/>
    <n v="0"/>
    <n v="0"/>
    <n v="0"/>
    <n v="103"/>
    <s v="KBC"/>
    <n v="569897"/>
    <s v="(2) From Centre"/>
    <s v="(2) Tue"/>
    <s v="1700-1800"/>
    <x v="2"/>
    <n v="5"/>
    <n v="2"/>
    <n v="498"/>
  </r>
  <r>
    <n v="805"/>
    <x v="140"/>
    <n v="1"/>
    <n v="6"/>
    <s v="575456-575491"/>
    <n v="1.9"/>
    <n v="0.2"/>
    <n v="52"/>
    <s v="Kok Kwee Hiong"/>
    <n v="575456"/>
    <n v="1"/>
    <n v="1"/>
    <n v="3"/>
    <n v="103"/>
    <s v="KBC"/>
    <n v="569897"/>
    <s v="(2) From Centre"/>
    <s v="(2) Tue"/>
    <s v="1700-1800"/>
    <x v="2"/>
    <n v="5"/>
    <n v="2"/>
    <n v="54"/>
  </r>
  <r>
    <n v="806"/>
    <x v="140"/>
    <n v="2"/>
    <n v="6"/>
    <s v="575491-570441"/>
    <n v="5.4"/>
    <n v="1.3"/>
    <n v="54"/>
    <s v="Mdm Lim Hwee Heang"/>
    <n v="575491"/>
    <n v="1"/>
    <n v="0"/>
    <n v="2"/>
    <n v="103"/>
    <s v="KBC"/>
    <n v="569897"/>
    <s v="(2) From Centre"/>
    <s v="(2) Tue"/>
    <s v="1700-1800"/>
    <x v="2"/>
    <n v="5"/>
    <n v="2"/>
    <n v="263"/>
  </r>
  <r>
    <n v="807"/>
    <x v="140"/>
    <n v="3"/>
    <n v="6"/>
    <s v="570441-570406"/>
    <n v="4.8"/>
    <n v="1.1000000000000001"/>
    <n v="55"/>
    <s v="Shee Sa Ba"/>
    <n v="570441"/>
    <n v="0"/>
    <n v="1"/>
    <n v="1"/>
    <n v="103"/>
    <s v="KBC"/>
    <n v="569897"/>
    <s v="(2) From Centre"/>
    <s v="(2) Tue"/>
    <s v="1700-1800"/>
    <x v="2"/>
    <n v="5"/>
    <n v="2"/>
    <n v="229"/>
  </r>
  <r>
    <n v="808"/>
    <x v="140"/>
    <n v="4"/>
    <n v="6"/>
    <s v="570406-560108"/>
    <n v="8.4"/>
    <n v="2.9"/>
    <n v="56"/>
    <s v="Tan Lee"/>
    <n v="570406"/>
    <n v="1"/>
    <n v="0"/>
    <n v="2"/>
    <n v="103"/>
    <s v="KBC"/>
    <n v="569897"/>
    <s v="(2) From Centre"/>
    <s v="(2) Tue"/>
    <s v="1700-1800"/>
    <x v="2"/>
    <n v="5"/>
    <n v="2"/>
    <n v="447"/>
  </r>
  <r>
    <n v="809"/>
    <x v="140"/>
    <n v="5"/>
    <n v="6"/>
    <s v="560108-568518"/>
    <n v="4.9000000000000004"/>
    <n v="0.9"/>
    <n v="63"/>
    <s v="Leong Lan"/>
    <n v="560108"/>
    <n v="1"/>
    <n v="0"/>
    <n v="2"/>
    <n v="103"/>
    <s v="KBC"/>
    <n v="569897"/>
    <s v="(2) From Centre"/>
    <s v="(2) Tue"/>
    <s v="1700-1800"/>
    <x v="2"/>
    <n v="5"/>
    <n v="2"/>
    <n v="232"/>
  </r>
  <r>
    <n v="810"/>
    <x v="140"/>
    <n v="6"/>
    <n v="6"/>
    <s v="568518-569897"/>
    <n v="2.8"/>
    <n v="0.4"/>
    <n v="50"/>
    <s v="Tay Sai Ngor"/>
    <n v="568518"/>
    <n v="1"/>
    <n v="0"/>
    <n v="2"/>
    <n v="103"/>
    <s v="KBC"/>
    <n v="569897"/>
    <s v="(2) From Centre"/>
    <s v="(2) Tue"/>
    <s v="1700-1800"/>
    <x v="2"/>
    <n v="5"/>
    <n v="2"/>
    <n v="109"/>
  </r>
  <r>
    <n v="811"/>
    <x v="141"/>
    <n v="0"/>
    <n v="1"/>
    <s v="569897-574758"/>
    <n v="5.7"/>
    <n v="1.7"/>
    <n v="0"/>
    <s v="CENTRE-KBC"/>
    <n v="569897"/>
    <n v="0"/>
    <n v="0"/>
    <n v="0"/>
    <n v="103"/>
    <s v="KBC"/>
    <n v="569897"/>
    <s v="(2) From Centre"/>
    <s v="(2) Tue"/>
    <s v="1700-1800"/>
    <x v="1"/>
    <n v="2"/>
    <n v="7"/>
    <n v="284"/>
  </r>
  <r>
    <n v="812"/>
    <x v="141"/>
    <n v="1"/>
    <n v="1"/>
    <s v="574758-569897"/>
    <n v="5.4"/>
    <n v="1.3"/>
    <n v="106"/>
    <s v="Fong Keng Yew "/>
    <n v="574758"/>
    <n v="1"/>
    <n v="0"/>
    <n v="2"/>
    <n v="103"/>
    <s v="KBC"/>
    <n v="569897"/>
    <s v="(2) From Centre"/>
    <s v="(2) Tue"/>
    <s v="1700-1800"/>
    <x v="1"/>
    <n v="2"/>
    <n v="7"/>
    <n v="266"/>
  </r>
  <r>
    <n v="813"/>
    <x v="142"/>
    <n v="0"/>
    <n v="7"/>
    <s v="569897-578375"/>
    <n v="4.3"/>
    <n v="1.1000000000000001"/>
    <n v="0"/>
    <s v="CENTRE-KBC"/>
    <n v="569897"/>
    <n v="0"/>
    <n v="0"/>
    <n v="0"/>
    <n v="104"/>
    <s v="KBC"/>
    <n v="569897"/>
    <s v="(2) From Centre"/>
    <s v="(3) Wed"/>
    <s v="1500-1600"/>
    <x v="1"/>
    <n v="2"/>
    <n v="7"/>
    <n v="198"/>
  </r>
  <r>
    <n v="814"/>
    <x v="142"/>
    <n v="1"/>
    <n v="7"/>
    <s v="578375-574920"/>
    <n v="3"/>
    <n v="0.8"/>
    <n v="60"/>
    <s v="Tan Pauline"/>
    <n v="578375"/>
    <n v="1"/>
    <n v="0"/>
    <n v="2"/>
    <n v="104"/>
    <s v="KBC"/>
    <n v="569897"/>
    <s v="(2) From Centre"/>
    <s v="(3) Wed"/>
    <s v="1500-1600"/>
    <x v="1"/>
    <n v="2"/>
    <n v="7"/>
    <n v="121"/>
  </r>
  <r>
    <n v="815"/>
    <x v="142"/>
    <n v="2"/>
    <n v="7"/>
    <s v="574920-787722"/>
    <n v="5"/>
    <n v="1"/>
    <n v="41"/>
    <s v="Soh Siu Tuan"/>
    <n v="574920"/>
    <n v="0"/>
    <n v="1"/>
    <n v="1"/>
    <n v="104"/>
    <s v="KBC"/>
    <n v="569897"/>
    <s v="(2) From Centre"/>
    <s v="(3) Wed"/>
    <s v="1500-1600"/>
    <x v="1"/>
    <n v="2"/>
    <n v="7"/>
    <n v="240"/>
  </r>
  <r>
    <n v="816"/>
    <x v="142"/>
    <n v="3"/>
    <n v="7"/>
    <s v="787722-560612"/>
    <n v="6.6"/>
    <n v="1.5"/>
    <n v="40"/>
    <s v="Long Foo Tien "/>
    <n v="787722"/>
    <n v="1"/>
    <n v="0"/>
    <n v="2"/>
    <n v="104"/>
    <s v="KBC"/>
    <n v="569897"/>
    <s v="(2) From Centre"/>
    <s v="(3) Wed"/>
    <s v="1500-1600"/>
    <x v="1"/>
    <n v="2"/>
    <n v="7"/>
    <n v="339"/>
  </r>
  <r>
    <n v="817"/>
    <x v="142"/>
    <n v="4"/>
    <n v="7"/>
    <s v="560612-560182"/>
    <n v="3.4"/>
    <n v="0.5"/>
    <n v="49"/>
    <s v="Mdm Lim Kek Huay"/>
    <n v="560612"/>
    <n v="0"/>
    <n v="1"/>
    <n v="1"/>
    <n v="104"/>
    <s v="KBC"/>
    <n v="569897"/>
    <s v="(2) From Centre"/>
    <s v="(3) Wed"/>
    <s v="1500-1600"/>
    <x v="1"/>
    <n v="2"/>
    <n v="7"/>
    <n v="142"/>
  </r>
  <r>
    <n v="818"/>
    <x v="142"/>
    <n v="5"/>
    <n v="7"/>
    <s v="560182-560182"/>
    <n v="0"/>
    <n v="0"/>
    <n v="61"/>
    <s v="Lee Choek"/>
    <n v="560182"/>
    <n v="0"/>
    <n v="1"/>
    <n v="1"/>
    <n v="104"/>
    <s v="KBC"/>
    <n v="569897"/>
    <s v="(2) From Centre"/>
    <s v="(3) Wed"/>
    <s v="1500-1600"/>
    <x v="1"/>
    <n v="2"/>
    <n v="7"/>
    <n v="0"/>
  </r>
  <r>
    <n v="819"/>
    <x v="142"/>
    <n v="6"/>
    <n v="7"/>
    <s v="560182-560170"/>
    <n v="3.6"/>
    <n v="0.8"/>
    <n v="42"/>
    <s v="Lim Kim Hoo"/>
    <n v="560182"/>
    <n v="0"/>
    <n v="1"/>
    <n v="1"/>
    <n v="104"/>
    <s v="KBC"/>
    <n v="569897"/>
    <s v="(2) From Centre"/>
    <s v="(3) Wed"/>
    <s v="1500-1600"/>
    <x v="1"/>
    <n v="2"/>
    <n v="7"/>
    <n v="153"/>
  </r>
  <r>
    <n v="820"/>
    <x v="142"/>
    <n v="7"/>
    <n v="7"/>
    <s v="560170-569897"/>
    <n v="2.1"/>
    <n v="0.2"/>
    <n v="62"/>
    <s v="Tan Yuk Nga"/>
    <n v="560170"/>
    <n v="0"/>
    <n v="1"/>
    <n v="1"/>
    <n v="104"/>
    <s v="KBC"/>
    <n v="569897"/>
    <s v="(2) From Centre"/>
    <s v="(3) Wed"/>
    <s v="1500-1600"/>
    <x v="1"/>
    <n v="2"/>
    <n v="7"/>
    <n v="65"/>
  </r>
  <r>
    <n v="821"/>
    <x v="143"/>
    <n v="0"/>
    <n v="4"/>
    <s v="569897-560424"/>
    <n v="8.3000000000000007"/>
    <n v="2"/>
    <n v="0"/>
    <s v="CENTRE-KBC"/>
    <n v="569897"/>
    <n v="0"/>
    <n v="0"/>
    <n v="0"/>
    <n v="104"/>
    <s v="KBC"/>
    <n v="569897"/>
    <s v="(2) From Centre"/>
    <s v="(3) Wed"/>
    <s v="1500-1600"/>
    <x v="0"/>
    <n v="0"/>
    <n v="8"/>
    <n v="437"/>
  </r>
  <r>
    <n v="822"/>
    <x v="143"/>
    <n v="1"/>
    <n v="4"/>
    <s v="560424-560155"/>
    <n v="8.8000000000000007"/>
    <n v="2.8"/>
    <n v="59"/>
    <s v="Coreen Florence "/>
    <n v="560424"/>
    <n v="0"/>
    <n v="1"/>
    <n v="1"/>
    <n v="104"/>
    <s v="KBC"/>
    <n v="569897"/>
    <s v="(2) From Centre"/>
    <s v="(3) Wed"/>
    <s v="1500-1600"/>
    <x v="0"/>
    <n v="0"/>
    <n v="8"/>
    <n v="469"/>
  </r>
  <r>
    <n v="823"/>
    <x v="143"/>
    <n v="2"/>
    <n v="4"/>
    <s v="560155-560618"/>
    <n v="4.5999999999999996"/>
    <n v="0.7"/>
    <n v="44"/>
    <s v="Chin Nghee Siak"/>
    <n v="560155"/>
    <n v="0"/>
    <n v="1"/>
    <n v="1"/>
    <n v="104"/>
    <s v="KBC"/>
    <n v="569897"/>
    <s v="(2) From Centre"/>
    <s v="(3) Wed"/>
    <s v="1500-1600"/>
    <x v="0"/>
    <n v="0"/>
    <n v="8"/>
    <n v="216"/>
  </r>
  <r>
    <n v="824"/>
    <x v="143"/>
    <n v="3"/>
    <n v="4"/>
    <s v="560618-560156"/>
    <n v="5.7"/>
    <n v="0.8"/>
    <n v="107"/>
    <s v="Oh Boon Yong"/>
    <n v="560618"/>
    <n v="0"/>
    <n v="1"/>
    <n v="1"/>
    <n v="104"/>
    <s v="KBC"/>
    <n v="569897"/>
    <s v="(2) From Centre"/>
    <s v="(3) Wed"/>
    <s v="1500-1600"/>
    <x v="0"/>
    <n v="0"/>
    <n v="8"/>
    <n v="284"/>
  </r>
  <r>
    <n v="825"/>
    <x v="143"/>
    <n v="4"/>
    <n v="4"/>
    <s v="560156-569897"/>
    <n v="3.4"/>
    <n v="0.4"/>
    <n v="43"/>
    <s v="Lee Ah Huat"/>
    <n v="560156"/>
    <n v="0"/>
    <n v="1"/>
    <n v="1"/>
    <n v="104"/>
    <s v="KBC"/>
    <n v="569897"/>
    <s v="(2) From Centre"/>
    <s v="(3) Wed"/>
    <s v="1500-1600"/>
    <x v="0"/>
    <n v="0"/>
    <n v="8"/>
    <n v="145"/>
  </r>
  <r>
    <n v="826"/>
    <x v="144"/>
    <n v="0"/>
    <n v="9"/>
    <s v="569897-579434"/>
    <n v="6.5"/>
    <n v="2.1"/>
    <n v="0"/>
    <s v="CENTRE-KBC"/>
    <n v="569897"/>
    <n v="0"/>
    <n v="0"/>
    <n v="0"/>
    <n v="105"/>
    <s v="KBC"/>
    <n v="569897"/>
    <s v="(2) From Centre"/>
    <s v="(3) Wed"/>
    <s v="1600-1700"/>
    <x v="2"/>
    <n v="3"/>
    <n v="6"/>
    <n v="330"/>
  </r>
  <r>
    <n v="827"/>
    <x v="144"/>
    <n v="1"/>
    <n v="9"/>
    <s v="579434-579496"/>
    <n v="1.2"/>
    <n v="0.2"/>
    <n v="58"/>
    <s v="Wong Kwee Siang "/>
    <n v="579434"/>
    <n v="1"/>
    <n v="0"/>
    <n v="2"/>
    <n v="105"/>
    <s v="KBC"/>
    <n v="569897"/>
    <s v="(2) From Centre"/>
    <s v="(3) Wed"/>
    <s v="1600-1700"/>
    <x v="2"/>
    <n v="3"/>
    <n v="6"/>
    <n v="15"/>
  </r>
  <r>
    <n v="828"/>
    <x v="144"/>
    <n v="2"/>
    <n v="9"/>
    <s v="579496-574995"/>
    <n v="4.5999999999999996"/>
    <n v="1.1000000000000001"/>
    <n v="57"/>
    <s v="Cheong Nee"/>
    <n v="579496"/>
    <n v="0"/>
    <n v="1"/>
    <n v="1"/>
    <n v="105"/>
    <s v="KBC"/>
    <n v="569897"/>
    <s v="(2) From Centre"/>
    <s v="(3) Wed"/>
    <s v="1600-1700"/>
    <x v="2"/>
    <n v="3"/>
    <n v="6"/>
    <n v="213"/>
  </r>
  <r>
    <n v="829"/>
    <x v="144"/>
    <n v="3"/>
    <n v="9"/>
    <s v="574995-560232"/>
    <n v="7.6"/>
    <n v="2.6"/>
    <n v="65"/>
    <s v="Chong Siew Ying"/>
    <n v="574995"/>
    <n v="0"/>
    <n v="1"/>
    <n v="1"/>
    <n v="105"/>
    <s v="KBC"/>
    <n v="569897"/>
    <s v="(2) From Centre"/>
    <s v="(3) Wed"/>
    <s v="1600-1700"/>
    <x v="2"/>
    <n v="3"/>
    <n v="6"/>
    <n v="396"/>
  </r>
  <r>
    <n v="830"/>
    <x v="144"/>
    <n v="4"/>
    <n v="9"/>
    <s v="560232-560217"/>
    <n v="5"/>
    <n v="1"/>
    <n v="46"/>
    <s v="Goh Ah Ter"/>
    <n v="560232"/>
    <n v="0"/>
    <n v="1"/>
    <n v="1"/>
    <n v="105"/>
    <s v="KBC"/>
    <n v="569897"/>
    <s v="(2) From Centre"/>
    <s v="(3) Wed"/>
    <s v="1600-1700"/>
    <x v="2"/>
    <n v="3"/>
    <n v="6"/>
    <n v="238"/>
  </r>
  <r>
    <n v="831"/>
    <x v="144"/>
    <n v="5"/>
    <n v="9"/>
    <s v="560217-560348"/>
    <n v="5.2"/>
    <n v="1.1000000000000001"/>
    <n v="108"/>
    <s v="Ong Sim Huat "/>
    <n v="560217"/>
    <n v="0"/>
    <n v="1"/>
    <n v="1"/>
    <n v="105"/>
    <s v="KBC"/>
    <n v="569897"/>
    <s v="(2) From Centre"/>
    <s v="(3) Wed"/>
    <s v="1600-1700"/>
    <x v="2"/>
    <n v="3"/>
    <n v="6"/>
    <n v="251"/>
  </r>
  <r>
    <n v="832"/>
    <x v="144"/>
    <n v="6"/>
    <n v="9"/>
    <s v="560348-560636"/>
    <n v="8.1999999999999993"/>
    <n v="2.5"/>
    <n v="67"/>
    <s v="Lee Kheng Hua"/>
    <n v="560348"/>
    <n v="0"/>
    <n v="1"/>
    <n v="1"/>
    <n v="105"/>
    <s v="KBC"/>
    <n v="569897"/>
    <s v="(2) From Centre"/>
    <s v="(3) Wed"/>
    <s v="1600-1700"/>
    <x v="2"/>
    <n v="3"/>
    <n v="6"/>
    <n v="432"/>
  </r>
  <r>
    <n v="833"/>
    <x v="144"/>
    <n v="7"/>
    <n v="9"/>
    <s v="560636-560646"/>
    <n v="4"/>
    <n v="0.6"/>
    <n v="45"/>
    <s v="Tay Poh Hiang"/>
    <n v="560636"/>
    <n v="0"/>
    <n v="1"/>
    <n v="1"/>
    <n v="105"/>
    <s v="KBC"/>
    <n v="569897"/>
    <s v="(2) From Centre"/>
    <s v="(3) Wed"/>
    <s v="1600-1700"/>
    <x v="2"/>
    <n v="3"/>
    <n v="6"/>
    <n v="181"/>
  </r>
  <r>
    <n v="834"/>
    <x v="144"/>
    <n v="8"/>
    <n v="9"/>
    <s v="560646-560153"/>
    <n v="6.2"/>
    <n v="1.6"/>
    <n v="48"/>
    <s v="Philip Sellammah Nee Ratham"/>
    <n v="560646"/>
    <n v="1"/>
    <n v="0"/>
    <n v="2"/>
    <n v="105"/>
    <s v="KBC"/>
    <n v="569897"/>
    <s v="(2) From Centre"/>
    <s v="(3) Wed"/>
    <s v="1600-1700"/>
    <x v="2"/>
    <n v="3"/>
    <n v="6"/>
    <n v="313"/>
  </r>
  <r>
    <n v="835"/>
    <x v="144"/>
    <n v="9"/>
    <n v="9"/>
    <s v="560153-569897"/>
    <n v="5"/>
    <n v="0.9"/>
    <n v="47"/>
    <s v="Long Jee Eng"/>
    <n v="560153"/>
    <n v="1"/>
    <n v="0"/>
    <n v="2"/>
    <n v="105"/>
    <s v="KBC"/>
    <n v="569897"/>
    <s v="(2) From Centre"/>
    <s v="(3) Wed"/>
    <s v="1600-1700"/>
    <x v="2"/>
    <n v="3"/>
    <n v="6"/>
    <n v="241"/>
  </r>
  <r>
    <n v="836"/>
    <x v="145"/>
    <n v="0"/>
    <n v="1"/>
    <s v="569897-560178"/>
    <n v="6.4"/>
    <n v="1.6"/>
    <n v="0"/>
    <s v="CENTRE-KBC"/>
    <n v="569897"/>
    <n v="0"/>
    <n v="0"/>
    <n v="0"/>
    <n v="105"/>
    <s v="KBC"/>
    <n v="569897"/>
    <s v="(2) From Centre"/>
    <s v="(3) Wed"/>
    <s v="1600-1700"/>
    <x v="0"/>
    <n v="0"/>
    <n v="8"/>
    <n v="322"/>
  </r>
  <r>
    <n v="837"/>
    <x v="145"/>
    <n v="1"/>
    <n v="1"/>
    <s v="560178-569897"/>
    <n v="5.3"/>
    <n v="1.1000000000000001"/>
    <n v="66"/>
    <s v="Tan Kiam Pin "/>
    <n v="560178"/>
    <n v="0"/>
    <n v="1"/>
    <n v="1"/>
    <n v="105"/>
    <s v="KBC"/>
    <n v="569897"/>
    <s v="(2) From Centre"/>
    <s v="(3) Wed"/>
    <s v="1600-1700"/>
    <x v="0"/>
    <n v="0"/>
    <n v="8"/>
    <n v="260"/>
  </r>
  <r>
    <n v="838"/>
    <x v="146"/>
    <n v="0"/>
    <n v="4"/>
    <s v="569897-570441"/>
    <n v="7.6"/>
    <n v="2.7"/>
    <n v="0"/>
    <s v="CENTRE-KBC"/>
    <n v="569897"/>
    <n v="0"/>
    <n v="0"/>
    <n v="0"/>
    <n v="106"/>
    <s v="KBC"/>
    <n v="569897"/>
    <s v="(2) From Centre"/>
    <s v="(3) Wed"/>
    <s v="1700-1800"/>
    <x v="2"/>
    <n v="5"/>
    <n v="2"/>
    <n v="393"/>
  </r>
  <r>
    <n v="839"/>
    <x v="146"/>
    <n v="1"/>
    <n v="4"/>
    <s v="570441-570406"/>
    <n v="4.8"/>
    <n v="1.1000000000000001"/>
    <n v="55"/>
    <s v="Shee Sa Ba"/>
    <n v="570441"/>
    <n v="0"/>
    <n v="1"/>
    <n v="1"/>
    <n v="106"/>
    <s v="KBC"/>
    <n v="569897"/>
    <s v="(2) From Centre"/>
    <s v="(3) Wed"/>
    <s v="1700-1800"/>
    <x v="2"/>
    <n v="5"/>
    <n v="2"/>
    <n v="229"/>
  </r>
  <r>
    <n v="840"/>
    <x v="146"/>
    <n v="2"/>
    <n v="4"/>
    <s v="570406-560108"/>
    <n v="8.4"/>
    <n v="2.9"/>
    <n v="56"/>
    <s v="Tan Lee"/>
    <n v="570406"/>
    <n v="1"/>
    <n v="0"/>
    <n v="2"/>
    <n v="106"/>
    <s v="KBC"/>
    <n v="569897"/>
    <s v="(2) From Centre"/>
    <s v="(3) Wed"/>
    <s v="1700-1800"/>
    <x v="2"/>
    <n v="5"/>
    <n v="2"/>
    <n v="447"/>
  </r>
  <r>
    <n v="841"/>
    <x v="146"/>
    <n v="3"/>
    <n v="4"/>
    <s v="560108-568518"/>
    <n v="4.9000000000000004"/>
    <n v="0.9"/>
    <n v="63"/>
    <s v="Leong Lan"/>
    <n v="560108"/>
    <n v="1"/>
    <n v="0"/>
    <n v="2"/>
    <n v="106"/>
    <s v="KBC"/>
    <n v="569897"/>
    <s v="(2) From Centre"/>
    <s v="(3) Wed"/>
    <s v="1700-1800"/>
    <x v="2"/>
    <n v="5"/>
    <n v="2"/>
    <n v="232"/>
  </r>
  <r>
    <n v="842"/>
    <x v="146"/>
    <n v="4"/>
    <n v="4"/>
    <s v="568518-569897"/>
    <n v="2.8"/>
    <n v="0.4"/>
    <n v="50"/>
    <s v="Tay Sai Ngor"/>
    <n v="568518"/>
    <n v="1"/>
    <n v="0"/>
    <n v="2"/>
    <n v="106"/>
    <s v="KBC"/>
    <n v="569897"/>
    <s v="(2) From Centre"/>
    <s v="(3) Wed"/>
    <s v="1700-1800"/>
    <x v="2"/>
    <n v="5"/>
    <n v="2"/>
    <n v="109"/>
  </r>
  <r>
    <n v="843"/>
    <x v="147"/>
    <n v="0"/>
    <n v="3"/>
    <s v="569897-570024"/>
    <n v="9.4"/>
    <n v="3.7"/>
    <n v="0"/>
    <s v="CENTRE-KBC"/>
    <n v="569897"/>
    <n v="0"/>
    <n v="0"/>
    <n v="0"/>
    <n v="106"/>
    <s v="KBC"/>
    <n v="569897"/>
    <s v="(2) From Centre"/>
    <s v="(3) Wed"/>
    <s v="1700-1800"/>
    <x v="1"/>
    <n v="2"/>
    <n v="7"/>
    <n v="505"/>
  </r>
  <r>
    <n v="844"/>
    <x v="147"/>
    <n v="1"/>
    <n v="3"/>
    <s v="570024-575456"/>
    <n v="5.9"/>
    <n v="1.3"/>
    <n v="51"/>
    <s v="Low Ah Jong"/>
    <n v="570024"/>
    <n v="0"/>
    <n v="1"/>
    <n v="1"/>
    <n v="106"/>
    <s v="KBC"/>
    <n v="569897"/>
    <s v="(2) From Centre"/>
    <s v="(3) Wed"/>
    <s v="1700-1800"/>
    <x v="1"/>
    <n v="2"/>
    <n v="7"/>
    <n v="295"/>
  </r>
  <r>
    <n v="845"/>
    <x v="147"/>
    <n v="2"/>
    <n v="3"/>
    <s v="575456-578824"/>
    <n v="2.9"/>
    <n v="0.5"/>
    <n v="52"/>
    <s v="Kok Kwee Hiong"/>
    <n v="575456"/>
    <n v="1"/>
    <n v="1"/>
    <n v="3"/>
    <n v="106"/>
    <s v="KBC"/>
    <n v="569897"/>
    <s v="(2) From Centre"/>
    <s v="(3) Wed"/>
    <s v="1700-1800"/>
    <x v="1"/>
    <n v="2"/>
    <n v="7"/>
    <n v="116"/>
  </r>
  <r>
    <n v="846"/>
    <x v="147"/>
    <n v="3"/>
    <n v="3"/>
    <s v="578824-569897"/>
    <n v="9"/>
    <n v="3.5"/>
    <n v="53"/>
    <s v="Wang Tung Ying"/>
    <n v="578824"/>
    <n v="1"/>
    <n v="0"/>
    <n v="2"/>
    <n v="106"/>
    <s v="KBC"/>
    <n v="569897"/>
    <s v="(2) From Centre"/>
    <s v="(3) Wed"/>
    <s v="1700-1800"/>
    <x v="1"/>
    <n v="2"/>
    <n v="7"/>
    <n v="483"/>
  </r>
  <r>
    <n v="847"/>
    <x v="148"/>
    <n v="0"/>
    <n v="9"/>
    <s v="569897-560111"/>
    <n v="4.5"/>
    <n v="0.7"/>
    <n v="0"/>
    <s v="CENTRE-KBC"/>
    <n v="569897"/>
    <n v="0"/>
    <n v="0"/>
    <n v="0"/>
    <n v="107"/>
    <s v="KBC"/>
    <n v="569897"/>
    <s v="(2) From Centre"/>
    <s v="(4) Thu"/>
    <s v="1500-1600"/>
    <x v="2"/>
    <n v="3"/>
    <n v="6"/>
    <n v="211"/>
  </r>
  <r>
    <n v="848"/>
    <x v="148"/>
    <n v="1"/>
    <n v="9"/>
    <s v="560111-560618"/>
    <n v="8.6999999999999993"/>
    <n v="1.6"/>
    <n v="64"/>
    <s v="Tan Phai Hau"/>
    <n v="560111"/>
    <n v="1"/>
    <n v="0"/>
    <n v="2"/>
    <n v="107"/>
    <s v="KBC"/>
    <n v="569897"/>
    <s v="(2) From Centre"/>
    <s v="(4) Thu"/>
    <s v="1500-1600"/>
    <x v="2"/>
    <n v="3"/>
    <n v="6"/>
    <n v="461"/>
  </r>
  <r>
    <n v="849"/>
    <x v="148"/>
    <n v="2"/>
    <n v="9"/>
    <s v="560618-560612"/>
    <n v="5.5"/>
    <n v="1"/>
    <n v="107"/>
    <s v="Oh Boon Yong"/>
    <n v="560618"/>
    <n v="0"/>
    <n v="1"/>
    <n v="1"/>
    <n v="107"/>
    <s v="KBC"/>
    <n v="569897"/>
    <s v="(2) From Centre"/>
    <s v="(4) Thu"/>
    <s v="1500-1600"/>
    <x v="2"/>
    <n v="3"/>
    <n v="6"/>
    <n v="269"/>
  </r>
  <r>
    <n v="850"/>
    <x v="148"/>
    <n v="3"/>
    <n v="9"/>
    <s v="560612-560182"/>
    <n v="3.4"/>
    <n v="0.5"/>
    <n v="49"/>
    <s v="Mdm Lim Kek Huay"/>
    <n v="560612"/>
    <n v="0"/>
    <n v="1"/>
    <n v="1"/>
    <n v="107"/>
    <s v="KBC"/>
    <n v="569897"/>
    <s v="(2) From Centre"/>
    <s v="(4) Thu"/>
    <s v="1500-1600"/>
    <x v="2"/>
    <n v="3"/>
    <n v="6"/>
    <n v="142"/>
  </r>
  <r>
    <n v="851"/>
    <x v="148"/>
    <n v="4"/>
    <n v="9"/>
    <s v="560182-560182"/>
    <n v="0"/>
    <n v="0"/>
    <n v="42"/>
    <s v="Lim Kim Hoo"/>
    <n v="560182"/>
    <n v="0"/>
    <n v="1"/>
    <n v="1"/>
    <n v="107"/>
    <s v="KBC"/>
    <n v="569897"/>
    <s v="(2) From Centre"/>
    <s v="(4) Thu"/>
    <s v="1500-1600"/>
    <x v="2"/>
    <n v="3"/>
    <n v="6"/>
    <n v="0"/>
  </r>
  <r>
    <n v="852"/>
    <x v="148"/>
    <n v="5"/>
    <n v="9"/>
    <s v="560182-787722"/>
    <n v="6"/>
    <n v="1.6"/>
    <n v="61"/>
    <s v="Lee Choek"/>
    <n v="560182"/>
    <n v="0"/>
    <n v="1"/>
    <n v="1"/>
    <n v="107"/>
    <s v="KBC"/>
    <n v="569897"/>
    <s v="(2) From Centre"/>
    <s v="(4) Thu"/>
    <s v="1500-1600"/>
    <x v="2"/>
    <n v="3"/>
    <n v="6"/>
    <n v="301"/>
  </r>
  <r>
    <n v="853"/>
    <x v="148"/>
    <n v="6"/>
    <n v="9"/>
    <s v="787722-574920"/>
    <n v="4.5999999999999996"/>
    <n v="0.8"/>
    <n v="40"/>
    <s v="Long Foo Tien "/>
    <n v="787722"/>
    <n v="1"/>
    <n v="0"/>
    <n v="2"/>
    <n v="107"/>
    <s v="KBC"/>
    <n v="569897"/>
    <s v="(2) From Centre"/>
    <s v="(4) Thu"/>
    <s v="1500-1600"/>
    <x v="2"/>
    <n v="3"/>
    <n v="6"/>
    <n v="217"/>
  </r>
  <r>
    <n v="854"/>
    <x v="148"/>
    <n v="7"/>
    <n v="9"/>
    <s v="574920-578375"/>
    <n v="3.3"/>
    <n v="0.8"/>
    <n v="41"/>
    <s v="Soh Siu Tuan"/>
    <n v="574920"/>
    <n v="0"/>
    <n v="1"/>
    <n v="1"/>
    <n v="107"/>
    <s v="KBC"/>
    <n v="569897"/>
    <s v="(2) From Centre"/>
    <s v="(4) Thu"/>
    <s v="1500-1600"/>
    <x v="2"/>
    <n v="3"/>
    <n v="6"/>
    <n v="136"/>
  </r>
  <r>
    <n v="855"/>
    <x v="148"/>
    <n v="8"/>
    <n v="9"/>
    <s v="578375-560170"/>
    <n v="2.8"/>
    <n v="0.5"/>
    <n v="60"/>
    <s v="Tan Pauline"/>
    <n v="578375"/>
    <n v="1"/>
    <n v="0"/>
    <n v="2"/>
    <n v="107"/>
    <s v="KBC"/>
    <n v="569897"/>
    <s v="(2) From Centre"/>
    <s v="(4) Thu"/>
    <s v="1500-1600"/>
    <x v="2"/>
    <n v="3"/>
    <n v="6"/>
    <n v="106"/>
  </r>
  <r>
    <n v="856"/>
    <x v="148"/>
    <n v="9"/>
    <n v="9"/>
    <s v="560170-569897"/>
    <n v="2.1"/>
    <n v="0.2"/>
    <n v="62"/>
    <s v="Tan Yuk Nga"/>
    <n v="560170"/>
    <n v="0"/>
    <n v="1"/>
    <n v="1"/>
    <n v="107"/>
    <s v="KBC"/>
    <n v="569897"/>
    <s v="(2) From Centre"/>
    <s v="(4) Thu"/>
    <s v="1500-1600"/>
    <x v="2"/>
    <n v="3"/>
    <n v="6"/>
    <n v="65"/>
  </r>
  <r>
    <n v="857"/>
    <x v="149"/>
    <n v="0"/>
    <n v="3"/>
    <s v="569897-560424"/>
    <n v="8.3000000000000007"/>
    <n v="2"/>
    <n v="0"/>
    <s v="CENTRE-KBC"/>
    <n v="569897"/>
    <n v="0"/>
    <n v="0"/>
    <n v="0"/>
    <n v="107"/>
    <s v="KBC"/>
    <n v="569897"/>
    <s v="(2) From Centre"/>
    <s v="(4) Thu"/>
    <s v="1500-1600"/>
    <x v="0"/>
    <n v="0"/>
    <n v="8"/>
    <n v="437"/>
  </r>
  <r>
    <n v="858"/>
    <x v="149"/>
    <n v="1"/>
    <n v="3"/>
    <s v="560424-560155"/>
    <n v="8.8000000000000007"/>
    <n v="2.8"/>
    <n v="59"/>
    <s v="Coreen Florence "/>
    <n v="560424"/>
    <n v="0"/>
    <n v="1"/>
    <n v="1"/>
    <n v="107"/>
    <s v="KBC"/>
    <n v="569897"/>
    <s v="(2) From Centre"/>
    <s v="(4) Thu"/>
    <s v="1500-1600"/>
    <x v="0"/>
    <n v="0"/>
    <n v="8"/>
    <n v="469"/>
  </r>
  <r>
    <n v="859"/>
    <x v="149"/>
    <n v="2"/>
    <n v="3"/>
    <s v="560155-560156"/>
    <n v="3.4"/>
    <n v="0.4"/>
    <n v="44"/>
    <s v="Chin Nghee Siak"/>
    <n v="560155"/>
    <n v="0"/>
    <n v="1"/>
    <n v="1"/>
    <n v="107"/>
    <s v="KBC"/>
    <n v="569897"/>
    <s v="(2) From Centre"/>
    <s v="(4) Thu"/>
    <s v="1500-1600"/>
    <x v="0"/>
    <n v="0"/>
    <n v="8"/>
    <n v="141"/>
  </r>
  <r>
    <n v="860"/>
    <x v="149"/>
    <n v="3"/>
    <n v="3"/>
    <s v="560156-569897"/>
    <n v="3.4"/>
    <n v="0.4"/>
    <n v="43"/>
    <s v="Lee Ah Huat"/>
    <n v="560156"/>
    <n v="0"/>
    <n v="1"/>
    <n v="1"/>
    <n v="107"/>
    <s v="KBC"/>
    <n v="569897"/>
    <s v="(2) From Centre"/>
    <s v="(4) Thu"/>
    <s v="1500-1600"/>
    <x v="0"/>
    <n v="0"/>
    <n v="8"/>
    <n v="145"/>
  </r>
  <r>
    <n v="861"/>
    <x v="150"/>
    <n v="0"/>
    <n v="7"/>
    <s v="569897-560232"/>
    <n v="6"/>
    <n v="1.2"/>
    <n v="0"/>
    <s v="CENTRE-KBC"/>
    <n v="569897"/>
    <n v="0"/>
    <n v="0"/>
    <n v="0"/>
    <n v="108"/>
    <s v="KBC"/>
    <n v="569897"/>
    <s v="(2) From Centre"/>
    <s v="(4) Thu"/>
    <s v="1600-1700"/>
    <x v="1"/>
    <n v="2"/>
    <n v="7"/>
    <n v="302"/>
  </r>
  <r>
    <n v="862"/>
    <x v="150"/>
    <n v="1"/>
    <n v="7"/>
    <s v="560232-560217"/>
    <n v="5"/>
    <n v="1"/>
    <n v="46"/>
    <s v="Goh Ah Ter"/>
    <n v="560232"/>
    <n v="0"/>
    <n v="1"/>
    <n v="1"/>
    <n v="108"/>
    <s v="KBC"/>
    <n v="569897"/>
    <s v="(2) From Centre"/>
    <s v="(4) Thu"/>
    <s v="1600-1700"/>
    <x v="1"/>
    <n v="2"/>
    <n v="7"/>
    <n v="238"/>
  </r>
  <r>
    <n v="863"/>
    <x v="150"/>
    <n v="2"/>
    <n v="7"/>
    <s v="560217-560348"/>
    <n v="5.2"/>
    <n v="1.1000000000000001"/>
    <n v="108"/>
    <s v="Ong Sim Huat "/>
    <n v="560217"/>
    <n v="0"/>
    <n v="1"/>
    <n v="1"/>
    <n v="108"/>
    <s v="KBC"/>
    <n v="569897"/>
    <s v="(2) From Centre"/>
    <s v="(4) Thu"/>
    <s v="1600-1700"/>
    <x v="1"/>
    <n v="2"/>
    <n v="7"/>
    <n v="251"/>
  </r>
  <r>
    <n v="864"/>
    <x v="150"/>
    <n v="3"/>
    <n v="7"/>
    <s v="560348-560322"/>
    <n v="3.8"/>
    <n v="0.5"/>
    <n v="67"/>
    <s v="Lee Kheng Hua"/>
    <n v="560348"/>
    <n v="0"/>
    <n v="1"/>
    <n v="1"/>
    <n v="108"/>
    <s v="KBC"/>
    <n v="569897"/>
    <s v="(2) From Centre"/>
    <s v="(4) Thu"/>
    <s v="1600-1700"/>
    <x v="1"/>
    <n v="2"/>
    <n v="7"/>
    <n v="169"/>
  </r>
  <r>
    <n v="865"/>
    <x v="150"/>
    <n v="4"/>
    <n v="7"/>
    <s v="560322-560636"/>
    <n v="8.4"/>
    <n v="2.2999999999999998"/>
    <n v="68"/>
    <s v="Peh Ah Boon"/>
    <n v="560322"/>
    <n v="0"/>
    <n v="1"/>
    <n v="1"/>
    <n v="108"/>
    <s v="KBC"/>
    <n v="569897"/>
    <s v="(2) From Centre"/>
    <s v="(4) Thu"/>
    <s v="1600-1700"/>
    <x v="1"/>
    <n v="2"/>
    <n v="7"/>
    <n v="441"/>
  </r>
  <r>
    <n v="866"/>
    <x v="150"/>
    <n v="5"/>
    <n v="7"/>
    <s v="560636-560646"/>
    <n v="4"/>
    <n v="0.6"/>
    <n v="45"/>
    <s v="Tay Poh Hiang"/>
    <n v="560636"/>
    <n v="0"/>
    <n v="1"/>
    <n v="1"/>
    <n v="108"/>
    <s v="KBC"/>
    <n v="569897"/>
    <s v="(2) From Centre"/>
    <s v="(4) Thu"/>
    <s v="1600-1700"/>
    <x v="1"/>
    <n v="2"/>
    <n v="7"/>
    <n v="181"/>
  </r>
  <r>
    <n v="867"/>
    <x v="150"/>
    <n v="6"/>
    <n v="7"/>
    <s v="560646-560153"/>
    <n v="6.2"/>
    <n v="1.6"/>
    <n v="48"/>
    <s v="Philip Sellammah Nee Ratham"/>
    <n v="560646"/>
    <n v="1"/>
    <n v="0"/>
    <n v="2"/>
    <n v="108"/>
    <s v="KBC"/>
    <n v="569897"/>
    <s v="(2) From Centre"/>
    <s v="(4) Thu"/>
    <s v="1600-1700"/>
    <x v="1"/>
    <n v="2"/>
    <n v="7"/>
    <n v="313"/>
  </r>
  <r>
    <n v="868"/>
    <x v="150"/>
    <n v="7"/>
    <n v="7"/>
    <s v="560153-569897"/>
    <n v="5"/>
    <n v="0.9"/>
    <n v="47"/>
    <s v="Long Jee Eng"/>
    <n v="560153"/>
    <n v="1"/>
    <n v="0"/>
    <n v="2"/>
    <n v="108"/>
    <s v="KBC"/>
    <n v="569897"/>
    <s v="(2) From Centre"/>
    <s v="(4) Thu"/>
    <s v="1600-1700"/>
    <x v="1"/>
    <n v="2"/>
    <n v="7"/>
    <n v="241"/>
  </r>
  <r>
    <n v="869"/>
    <x v="151"/>
    <n v="0"/>
    <n v="3"/>
    <s v="569897-574995"/>
    <n v="6"/>
    <n v="1.8"/>
    <n v="0"/>
    <s v="CENTRE-KBC"/>
    <n v="569897"/>
    <n v="0"/>
    <n v="0"/>
    <n v="0"/>
    <n v="108"/>
    <s v="KBC"/>
    <n v="569897"/>
    <s v="(2) From Centre"/>
    <s v="(4) Thu"/>
    <s v="1600-1700"/>
    <x v="0"/>
    <n v="0"/>
    <n v="8"/>
    <n v="301"/>
  </r>
  <r>
    <n v="870"/>
    <x v="151"/>
    <n v="1"/>
    <n v="3"/>
    <s v="574995-579496"/>
    <n v="4.4000000000000004"/>
    <n v="1.2"/>
    <n v="65"/>
    <s v="Chong Siew Ying"/>
    <n v="574995"/>
    <n v="0"/>
    <n v="1"/>
    <n v="1"/>
    <n v="108"/>
    <s v="KBC"/>
    <n v="569897"/>
    <s v="(2) From Centre"/>
    <s v="(4) Thu"/>
    <s v="1600-1700"/>
    <x v="0"/>
    <n v="0"/>
    <n v="8"/>
    <n v="206"/>
  </r>
  <r>
    <n v="871"/>
    <x v="151"/>
    <n v="2"/>
    <n v="3"/>
    <s v="579496-560178"/>
    <n v="6.4"/>
    <n v="1.7"/>
    <n v="57"/>
    <s v="Cheong Nee"/>
    <n v="579496"/>
    <n v="0"/>
    <n v="1"/>
    <n v="1"/>
    <n v="108"/>
    <s v="KBC"/>
    <n v="569897"/>
    <s v="(2) From Centre"/>
    <s v="(4) Thu"/>
    <s v="1600-1700"/>
    <x v="0"/>
    <n v="0"/>
    <n v="8"/>
    <n v="321"/>
  </r>
  <r>
    <n v="872"/>
    <x v="151"/>
    <n v="3"/>
    <n v="3"/>
    <s v="560178-569897"/>
    <n v="5.3"/>
    <n v="1.1000000000000001"/>
    <n v="66"/>
    <s v="Tan Kiam Pin "/>
    <n v="560178"/>
    <n v="0"/>
    <n v="1"/>
    <n v="1"/>
    <n v="108"/>
    <s v="KBC"/>
    <n v="569897"/>
    <s v="(2) From Centre"/>
    <s v="(4) Thu"/>
    <s v="1600-1700"/>
    <x v="0"/>
    <n v="0"/>
    <n v="8"/>
    <n v="260"/>
  </r>
  <r>
    <n v="873"/>
    <x v="152"/>
    <n v="0"/>
    <n v="6"/>
    <s v="569897-575456"/>
    <n v="9.3000000000000007"/>
    <n v="3.4"/>
    <n v="0"/>
    <s v="CENTRE-KBC"/>
    <n v="569897"/>
    <n v="0"/>
    <n v="0"/>
    <n v="0"/>
    <n v="109"/>
    <s v="KBC"/>
    <n v="569897"/>
    <s v="(2) From Centre"/>
    <s v="(4) Thu"/>
    <s v="1700-1800"/>
    <x v="2"/>
    <n v="5"/>
    <n v="2"/>
    <n v="498"/>
  </r>
  <r>
    <n v="874"/>
    <x v="152"/>
    <n v="1"/>
    <n v="6"/>
    <s v="575456-575491"/>
    <n v="1.9"/>
    <n v="0.2"/>
    <n v="52"/>
    <s v="Kok Kwee Hiong"/>
    <n v="575456"/>
    <n v="1"/>
    <n v="1"/>
    <n v="3"/>
    <n v="109"/>
    <s v="KBC"/>
    <n v="569897"/>
    <s v="(2) From Centre"/>
    <s v="(4) Thu"/>
    <s v="1700-1800"/>
    <x v="2"/>
    <n v="5"/>
    <n v="2"/>
    <n v="54"/>
  </r>
  <r>
    <n v="875"/>
    <x v="152"/>
    <n v="2"/>
    <n v="6"/>
    <s v="575491-570441"/>
    <n v="5.4"/>
    <n v="1.3"/>
    <n v="54"/>
    <s v="Mdm Lim Hwee Heang"/>
    <n v="575491"/>
    <n v="1"/>
    <n v="0"/>
    <n v="2"/>
    <n v="109"/>
    <s v="KBC"/>
    <n v="569897"/>
    <s v="(2) From Centre"/>
    <s v="(4) Thu"/>
    <s v="1700-1800"/>
    <x v="2"/>
    <n v="5"/>
    <n v="2"/>
    <n v="263"/>
  </r>
  <r>
    <n v="876"/>
    <x v="152"/>
    <n v="3"/>
    <n v="6"/>
    <s v="570441-570406"/>
    <n v="4.8"/>
    <n v="1.1000000000000001"/>
    <n v="55"/>
    <s v="Shee Sa Ba"/>
    <n v="570441"/>
    <n v="0"/>
    <n v="1"/>
    <n v="1"/>
    <n v="109"/>
    <s v="KBC"/>
    <n v="569897"/>
    <s v="(2) From Centre"/>
    <s v="(4) Thu"/>
    <s v="1700-1800"/>
    <x v="2"/>
    <n v="5"/>
    <n v="2"/>
    <n v="229"/>
  </r>
  <r>
    <n v="877"/>
    <x v="152"/>
    <n v="4"/>
    <n v="6"/>
    <s v="570406-560108"/>
    <n v="8.4"/>
    <n v="2.9"/>
    <n v="56"/>
    <s v="Tan Lee"/>
    <n v="570406"/>
    <n v="1"/>
    <n v="0"/>
    <n v="2"/>
    <n v="109"/>
    <s v="KBC"/>
    <n v="569897"/>
    <s v="(2) From Centre"/>
    <s v="(4) Thu"/>
    <s v="1700-1800"/>
    <x v="2"/>
    <n v="5"/>
    <n v="2"/>
    <n v="447"/>
  </r>
  <r>
    <n v="878"/>
    <x v="152"/>
    <n v="5"/>
    <n v="6"/>
    <s v="560108-568518"/>
    <n v="4.9000000000000004"/>
    <n v="0.9"/>
    <n v="63"/>
    <s v="Leong Lan"/>
    <n v="560108"/>
    <n v="1"/>
    <n v="0"/>
    <n v="2"/>
    <n v="109"/>
    <s v="KBC"/>
    <n v="569897"/>
    <s v="(2) From Centre"/>
    <s v="(4) Thu"/>
    <s v="1700-1800"/>
    <x v="2"/>
    <n v="5"/>
    <n v="2"/>
    <n v="232"/>
  </r>
  <r>
    <n v="879"/>
    <x v="152"/>
    <n v="6"/>
    <n v="6"/>
    <s v="568518-569897"/>
    <n v="2.8"/>
    <n v="0.4"/>
    <n v="50"/>
    <s v="Tay Sai Ngor"/>
    <n v="568518"/>
    <n v="1"/>
    <n v="0"/>
    <n v="2"/>
    <n v="109"/>
    <s v="KBC"/>
    <n v="569897"/>
    <s v="(2) From Centre"/>
    <s v="(4) Thu"/>
    <s v="1700-1800"/>
    <x v="2"/>
    <n v="5"/>
    <n v="2"/>
    <n v="109"/>
  </r>
  <r>
    <n v="880"/>
    <x v="153"/>
    <n v="0"/>
    <n v="1"/>
    <s v="569897-574758"/>
    <n v="5.7"/>
    <n v="1.7"/>
    <n v="0"/>
    <s v="CENTRE-KBC"/>
    <n v="569897"/>
    <n v="0"/>
    <n v="0"/>
    <n v="0"/>
    <n v="109"/>
    <s v="KBC"/>
    <n v="569897"/>
    <s v="(2) From Centre"/>
    <s v="(4) Thu"/>
    <s v="1700-1800"/>
    <x v="1"/>
    <n v="2"/>
    <n v="7"/>
    <n v="284"/>
  </r>
  <r>
    <n v="881"/>
    <x v="153"/>
    <n v="1"/>
    <n v="1"/>
    <s v="574758-569897"/>
    <n v="5.4"/>
    <n v="1.3"/>
    <n v="106"/>
    <s v="Fong Keng Yew "/>
    <n v="574758"/>
    <n v="1"/>
    <n v="0"/>
    <n v="2"/>
    <n v="109"/>
    <s v="KBC"/>
    <n v="569897"/>
    <s v="(2) From Centre"/>
    <s v="(4) Thu"/>
    <s v="1700-1800"/>
    <x v="1"/>
    <n v="2"/>
    <n v="7"/>
    <n v="266"/>
  </r>
  <r>
    <n v="882"/>
    <x v="154"/>
    <n v="0"/>
    <n v="7"/>
    <s v="569897-578375"/>
    <n v="4.3"/>
    <n v="1.1000000000000001"/>
    <n v="0"/>
    <s v="CENTRE-KBC"/>
    <n v="569897"/>
    <n v="0"/>
    <n v="0"/>
    <n v="0"/>
    <n v="110"/>
    <s v="KBC"/>
    <n v="569897"/>
    <s v="(2) From Centre"/>
    <s v="(5) Fri"/>
    <s v="1500-1600"/>
    <x v="1"/>
    <n v="2"/>
    <n v="7"/>
    <n v="198"/>
  </r>
  <r>
    <n v="883"/>
    <x v="154"/>
    <n v="1"/>
    <n v="7"/>
    <s v="578375-574920"/>
    <n v="3"/>
    <n v="0.8"/>
    <n v="60"/>
    <s v="Tan Pauline"/>
    <n v="578375"/>
    <n v="1"/>
    <n v="0"/>
    <n v="2"/>
    <n v="110"/>
    <s v="KBC"/>
    <n v="569897"/>
    <s v="(2) From Centre"/>
    <s v="(5) Fri"/>
    <s v="1500-1600"/>
    <x v="1"/>
    <n v="2"/>
    <n v="7"/>
    <n v="121"/>
  </r>
  <r>
    <n v="884"/>
    <x v="154"/>
    <n v="2"/>
    <n v="7"/>
    <s v="574920-787722"/>
    <n v="5"/>
    <n v="1"/>
    <n v="41"/>
    <s v="Soh Siu Tuan"/>
    <n v="574920"/>
    <n v="0"/>
    <n v="1"/>
    <n v="1"/>
    <n v="110"/>
    <s v="KBC"/>
    <n v="569897"/>
    <s v="(2) From Centre"/>
    <s v="(5) Fri"/>
    <s v="1500-1600"/>
    <x v="1"/>
    <n v="2"/>
    <n v="7"/>
    <n v="240"/>
  </r>
  <r>
    <n v="885"/>
    <x v="154"/>
    <n v="3"/>
    <n v="7"/>
    <s v="787722-560612"/>
    <n v="6.6"/>
    <n v="1.5"/>
    <n v="40"/>
    <s v="Long Foo Tien "/>
    <n v="787722"/>
    <n v="1"/>
    <n v="0"/>
    <n v="2"/>
    <n v="110"/>
    <s v="KBC"/>
    <n v="569897"/>
    <s v="(2) From Centre"/>
    <s v="(5) Fri"/>
    <s v="1500-1600"/>
    <x v="1"/>
    <n v="2"/>
    <n v="7"/>
    <n v="339"/>
  </r>
  <r>
    <n v="886"/>
    <x v="154"/>
    <n v="4"/>
    <n v="7"/>
    <s v="560612-560182"/>
    <n v="3.4"/>
    <n v="0.5"/>
    <n v="49"/>
    <s v="Mdm Lim Kek Huay"/>
    <n v="560612"/>
    <n v="0"/>
    <n v="1"/>
    <n v="1"/>
    <n v="110"/>
    <s v="KBC"/>
    <n v="569897"/>
    <s v="(2) From Centre"/>
    <s v="(5) Fri"/>
    <s v="1500-1600"/>
    <x v="1"/>
    <n v="2"/>
    <n v="7"/>
    <n v="142"/>
  </r>
  <r>
    <n v="887"/>
    <x v="154"/>
    <n v="5"/>
    <n v="7"/>
    <s v="560182-560182"/>
    <n v="0"/>
    <n v="0"/>
    <n v="61"/>
    <s v="Lee Choek"/>
    <n v="560182"/>
    <n v="0"/>
    <n v="1"/>
    <n v="1"/>
    <n v="110"/>
    <s v="KBC"/>
    <n v="569897"/>
    <s v="(2) From Centre"/>
    <s v="(5) Fri"/>
    <s v="1500-1600"/>
    <x v="1"/>
    <n v="2"/>
    <n v="7"/>
    <n v="0"/>
  </r>
  <r>
    <n v="888"/>
    <x v="154"/>
    <n v="6"/>
    <n v="7"/>
    <s v="560182-560170"/>
    <n v="3.6"/>
    <n v="0.8"/>
    <n v="42"/>
    <s v="Lim Kim Hoo"/>
    <n v="560182"/>
    <n v="0"/>
    <n v="1"/>
    <n v="1"/>
    <n v="110"/>
    <s v="KBC"/>
    <n v="569897"/>
    <s v="(2) From Centre"/>
    <s v="(5) Fri"/>
    <s v="1500-1600"/>
    <x v="1"/>
    <n v="2"/>
    <n v="7"/>
    <n v="153"/>
  </r>
  <r>
    <n v="889"/>
    <x v="154"/>
    <n v="7"/>
    <n v="7"/>
    <s v="560170-569897"/>
    <n v="2.1"/>
    <n v="0.2"/>
    <n v="62"/>
    <s v="Tan Yuk Nga"/>
    <n v="560170"/>
    <n v="0"/>
    <n v="1"/>
    <n v="1"/>
    <n v="110"/>
    <s v="KBC"/>
    <n v="569897"/>
    <s v="(2) From Centre"/>
    <s v="(5) Fri"/>
    <s v="1500-1600"/>
    <x v="1"/>
    <n v="2"/>
    <n v="7"/>
    <n v="65"/>
  </r>
  <r>
    <n v="890"/>
    <x v="155"/>
    <n v="0"/>
    <n v="4"/>
    <s v="569897-560424"/>
    <n v="8.3000000000000007"/>
    <n v="2"/>
    <n v="0"/>
    <s v="CENTRE-KBC"/>
    <n v="569897"/>
    <n v="0"/>
    <n v="0"/>
    <n v="0"/>
    <n v="110"/>
    <s v="KBC"/>
    <n v="569897"/>
    <s v="(2) From Centre"/>
    <s v="(5) Fri"/>
    <s v="1500-1600"/>
    <x v="0"/>
    <n v="0"/>
    <n v="8"/>
    <n v="437"/>
  </r>
  <r>
    <n v="891"/>
    <x v="155"/>
    <n v="1"/>
    <n v="4"/>
    <s v="560424-560155"/>
    <n v="8.8000000000000007"/>
    <n v="2.8"/>
    <n v="59"/>
    <s v="Coreen Florence "/>
    <n v="560424"/>
    <n v="0"/>
    <n v="1"/>
    <n v="1"/>
    <n v="110"/>
    <s v="KBC"/>
    <n v="569897"/>
    <s v="(2) From Centre"/>
    <s v="(5) Fri"/>
    <s v="1500-1600"/>
    <x v="0"/>
    <n v="0"/>
    <n v="8"/>
    <n v="469"/>
  </r>
  <r>
    <n v="892"/>
    <x v="155"/>
    <n v="2"/>
    <n v="4"/>
    <s v="560155-560618"/>
    <n v="4.5999999999999996"/>
    <n v="0.7"/>
    <n v="44"/>
    <s v="Chin Nghee Siak"/>
    <n v="560155"/>
    <n v="0"/>
    <n v="1"/>
    <n v="1"/>
    <n v="110"/>
    <s v="KBC"/>
    <n v="569897"/>
    <s v="(2) From Centre"/>
    <s v="(5) Fri"/>
    <s v="1500-1600"/>
    <x v="0"/>
    <n v="0"/>
    <n v="8"/>
    <n v="216"/>
  </r>
  <r>
    <n v="893"/>
    <x v="155"/>
    <n v="3"/>
    <n v="4"/>
    <s v="560618-560156"/>
    <n v="5.7"/>
    <n v="0.8"/>
    <n v="107"/>
    <s v="Oh Boon Yong"/>
    <n v="560618"/>
    <n v="0"/>
    <n v="1"/>
    <n v="1"/>
    <n v="110"/>
    <s v="KBC"/>
    <n v="569897"/>
    <s v="(2) From Centre"/>
    <s v="(5) Fri"/>
    <s v="1500-1600"/>
    <x v="0"/>
    <n v="0"/>
    <n v="8"/>
    <n v="284"/>
  </r>
  <r>
    <n v="894"/>
    <x v="155"/>
    <n v="4"/>
    <n v="4"/>
    <s v="560156-569897"/>
    <n v="3.4"/>
    <n v="0.4"/>
    <n v="43"/>
    <s v="Lee Ah Huat"/>
    <n v="560156"/>
    <n v="0"/>
    <n v="1"/>
    <n v="1"/>
    <n v="110"/>
    <s v="KBC"/>
    <n v="569897"/>
    <s v="(2) From Centre"/>
    <s v="(5) Fri"/>
    <s v="1500-1600"/>
    <x v="0"/>
    <n v="0"/>
    <n v="8"/>
    <n v="145"/>
  </r>
  <r>
    <n v="895"/>
    <x v="156"/>
    <n v="0"/>
    <n v="9"/>
    <s v="569897-579434"/>
    <n v="6.5"/>
    <n v="2.1"/>
    <n v="0"/>
    <s v="CENTRE-KBC"/>
    <n v="569897"/>
    <n v="0"/>
    <n v="0"/>
    <n v="0"/>
    <n v="111"/>
    <s v="KBC"/>
    <n v="569897"/>
    <s v="(2) From Centre"/>
    <s v="(5) Fri"/>
    <s v="1600-1700"/>
    <x v="2"/>
    <n v="3"/>
    <n v="6"/>
    <n v="330"/>
  </r>
  <r>
    <n v="896"/>
    <x v="156"/>
    <n v="1"/>
    <n v="9"/>
    <s v="579434-579496"/>
    <n v="1.2"/>
    <n v="0.2"/>
    <n v="58"/>
    <s v="Wong Kwee Siang "/>
    <n v="579434"/>
    <n v="1"/>
    <n v="0"/>
    <n v="2"/>
    <n v="111"/>
    <s v="KBC"/>
    <n v="569897"/>
    <s v="(2) From Centre"/>
    <s v="(5) Fri"/>
    <s v="1600-1700"/>
    <x v="2"/>
    <n v="3"/>
    <n v="6"/>
    <n v="15"/>
  </r>
  <r>
    <n v="897"/>
    <x v="156"/>
    <n v="2"/>
    <n v="9"/>
    <s v="579496-574995"/>
    <n v="4.5999999999999996"/>
    <n v="1.1000000000000001"/>
    <n v="57"/>
    <s v="Cheong Nee"/>
    <n v="579496"/>
    <n v="0"/>
    <n v="1"/>
    <n v="1"/>
    <n v="111"/>
    <s v="KBC"/>
    <n v="569897"/>
    <s v="(2) From Centre"/>
    <s v="(5) Fri"/>
    <s v="1600-1700"/>
    <x v="2"/>
    <n v="3"/>
    <n v="6"/>
    <n v="213"/>
  </r>
  <r>
    <n v="898"/>
    <x v="156"/>
    <n v="3"/>
    <n v="9"/>
    <s v="574995-560232"/>
    <n v="7.6"/>
    <n v="2.6"/>
    <n v="65"/>
    <s v="Chong Siew Ying"/>
    <n v="574995"/>
    <n v="0"/>
    <n v="1"/>
    <n v="1"/>
    <n v="111"/>
    <s v="KBC"/>
    <n v="569897"/>
    <s v="(2) From Centre"/>
    <s v="(5) Fri"/>
    <s v="1600-1700"/>
    <x v="2"/>
    <n v="3"/>
    <n v="6"/>
    <n v="396"/>
  </r>
  <r>
    <n v="899"/>
    <x v="156"/>
    <n v="4"/>
    <n v="9"/>
    <s v="560232-560217"/>
    <n v="5"/>
    <n v="1"/>
    <n v="46"/>
    <s v="Goh Ah Ter"/>
    <n v="560232"/>
    <n v="0"/>
    <n v="1"/>
    <n v="1"/>
    <n v="111"/>
    <s v="KBC"/>
    <n v="569897"/>
    <s v="(2) From Centre"/>
    <s v="(5) Fri"/>
    <s v="1600-1700"/>
    <x v="2"/>
    <n v="3"/>
    <n v="6"/>
    <n v="238"/>
  </r>
  <r>
    <n v="900"/>
    <x v="156"/>
    <n v="5"/>
    <n v="9"/>
    <s v="560217-560348"/>
    <n v="5.2"/>
    <n v="1.1000000000000001"/>
    <n v="108"/>
    <s v="Ong Sim Huat "/>
    <n v="560217"/>
    <n v="0"/>
    <n v="1"/>
    <n v="1"/>
    <n v="111"/>
    <s v="KBC"/>
    <n v="569897"/>
    <s v="(2) From Centre"/>
    <s v="(5) Fri"/>
    <s v="1600-1700"/>
    <x v="2"/>
    <n v="3"/>
    <n v="6"/>
    <n v="251"/>
  </r>
  <r>
    <n v="901"/>
    <x v="156"/>
    <n v="6"/>
    <n v="9"/>
    <s v="560348-560636"/>
    <n v="8.1999999999999993"/>
    <n v="2.5"/>
    <n v="67"/>
    <s v="Lee Kheng Hua"/>
    <n v="560348"/>
    <n v="0"/>
    <n v="1"/>
    <n v="1"/>
    <n v="111"/>
    <s v="KBC"/>
    <n v="569897"/>
    <s v="(2) From Centre"/>
    <s v="(5) Fri"/>
    <s v="1600-1700"/>
    <x v="2"/>
    <n v="3"/>
    <n v="6"/>
    <n v="432"/>
  </r>
  <r>
    <n v="902"/>
    <x v="156"/>
    <n v="7"/>
    <n v="9"/>
    <s v="560636-560646"/>
    <n v="4"/>
    <n v="0.6"/>
    <n v="45"/>
    <s v="Tay Poh Hiang"/>
    <n v="560636"/>
    <n v="0"/>
    <n v="1"/>
    <n v="1"/>
    <n v="111"/>
    <s v="KBC"/>
    <n v="569897"/>
    <s v="(2) From Centre"/>
    <s v="(5) Fri"/>
    <s v="1600-1700"/>
    <x v="2"/>
    <n v="3"/>
    <n v="6"/>
    <n v="181"/>
  </r>
  <r>
    <n v="903"/>
    <x v="156"/>
    <n v="8"/>
    <n v="9"/>
    <s v="560646-560153"/>
    <n v="6.2"/>
    <n v="1.6"/>
    <n v="48"/>
    <s v="Philip Sellammah Nee Ratham"/>
    <n v="560646"/>
    <n v="1"/>
    <n v="0"/>
    <n v="2"/>
    <n v="111"/>
    <s v="KBC"/>
    <n v="569897"/>
    <s v="(2) From Centre"/>
    <s v="(5) Fri"/>
    <s v="1600-1700"/>
    <x v="2"/>
    <n v="3"/>
    <n v="6"/>
    <n v="313"/>
  </r>
  <r>
    <n v="904"/>
    <x v="156"/>
    <n v="9"/>
    <n v="9"/>
    <s v="560153-569897"/>
    <n v="5"/>
    <n v="0.9"/>
    <n v="47"/>
    <s v="Long Jee Eng"/>
    <n v="560153"/>
    <n v="1"/>
    <n v="0"/>
    <n v="2"/>
    <n v="111"/>
    <s v="KBC"/>
    <n v="569897"/>
    <s v="(2) From Centre"/>
    <s v="(5) Fri"/>
    <s v="1600-1700"/>
    <x v="2"/>
    <n v="3"/>
    <n v="6"/>
    <n v="241"/>
  </r>
  <r>
    <n v="905"/>
    <x v="157"/>
    <n v="0"/>
    <n v="1"/>
    <s v="569897-560178"/>
    <n v="6.4"/>
    <n v="1.6"/>
    <n v="0"/>
    <s v="CENTRE-KBC"/>
    <n v="569897"/>
    <n v="0"/>
    <n v="0"/>
    <n v="0"/>
    <n v="111"/>
    <s v="KBC"/>
    <n v="569897"/>
    <s v="(2) From Centre"/>
    <s v="(5) Fri"/>
    <s v="1600-1700"/>
    <x v="0"/>
    <n v="0"/>
    <n v="8"/>
    <n v="322"/>
  </r>
  <r>
    <n v="906"/>
    <x v="157"/>
    <n v="1"/>
    <n v="1"/>
    <s v="560178-569897"/>
    <n v="5.3"/>
    <n v="1.1000000000000001"/>
    <n v="66"/>
    <s v="Tan Kiam Pin "/>
    <n v="560178"/>
    <n v="0"/>
    <n v="1"/>
    <n v="1"/>
    <n v="111"/>
    <s v="KBC"/>
    <n v="569897"/>
    <s v="(2) From Centre"/>
    <s v="(5) Fri"/>
    <s v="1600-1700"/>
    <x v="0"/>
    <n v="0"/>
    <n v="8"/>
    <n v="260"/>
  </r>
  <r>
    <n v="907"/>
    <x v="158"/>
    <n v="0"/>
    <n v="6"/>
    <s v="569897-570024"/>
    <n v="9.4"/>
    <n v="3.7"/>
    <n v="0"/>
    <s v="CENTRE-KBC"/>
    <n v="569897"/>
    <n v="0"/>
    <n v="0"/>
    <n v="0"/>
    <n v="112"/>
    <s v="KBC"/>
    <n v="569897"/>
    <s v="(2) From Centre"/>
    <s v="(5) Fri"/>
    <s v="1700-1800"/>
    <x v="2"/>
    <n v="4"/>
    <n v="4"/>
    <n v="505"/>
  </r>
  <r>
    <n v="908"/>
    <x v="158"/>
    <n v="1"/>
    <n v="6"/>
    <s v="570024-575456"/>
    <n v="5.9"/>
    <n v="1.3"/>
    <n v="51"/>
    <s v="Low Ah Jong"/>
    <n v="570024"/>
    <n v="0"/>
    <n v="1"/>
    <n v="1"/>
    <n v="112"/>
    <s v="KBC"/>
    <n v="569897"/>
    <s v="(2) From Centre"/>
    <s v="(5) Fri"/>
    <s v="1700-1800"/>
    <x v="2"/>
    <n v="4"/>
    <n v="4"/>
    <n v="295"/>
  </r>
  <r>
    <n v="909"/>
    <x v="158"/>
    <n v="2"/>
    <n v="6"/>
    <s v="575456-570441"/>
    <n v="5.5"/>
    <n v="1.3"/>
    <n v="52"/>
    <s v="Kok Kwee Hiong"/>
    <n v="575456"/>
    <n v="1"/>
    <n v="1"/>
    <n v="3"/>
    <n v="112"/>
    <s v="KBC"/>
    <n v="569897"/>
    <s v="(2) From Centre"/>
    <s v="(5) Fri"/>
    <s v="1700-1800"/>
    <x v="2"/>
    <n v="4"/>
    <n v="4"/>
    <n v="270"/>
  </r>
  <r>
    <n v="910"/>
    <x v="158"/>
    <n v="3"/>
    <n v="6"/>
    <s v="570441-570406"/>
    <n v="4.8"/>
    <n v="1.1000000000000001"/>
    <n v="55"/>
    <s v="Shee Sa Ba"/>
    <n v="570441"/>
    <n v="0"/>
    <n v="1"/>
    <n v="1"/>
    <n v="112"/>
    <s v="KBC"/>
    <n v="569897"/>
    <s v="(2) From Centre"/>
    <s v="(5) Fri"/>
    <s v="1700-1800"/>
    <x v="2"/>
    <n v="4"/>
    <n v="4"/>
    <n v="229"/>
  </r>
  <r>
    <n v="911"/>
    <x v="158"/>
    <n v="4"/>
    <n v="6"/>
    <s v="570406-560108"/>
    <n v="8.4"/>
    <n v="2.9"/>
    <n v="56"/>
    <s v="Tan Lee"/>
    <n v="570406"/>
    <n v="1"/>
    <n v="0"/>
    <n v="2"/>
    <n v="112"/>
    <s v="KBC"/>
    <n v="569897"/>
    <s v="(2) From Centre"/>
    <s v="(5) Fri"/>
    <s v="1700-1800"/>
    <x v="2"/>
    <n v="4"/>
    <n v="4"/>
    <n v="447"/>
  </r>
  <r>
    <n v="912"/>
    <x v="158"/>
    <n v="5"/>
    <n v="6"/>
    <s v="560108-568518"/>
    <n v="4.9000000000000004"/>
    <n v="0.9"/>
    <n v="63"/>
    <s v="Leong Lan"/>
    <n v="560108"/>
    <n v="1"/>
    <n v="0"/>
    <n v="2"/>
    <n v="112"/>
    <s v="KBC"/>
    <n v="569897"/>
    <s v="(2) From Centre"/>
    <s v="(5) Fri"/>
    <s v="1700-1800"/>
    <x v="2"/>
    <n v="4"/>
    <n v="4"/>
    <n v="232"/>
  </r>
  <r>
    <n v="913"/>
    <x v="158"/>
    <n v="6"/>
    <n v="6"/>
    <s v="568518-569897"/>
    <n v="2.8"/>
    <n v="0.4"/>
    <n v="50"/>
    <s v="Tay Sai Ngor"/>
    <n v="568518"/>
    <n v="1"/>
    <n v="0"/>
    <n v="2"/>
    <n v="112"/>
    <s v="KBC"/>
    <n v="569897"/>
    <s v="(2) From Centre"/>
    <s v="(5) Fri"/>
    <s v="1700-1800"/>
    <x v="2"/>
    <n v="4"/>
    <n v="4"/>
    <n v="109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9">
  <r>
    <n v="1"/>
    <x v="0"/>
    <x v="0"/>
    <x v="0"/>
  </r>
  <r>
    <n v="2"/>
    <x v="0"/>
    <x v="0"/>
    <x v="0"/>
  </r>
  <r>
    <n v="3"/>
    <x v="1"/>
    <x v="1"/>
    <x v="1"/>
  </r>
  <r>
    <n v="4"/>
    <x v="0"/>
    <x v="1"/>
    <x v="0"/>
  </r>
  <r>
    <n v="5"/>
    <x v="1"/>
    <x v="2"/>
    <x v="2"/>
  </r>
  <r>
    <n v="6"/>
    <x v="2"/>
    <x v="3"/>
    <x v="3"/>
  </r>
  <r>
    <n v="7"/>
    <x v="0"/>
    <x v="0"/>
    <x v="0"/>
  </r>
  <r>
    <n v="8"/>
    <x v="0"/>
    <x v="0"/>
    <x v="0"/>
  </r>
  <r>
    <n v="9"/>
    <x v="1"/>
    <x v="0"/>
    <x v="1"/>
  </r>
  <r>
    <n v="10"/>
    <x v="0"/>
    <x v="4"/>
    <x v="0"/>
  </r>
  <r>
    <n v="11"/>
    <x v="1"/>
    <x v="2"/>
    <x v="1"/>
  </r>
  <r>
    <n v="12"/>
    <x v="2"/>
    <x v="5"/>
    <x v="3"/>
  </r>
  <r>
    <n v="13"/>
    <x v="0"/>
    <x v="0"/>
    <x v="0"/>
  </r>
  <r>
    <n v="14"/>
    <x v="0"/>
    <x v="0"/>
    <x v="0"/>
  </r>
  <r>
    <n v="15"/>
    <x v="1"/>
    <x v="1"/>
    <x v="1"/>
  </r>
  <r>
    <n v="16"/>
    <x v="0"/>
    <x v="1"/>
    <x v="0"/>
  </r>
  <r>
    <n v="17"/>
    <x v="2"/>
    <x v="3"/>
    <x v="4"/>
  </r>
  <r>
    <n v="18"/>
    <x v="1"/>
    <x v="3"/>
    <x v="2"/>
  </r>
  <r>
    <n v="19"/>
    <x v="0"/>
    <x v="0"/>
    <x v="0"/>
  </r>
  <r>
    <n v="20"/>
    <x v="0"/>
    <x v="0"/>
    <x v="0"/>
  </r>
  <r>
    <n v="21"/>
    <x v="1"/>
    <x v="1"/>
    <x v="1"/>
  </r>
  <r>
    <n v="22"/>
    <x v="0"/>
    <x v="1"/>
    <x v="0"/>
  </r>
  <r>
    <n v="23"/>
    <x v="1"/>
    <x v="2"/>
    <x v="2"/>
  </r>
  <r>
    <n v="24"/>
    <x v="0"/>
    <x v="0"/>
    <x v="0"/>
  </r>
  <r>
    <n v="25"/>
    <x v="0"/>
    <x v="0"/>
    <x v="0"/>
  </r>
  <r>
    <n v="26"/>
    <x v="1"/>
    <x v="1"/>
    <x v="1"/>
  </r>
  <r>
    <n v="27"/>
    <x v="0"/>
    <x v="1"/>
    <x v="0"/>
  </r>
  <r>
    <n v="28"/>
    <x v="2"/>
    <x v="3"/>
    <x v="4"/>
  </r>
  <r>
    <n v="29"/>
    <x v="2"/>
    <x v="3"/>
    <x v="4"/>
  </r>
  <r>
    <n v="30"/>
    <x v="1"/>
    <x v="2"/>
    <x v="2"/>
  </r>
  <r>
    <n v="31"/>
    <x v="2"/>
    <x v="3"/>
    <x v="3"/>
  </r>
  <r>
    <n v="32"/>
    <x v="0"/>
    <x v="0"/>
    <x v="0"/>
  </r>
  <r>
    <n v="33"/>
    <x v="0"/>
    <x v="0"/>
    <x v="0"/>
  </r>
  <r>
    <n v="34"/>
    <x v="1"/>
    <x v="1"/>
    <x v="1"/>
  </r>
  <r>
    <n v="35"/>
    <x v="0"/>
    <x v="1"/>
    <x v="0"/>
  </r>
  <r>
    <n v="36"/>
    <x v="1"/>
    <x v="2"/>
    <x v="1"/>
  </r>
  <r>
    <n v="37"/>
    <x v="2"/>
    <x v="4"/>
    <x v="3"/>
  </r>
  <r>
    <n v="38"/>
    <x v="0"/>
    <x v="0"/>
    <x v="0"/>
  </r>
  <r>
    <n v="39"/>
    <x v="0"/>
    <x v="0"/>
    <x v="0"/>
  </r>
  <r>
    <n v="40"/>
    <x v="1"/>
    <x v="0"/>
    <x v="1"/>
  </r>
  <r>
    <n v="41"/>
    <x v="0"/>
    <x v="4"/>
    <x v="0"/>
  </r>
  <r>
    <n v="42"/>
    <x v="2"/>
    <x v="5"/>
    <x v="4"/>
  </r>
  <r>
    <n v="43"/>
    <x v="1"/>
    <x v="3"/>
    <x v="2"/>
  </r>
  <r>
    <n v="44"/>
    <x v="0"/>
    <x v="0"/>
    <x v="0"/>
  </r>
  <r>
    <n v="45"/>
    <x v="0"/>
    <x v="0"/>
    <x v="0"/>
  </r>
  <r>
    <n v="46"/>
    <x v="1"/>
    <x v="1"/>
    <x v="1"/>
  </r>
  <r>
    <n v="47"/>
    <x v="0"/>
    <x v="1"/>
    <x v="0"/>
  </r>
  <r>
    <n v="48"/>
    <x v="1"/>
    <x v="2"/>
    <x v="2"/>
  </r>
  <r>
    <n v="49"/>
    <x v="0"/>
    <x v="0"/>
    <x v="0"/>
  </r>
  <r>
    <n v="50"/>
    <x v="0"/>
    <x v="0"/>
    <x v="0"/>
  </r>
  <r>
    <n v="51"/>
    <x v="1"/>
    <x v="1"/>
    <x v="1"/>
  </r>
  <r>
    <n v="52"/>
    <x v="0"/>
    <x v="1"/>
    <x v="0"/>
  </r>
  <r>
    <n v="53"/>
    <x v="2"/>
    <x v="5"/>
    <x v="4"/>
  </r>
  <r>
    <n v="54"/>
    <x v="2"/>
    <x v="3"/>
    <x v="4"/>
  </r>
  <r>
    <n v="55"/>
    <x v="0"/>
    <x v="0"/>
    <x v="0"/>
  </r>
  <r>
    <n v="56"/>
    <x v="0"/>
    <x v="0"/>
    <x v="0"/>
  </r>
  <r>
    <n v="57"/>
    <x v="1"/>
    <x v="1"/>
    <x v="1"/>
  </r>
  <r>
    <n v="58"/>
    <x v="0"/>
    <x v="1"/>
    <x v="0"/>
  </r>
  <r>
    <n v="59"/>
    <x v="1"/>
    <x v="6"/>
    <x v="1"/>
  </r>
  <r>
    <n v="60"/>
    <x v="0"/>
    <x v="5"/>
    <x v="0"/>
  </r>
  <r>
    <n v="61"/>
    <x v="2"/>
    <x v="7"/>
    <x v="4"/>
  </r>
  <r>
    <n v="62"/>
    <x v="1"/>
    <x v="3"/>
    <x v="2"/>
  </r>
  <r>
    <n v="63"/>
    <x v="1"/>
    <x v="6"/>
    <x v="1"/>
  </r>
  <r>
    <n v="64"/>
    <x v="0"/>
    <x v="5"/>
    <x v="0"/>
  </r>
  <r>
    <n v="65"/>
    <x v="2"/>
    <x v="7"/>
    <x v="4"/>
  </r>
  <r>
    <n v="66"/>
    <x v="2"/>
    <x v="4"/>
    <x v="4"/>
  </r>
  <r>
    <n v="67"/>
    <x v="1"/>
    <x v="6"/>
    <x v="1"/>
  </r>
  <r>
    <n v="68"/>
    <x v="0"/>
    <x v="5"/>
    <x v="0"/>
  </r>
  <r>
    <n v="69"/>
    <x v="2"/>
    <x v="7"/>
    <x v="4"/>
  </r>
  <r>
    <n v="70"/>
    <x v="1"/>
    <x v="3"/>
    <x v="2"/>
  </r>
  <r>
    <n v="71"/>
    <x v="1"/>
    <x v="6"/>
    <x v="1"/>
  </r>
  <r>
    <n v="72"/>
    <x v="0"/>
    <x v="5"/>
    <x v="0"/>
  </r>
  <r>
    <n v="73"/>
    <x v="2"/>
    <x v="7"/>
    <x v="4"/>
  </r>
  <r>
    <n v="74"/>
    <x v="1"/>
    <x v="5"/>
    <x v="2"/>
  </r>
  <r>
    <n v="75"/>
    <x v="1"/>
    <x v="6"/>
    <x v="1"/>
  </r>
  <r>
    <n v="76"/>
    <x v="0"/>
    <x v="5"/>
    <x v="0"/>
  </r>
  <r>
    <n v="77"/>
    <x v="2"/>
    <x v="7"/>
    <x v="4"/>
  </r>
  <r>
    <n v="78"/>
    <x v="1"/>
    <x v="3"/>
    <x v="1"/>
  </r>
  <r>
    <n v="79"/>
    <x v="1"/>
    <x v="3"/>
    <x v="2"/>
  </r>
  <r>
    <n v="80"/>
    <x v="1"/>
    <x v="4"/>
    <x v="1"/>
  </r>
  <r>
    <n v="81"/>
    <x v="2"/>
    <x v="7"/>
    <x v="4"/>
  </r>
  <r>
    <n v="82"/>
    <x v="0"/>
    <x v="4"/>
    <x v="0"/>
  </r>
  <r>
    <n v="83"/>
    <x v="2"/>
    <x v="4"/>
    <x v="4"/>
  </r>
  <r>
    <n v="84"/>
    <x v="1"/>
    <x v="4"/>
    <x v="1"/>
  </r>
  <r>
    <n v="85"/>
    <x v="2"/>
    <x v="7"/>
    <x v="4"/>
  </r>
  <r>
    <n v="86"/>
    <x v="0"/>
    <x v="4"/>
    <x v="0"/>
  </r>
  <r>
    <n v="87"/>
    <x v="1"/>
    <x v="3"/>
    <x v="2"/>
  </r>
  <r>
    <n v="88"/>
    <x v="1"/>
    <x v="4"/>
    <x v="1"/>
  </r>
  <r>
    <n v="89"/>
    <x v="2"/>
    <x v="7"/>
    <x v="4"/>
  </r>
  <r>
    <n v="90"/>
    <x v="0"/>
    <x v="4"/>
    <x v="0"/>
  </r>
  <r>
    <n v="91"/>
    <x v="1"/>
    <x v="5"/>
    <x v="2"/>
  </r>
  <r>
    <n v="92"/>
    <x v="1"/>
    <x v="4"/>
    <x v="1"/>
  </r>
  <r>
    <n v="93"/>
    <x v="2"/>
    <x v="7"/>
    <x v="4"/>
  </r>
  <r>
    <n v="94"/>
    <x v="0"/>
    <x v="4"/>
    <x v="0"/>
  </r>
  <r>
    <n v="95"/>
    <x v="1"/>
    <x v="3"/>
    <x v="1"/>
  </r>
  <r>
    <n v="96"/>
    <x v="1"/>
    <x v="4"/>
    <x v="1"/>
  </r>
  <r>
    <n v="97"/>
    <x v="2"/>
    <x v="7"/>
    <x v="4"/>
  </r>
  <r>
    <n v="98"/>
    <x v="0"/>
    <x v="4"/>
    <x v="0"/>
  </r>
  <r>
    <n v="99"/>
    <x v="1"/>
    <x v="0"/>
    <x v="2"/>
  </r>
  <r>
    <n v="100"/>
    <x v="2"/>
    <x v="2"/>
    <x v="4"/>
  </r>
  <r>
    <n v="101"/>
    <x v="1"/>
    <x v="4"/>
    <x v="2"/>
  </r>
  <r>
    <n v="102"/>
    <x v="2"/>
    <x v="4"/>
    <x v="4"/>
  </r>
  <r>
    <n v="103"/>
    <x v="1"/>
    <x v="2"/>
    <x v="1"/>
  </r>
  <r>
    <n v="104"/>
    <x v="1"/>
    <x v="2"/>
    <x v="1"/>
  </r>
  <r>
    <n v="105"/>
    <x v="1"/>
    <x v="7"/>
    <x v="2"/>
  </r>
  <r>
    <n v="106"/>
    <x v="1"/>
    <x v="0"/>
    <x v="2"/>
  </r>
  <r>
    <n v="107"/>
    <x v="2"/>
    <x v="2"/>
    <x v="4"/>
  </r>
  <r>
    <n v="108"/>
    <x v="1"/>
    <x v="4"/>
    <x v="2"/>
  </r>
  <r>
    <n v="109"/>
    <x v="2"/>
    <x v="6"/>
    <x v="4"/>
  </r>
  <r>
    <n v="110"/>
    <x v="1"/>
    <x v="2"/>
    <x v="1"/>
  </r>
  <r>
    <n v="111"/>
    <x v="1"/>
    <x v="2"/>
    <x v="1"/>
  </r>
  <r>
    <n v="112"/>
    <x v="1"/>
    <x v="0"/>
    <x v="2"/>
  </r>
  <r>
    <n v="113"/>
    <x v="2"/>
    <x v="4"/>
    <x v="2"/>
  </r>
  <r>
    <n v="114"/>
    <x v="1"/>
    <x v="2"/>
    <x v="2"/>
  </r>
  <r>
    <n v="115"/>
    <x v="2"/>
    <x v="4"/>
    <x v="4"/>
  </r>
  <r>
    <n v="116"/>
    <x v="1"/>
    <x v="2"/>
    <x v="1"/>
  </r>
  <r>
    <n v="117"/>
    <x v="1"/>
    <x v="2"/>
    <x v="1"/>
  </r>
  <r>
    <n v="118"/>
    <x v="1"/>
    <x v="3"/>
    <x v="1"/>
  </r>
  <r>
    <n v="119"/>
    <x v="1"/>
    <x v="0"/>
    <x v="2"/>
  </r>
  <r>
    <n v="120"/>
    <x v="2"/>
    <x v="2"/>
    <x v="4"/>
  </r>
  <r>
    <n v="121"/>
    <x v="1"/>
    <x v="4"/>
    <x v="2"/>
  </r>
  <r>
    <n v="122"/>
    <x v="2"/>
    <x v="6"/>
    <x v="4"/>
  </r>
  <r>
    <n v="123"/>
    <x v="1"/>
    <x v="7"/>
    <x v="2"/>
  </r>
  <r>
    <n v="124"/>
    <x v="1"/>
    <x v="0"/>
    <x v="2"/>
  </r>
  <r>
    <n v="125"/>
    <x v="2"/>
    <x v="4"/>
    <x v="2"/>
  </r>
  <r>
    <n v="126"/>
    <x v="1"/>
    <x v="2"/>
    <x v="2"/>
  </r>
  <r>
    <n v="127"/>
    <x v="2"/>
    <x v="4"/>
    <x v="4"/>
  </r>
  <r>
    <n v="128"/>
    <x v="1"/>
    <x v="2"/>
    <x v="1"/>
  </r>
  <r>
    <n v="129"/>
    <x v="1"/>
    <x v="2"/>
    <x v="1"/>
  </r>
  <r>
    <n v="130"/>
    <x v="0"/>
    <x v="2"/>
    <x v="0"/>
  </r>
  <r>
    <n v="131"/>
    <x v="2"/>
    <x v="1"/>
    <x v="4"/>
  </r>
  <r>
    <n v="132"/>
    <x v="0"/>
    <x v="5"/>
    <x v="0"/>
  </r>
  <r>
    <n v="133"/>
    <x v="2"/>
    <x v="1"/>
    <x v="4"/>
  </r>
  <r>
    <n v="134"/>
    <x v="0"/>
    <x v="2"/>
    <x v="0"/>
  </r>
  <r>
    <n v="135"/>
    <x v="2"/>
    <x v="2"/>
    <x v="3"/>
  </r>
  <r>
    <n v="136"/>
    <x v="1"/>
    <x v="3"/>
    <x v="2"/>
  </r>
  <r>
    <n v="137"/>
    <x v="2"/>
    <x v="1"/>
    <x v="4"/>
  </r>
  <r>
    <n v="138"/>
    <x v="0"/>
    <x v="5"/>
    <x v="0"/>
  </r>
  <r>
    <n v="139"/>
    <x v="1"/>
    <x v="6"/>
    <x v="2"/>
  </r>
  <r>
    <n v="140"/>
    <x v="0"/>
    <x v="5"/>
    <x v="0"/>
  </r>
  <r>
    <n v="141"/>
    <x v="2"/>
    <x v="3"/>
    <x v="5"/>
  </r>
  <r>
    <n v="142"/>
    <x v="1"/>
    <x v="7"/>
    <x v="1"/>
  </r>
  <r>
    <n v="143"/>
    <x v="1"/>
    <x v="6"/>
    <x v="2"/>
  </r>
  <r>
    <n v="144"/>
    <x v="0"/>
    <x v="4"/>
    <x v="0"/>
  </r>
  <r>
    <n v="145"/>
    <x v="2"/>
    <x v="1"/>
    <x v="4"/>
  </r>
  <r>
    <n v="146"/>
    <x v="0"/>
    <x v="2"/>
    <x v="0"/>
  </r>
  <r>
    <n v="147"/>
    <x v="2"/>
    <x v="2"/>
    <x v="4"/>
  </r>
  <r>
    <n v="148"/>
    <x v="1"/>
    <x v="3"/>
    <x v="2"/>
  </r>
  <r>
    <n v="149"/>
    <x v="2"/>
    <x v="1"/>
    <x v="4"/>
  </r>
  <r>
    <n v="150"/>
    <x v="0"/>
    <x v="5"/>
    <x v="0"/>
  </r>
  <r>
    <n v="151"/>
    <x v="1"/>
    <x v="6"/>
    <x v="2"/>
  </r>
  <r>
    <n v="152"/>
    <x v="0"/>
    <x v="5"/>
    <x v="0"/>
  </r>
  <r>
    <n v="153"/>
    <x v="2"/>
    <x v="3"/>
    <x v="5"/>
  </r>
  <r>
    <n v="154"/>
    <x v="1"/>
    <x v="7"/>
    <x v="1"/>
  </r>
  <r>
    <n v="155"/>
    <x v="1"/>
    <x v="6"/>
    <x v="2"/>
  </r>
  <r>
    <n v="156"/>
    <x v="0"/>
    <x v="4"/>
    <x v="0"/>
  </r>
  <r>
    <n v="157"/>
    <x v="2"/>
    <x v="1"/>
    <x v="4"/>
  </r>
  <r>
    <n v="158"/>
    <x v="0"/>
    <x v="2"/>
    <x v="0"/>
  </r>
  <r>
    <n v="159"/>
    <x v="2"/>
    <x v="5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070406-EA1F-4332-8483-2CAC8C6424D9}" name="PivotTable7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G3:AH8" firstHeaderRow="1" firstDataRow="1" firstDataCol="1"/>
  <pivotFields count="5">
    <pivotField showAll="0"/>
    <pivotField axis="axisRow" showAll="0">
      <items count="5">
        <item x="1"/>
        <item x="3"/>
        <item x="0"/>
        <item x="2"/>
        <item t="default"/>
      </items>
    </pivotField>
    <pivotField showAll="0"/>
    <pivotField showAll="0"/>
    <pivotField dataField="1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Average of OCP_RATE" fld="4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89EC64-F7AC-46BD-9CD2-E595E47E9402}" name="PivotTable1" cacheId="4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>
  <location ref="N3:P35" firstHeaderRow="1" firstDataRow="1" firstDataCol="3"/>
  <pivotFields count="4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">
        <item x="2"/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8">
        <item x="7"/>
        <item x="2"/>
        <item x="3"/>
        <item x="5"/>
        <item x="4"/>
        <item x="6"/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6">
        <item x="0"/>
        <item x="1"/>
        <item x="2"/>
        <item x="4"/>
        <item x="3"/>
        <item x="5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1"/>
    <field x="3"/>
    <field x="2"/>
  </rowFields>
  <rowItems count="32">
    <i>
      <x/>
      <x v="2"/>
      <x v="4"/>
    </i>
    <i r="1">
      <x v="3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4"/>
      <x v="1"/>
    </i>
    <i r="2">
      <x v="2"/>
    </i>
    <i r="2">
      <x v="3"/>
    </i>
    <i r="2">
      <x v="4"/>
    </i>
    <i r="1">
      <x v="5"/>
      <x v="2"/>
    </i>
    <i>
      <x v="1"/>
      <x v="1"/>
      <x/>
    </i>
    <i r="2">
      <x v="1"/>
    </i>
    <i r="2">
      <x v="2"/>
    </i>
    <i r="2">
      <x v="4"/>
    </i>
    <i r="2">
      <x v="5"/>
    </i>
    <i r="2">
      <x v="6"/>
    </i>
    <i r="2">
      <x v="7"/>
    </i>
    <i r="1">
      <x v="2"/>
      <x/>
    </i>
    <i r="2">
      <x v="1"/>
    </i>
    <i r="2">
      <x v="2"/>
    </i>
    <i r="2">
      <x v="3"/>
    </i>
    <i r="2">
      <x v="4"/>
    </i>
    <i r="2">
      <x v="5"/>
    </i>
    <i r="2">
      <x v="7"/>
    </i>
    <i>
      <x v="2"/>
      <x/>
      <x v="1"/>
    </i>
    <i r="2">
      <x v="3"/>
    </i>
    <i r="2">
      <x v="4"/>
    </i>
    <i r="2">
      <x v="6"/>
    </i>
    <i r="2">
      <x v="7"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974CD8-D517-44BF-BF65-4AF449EE326E}" name="PivotTable1" cacheId="6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>
  <location ref="A3:D33" firstHeaderRow="0" firstDataRow="1" firstDataCol="2" rowPageCount="1" colPageCount="1"/>
  <pivotFields count="29"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16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  <pivotField dataField="1"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Page" compact="0" outline="0" showAll="0" defaultSubtotal="0">
      <items count="4">
        <item x="1"/>
        <item x="3"/>
        <item x="0"/>
        <item x="2"/>
      </items>
    </pivotField>
    <pivotField compact="0" outline="0" showAll="0" defaultSubtotal="0"/>
    <pivotField compact="0" outline="0" showAll="0" defaultSubtotal="0"/>
    <pivotField axis="axisRow" compact="0" outline="0" showAll="0" sortType="ascending" defaultSubtotal="0">
      <items count="6">
        <item x="2"/>
        <item h="1" x="0"/>
        <item h="1" x="4"/>
        <item h="1" x="1"/>
        <item h="1" x="5"/>
        <item h="1" x="3"/>
      </items>
    </pivotField>
    <pivotField compact="0" outline="0" showAll="0" defaultSubtotal="0"/>
    <pivotField compact="0" outline="0" showAll="0" defaultSubtotal="0"/>
  </pivotFields>
  <rowFields count="2">
    <field x="5"/>
    <field x="26"/>
  </rowFields>
  <rowItems count="30">
    <i>
      <x v="58"/>
      <x/>
    </i>
    <i>
      <x v="60"/>
      <x/>
    </i>
    <i>
      <x v="61"/>
      <x/>
    </i>
    <i>
      <x v="62"/>
      <x/>
    </i>
    <i>
      <x v="64"/>
      <x/>
    </i>
    <i>
      <x v="65"/>
      <x/>
    </i>
    <i>
      <x v="66"/>
      <x/>
    </i>
    <i>
      <x v="68"/>
      <x/>
    </i>
    <i>
      <x v="69"/>
      <x/>
    </i>
    <i>
      <x v="70"/>
      <x/>
    </i>
    <i>
      <x v="72"/>
      <x/>
    </i>
    <i>
      <x v="73"/>
      <x/>
    </i>
    <i>
      <x v="74"/>
      <x/>
    </i>
    <i>
      <x v="76"/>
      <x/>
    </i>
    <i>
      <x v="77"/>
      <x/>
    </i>
    <i>
      <x v="78"/>
      <x/>
    </i>
    <i>
      <x v="79"/>
      <x/>
    </i>
    <i>
      <x v="80"/>
      <x/>
    </i>
    <i>
      <x v="82"/>
      <x/>
    </i>
    <i>
      <x v="83"/>
      <x/>
    </i>
    <i>
      <x v="84"/>
      <x/>
    </i>
    <i>
      <x v="86"/>
      <x/>
    </i>
    <i>
      <x v="87"/>
      <x/>
    </i>
    <i>
      <x v="88"/>
      <x/>
    </i>
    <i>
      <x v="90"/>
      <x/>
    </i>
    <i>
      <x v="91"/>
      <x/>
    </i>
    <i>
      <x v="92"/>
      <x/>
    </i>
    <i>
      <x v="94"/>
      <x/>
    </i>
    <i>
      <x v="95"/>
      <x/>
    </i>
    <i>
      <x v="96"/>
      <x/>
    </i>
  </rowItems>
  <colFields count="1">
    <field x="-2"/>
  </colFields>
  <colItems count="2">
    <i>
      <x/>
    </i>
    <i i="1">
      <x v="1"/>
    </i>
  </colItems>
  <pageFields count="1">
    <pageField fld="23" item="3" hier="-1"/>
  </pageFields>
  <dataFields count="2">
    <dataField name="Sum of WHEELCHAIR" fld="14" baseField="0" baseItem="0"/>
    <dataField name="Sum of AM_CG" fld="1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82D592-790B-4656-9D8F-CD7078E9444C}" name="PivotTable2" cacheId="6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>
  <location ref="B3:D170" firstHeaderRow="1" firstDataRow="1" firstDataCol="2"/>
  <pivotFields count="29"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 defaultSubtotal="0">
      <items count="16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 defaultSubtotal="0">
      <items count="4">
        <item x="1"/>
        <item x="3"/>
        <item x="0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5"/>
    <field x="23"/>
  </rowFields>
  <rowItems count="167">
    <i>
      <x/>
      <x v="2"/>
    </i>
    <i>
      <x v="1"/>
      <x/>
    </i>
    <i>
      <x v="2"/>
      <x v="2"/>
    </i>
    <i>
      <x v="3"/>
      <x/>
    </i>
    <i>
      <x v="4"/>
      <x/>
    </i>
    <i>
      <x v="5"/>
      <x/>
    </i>
    <i>
      <x v="6"/>
      <x v="2"/>
    </i>
    <i>
      <x v="7"/>
      <x/>
    </i>
    <i>
      <x v="8"/>
      <x v="2"/>
    </i>
    <i>
      <x v="9"/>
      <x/>
    </i>
    <i>
      <x v="10"/>
      <x/>
    </i>
    <i>
      <x v="11"/>
      <x/>
    </i>
    <i>
      <x v="12"/>
      <x v="2"/>
    </i>
    <i>
      <x v="13"/>
      <x/>
    </i>
    <i>
      <x v="14"/>
      <x v="2"/>
    </i>
    <i>
      <x v="15"/>
      <x/>
    </i>
    <i>
      <x v="16"/>
      <x/>
    </i>
    <i>
      <x v="17"/>
      <x/>
    </i>
    <i>
      <x v="18"/>
      <x v="2"/>
    </i>
    <i>
      <x v="19"/>
      <x/>
    </i>
    <i>
      <x v="20"/>
      <x v="2"/>
    </i>
    <i>
      <x v="21"/>
      <x/>
    </i>
    <i>
      <x v="22"/>
      <x/>
    </i>
    <i>
      <x v="23"/>
      <x v="2"/>
    </i>
    <i>
      <x v="24"/>
      <x/>
    </i>
    <i>
      <x v="25"/>
      <x v="2"/>
    </i>
    <i>
      <x v="26"/>
      <x/>
    </i>
    <i>
      <x v="27"/>
      <x/>
    </i>
    <i>
      <x v="28"/>
      <x/>
    </i>
    <i>
      <x v="29"/>
      <x/>
    </i>
    <i>
      <x v="30"/>
      <x/>
    </i>
    <i>
      <x v="31"/>
      <x v="2"/>
    </i>
    <i>
      <x v="32"/>
      <x/>
    </i>
    <i>
      <x v="33"/>
      <x v="2"/>
    </i>
    <i>
      <x v="34"/>
      <x/>
    </i>
    <i>
      <x v="35"/>
      <x/>
    </i>
    <i>
      <x v="36"/>
      <x/>
    </i>
    <i>
      <x v="37"/>
      <x v="2"/>
    </i>
    <i>
      <x v="38"/>
      <x/>
    </i>
    <i>
      <x v="39"/>
      <x v="2"/>
    </i>
    <i>
      <x v="40"/>
      <x/>
    </i>
    <i>
      <x v="41"/>
      <x/>
    </i>
    <i>
      <x v="42"/>
      <x/>
    </i>
    <i>
      <x v="43"/>
      <x v="2"/>
    </i>
    <i>
      <x v="44"/>
      <x/>
    </i>
    <i>
      <x v="45"/>
      <x v="2"/>
    </i>
    <i>
      <x v="46"/>
      <x/>
    </i>
    <i>
      <x v="47"/>
      <x/>
    </i>
    <i>
      <x v="48"/>
      <x v="2"/>
    </i>
    <i>
      <x v="49"/>
      <x/>
    </i>
    <i>
      <x v="50"/>
      <x v="2"/>
    </i>
    <i>
      <x v="51"/>
      <x/>
    </i>
    <i>
      <x v="52"/>
      <x/>
    </i>
    <i>
      <x v="53"/>
      <x/>
    </i>
    <i>
      <x v="54"/>
      <x v="2"/>
    </i>
    <i>
      <x v="55"/>
      <x/>
    </i>
    <i>
      <x v="56"/>
      <x v="2"/>
    </i>
    <i>
      <x v="57"/>
      <x/>
    </i>
    <i>
      <x v="58"/>
      <x v="3"/>
    </i>
    <i>
      <x v="59"/>
      <x v="3"/>
    </i>
    <i>
      <x v="60"/>
      <x v="3"/>
    </i>
    <i>
      <x v="61"/>
      <x v="3"/>
    </i>
    <i>
      <x v="62"/>
      <x v="3"/>
    </i>
    <i>
      <x v="63"/>
      <x v="3"/>
    </i>
    <i>
      <x v="64"/>
      <x v="3"/>
    </i>
    <i>
      <x v="65"/>
      <x v="3"/>
    </i>
    <i>
      <x v="66"/>
      <x v="3"/>
    </i>
    <i>
      <x v="67"/>
      <x v="3"/>
    </i>
    <i>
      <x v="68"/>
      <x v="3"/>
    </i>
    <i>
      <x v="69"/>
      <x v="3"/>
    </i>
    <i>
      <x v="70"/>
      <x v="3"/>
    </i>
    <i>
      <x v="71"/>
      <x v="3"/>
    </i>
    <i>
      <x v="72"/>
      <x v="3"/>
    </i>
    <i>
      <x v="73"/>
      <x v="3"/>
    </i>
    <i>
      <x v="74"/>
      <x v="3"/>
    </i>
    <i>
      <x v="75"/>
      <x v="3"/>
    </i>
    <i>
      <x v="76"/>
      <x v="3"/>
    </i>
    <i>
      <x v="77"/>
      <x v="3"/>
    </i>
    <i>
      <x v="78"/>
      <x v="3"/>
    </i>
    <i>
      <x v="79"/>
      <x v="3"/>
    </i>
    <i>
      <x v="80"/>
      <x v="3"/>
    </i>
    <i>
      <x v="81"/>
      <x v="3"/>
    </i>
    <i>
      <x v="82"/>
      <x v="3"/>
    </i>
    <i>
      <x v="83"/>
      <x v="3"/>
    </i>
    <i>
      <x v="84"/>
      <x v="3"/>
    </i>
    <i>
      <x v="85"/>
      <x v="3"/>
    </i>
    <i>
      <x v="86"/>
      <x v="3"/>
    </i>
    <i>
      <x v="87"/>
      <x v="3"/>
    </i>
    <i>
      <x v="88"/>
      <x v="3"/>
    </i>
    <i>
      <x v="89"/>
      <x v="3"/>
    </i>
    <i>
      <x v="90"/>
      <x v="3"/>
    </i>
    <i>
      <x v="91"/>
      <x v="3"/>
    </i>
    <i>
      <x v="92"/>
      <x v="3"/>
    </i>
    <i>
      <x v="93"/>
      <x v="3"/>
    </i>
    <i>
      <x v="94"/>
      <x v="3"/>
    </i>
    <i>
      <x v="95"/>
      <x v="3"/>
    </i>
    <i>
      <x v="96"/>
      <x v="3"/>
    </i>
    <i>
      <x v="97"/>
      <x v="3"/>
    </i>
    <i>
      <x v="98"/>
      <x/>
    </i>
    <i>
      <x v="99"/>
      <x v="1"/>
    </i>
    <i>
      <x v="100"/>
      <x/>
    </i>
    <i>
      <x v="101"/>
      <x v="1"/>
    </i>
    <i>
      <x v="102"/>
      <x/>
    </i>
    <i>
      <x v="103"/>
      <x v="1"/>
    </i>
    <i>
      <x v="104"/>
      <x v="1"/>
    </i>
    <i>
      <x v="105"/>
      <x v="1"/>
    </i>
    <i>
      <x v="106"/>
      <x/>
    </i>
    <i>
      <x v="107"/>
      <x v="1"/>
    </i>
    <i>
      <x v="108"/>
      <x/>
    </i>
    <i>
      <x v="109"/>
      <x v="1"/>
    </i>
    <i>
      <x v="110"/>
      <x/>
    </i>
    <i>
      <x v="111"/>
      <x v="1"/>
    </i>
    <i>
      <x v="112"/>
      <x v="1"/>
    </i>
    <i>
      <x v="113"/>
      <x v="1"/>
    </i>
    <i>
      <x v="114"/>
      <x/>
    </i>
    <i>
      <x v="115"/>
      <x v="1"/>
    </i>
    <i>
      <x v="116"/>
      <x/>
    </i>
    <i>
      <x v="117"/>
      <x v="1"/>
    </i>
    <i>
      <x v="118"/>
      <x/>
    </i>
    <i>
      <x v="119"/>
      <x v="1"/>
    </i>
    <i>
      <x v="120"/>
      <x v="1"/>
    </i>
    <i>
      <x v="121"/>
      <x v="1"/>
    </i>
    <i>
      <x v="122"/>
      <x/>
    </i>
    <i>
      <x v="123"/>
      <x v="1"/>
    </i>
    <i>
      <x v="124"/>
      <x/>
    </i>
    <i>
      <x v="125"/>
      <x v="1"/>
    </i>
    <i>
      <x v="126"/>
      <x/>
    </i>
    <i>
      <x v="127"/>
      <x v="1"/>
    </i>
    <i>
      <x v="128"/>
      <x v="1"/>
    </i>
    <i>
      <x v="129"/>
      <x/>
    </i>
    <i>
      <x v="130"/>
      <x v="1"/>
    </i>
    <i>
      <x v="131"/>
      <x/>
    </i>
    <i>
      <x v="132"/>
      <x v="1"/>
    </i>
    <i>
      <x v="133"/>
      <x/>
    </i>
    <i>
      <x v="134"/>
      <x v="1"/>
    </i>
    <i>
      <x v="135"/>
      <x v="1"/>
    </i>
    <i>
      <x v="136"/>
      <x v="1"/>
    </i>
    <i>
      <x v="137"/>
      <x/>
    </i>
    <i>
      <x v="138"/>
      <x v="1"/>
    </i>
    <i>
      <x v="139"/>
      <x/>
    </i>
    <i>
      <x v="140"/>
      <x v="1"/>
    </i>
    <i>
      <x v="141"/>
      <x/>
    </i>
    <i>
      <x v="142"/>
      <x v="1"/>
    </i>
    <i>
      <x v="143"/>
      <x/>
    </i>
    <i>
      <x v="144"/>
      <x v="1"/>
    </i>
    <i>
      <x v="145"/>
      <x/>
    </i>
    <i>
      <x v="146"/>
      <x v="1"/>
    </i>
    <i>
      <x v="147"/>
      <x/>
    </i>
    <i>
      <x v="148"/>
      <x v="1"/>
    </i>
    <i>
      <x v="149"/>
      <x/>
    </i>
    <i>
      <x v="150"/>
      <x v="1"/>
    </i>
    <i>
      <x v="151"/>
      <x/>
    </i>
    <i>
      <x v="152"/>
      <x v="1"/>
    </i>
    <i>
      <x v="153"/>
      <x/>
    </i>
    <i>
      <x v="154"/>
      <x v="1"/>
    </i>
    <i>
      <x v="155"/>
      <x/>
    </i>
    <i>
      <x v="156"/>
      <x v="1"/>
    </i>
    <i>
      <x v="157"/>
      <x/>
    </i>
    <i>
      <x v="158"/>
      <x v="1"/>
    </i>
    <i>
      <x v="159"/>
      <x/>
    </i>
    <i>
      <x v="160"/>
      <x v="1"/>
    </i>
    <i>
      <x v="161"/>
      <x/>
    </i>
    <i>
      <x v="162"/>
      <x v="1"/>
    </i>
    <i>
      <x v="163"/>
      <x/>
    </i>
    <i>
      <x v="164"/>
      <x v="1"/>
    </i>
    <i>
      <x v="165"/>
      <x/>
    </i>
    <i>
      <x v="166"/>
      <x v="1"/>
    </i>
  </rowItems>
  <colItems count="1">
    <i/>
  </colItems>
  <dataFields count="1">
    <dataField name="Sum of OCP" fld="16" baseField="0" baseItem="0"/>
  </dataFields>
  <formats count="2">
    <format dxfId="7">
      <pivotArea outline="0" collapsedLevelsAreSubtotals="1" fieldPosition="0"/>
    </format>
    <format dxfId="6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1F7F89-F4B9-4764-8A71-6BB76BEFED68}" name="PivotTable4" cacheId="3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>
  <location ref="I3:K162" firstHeaderRow="1" firstDataRow="1" firstDataCol="2"/>
  <pivotFields count="23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5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">
        <item x="2"/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1"/>
    <field x="19"/>
  </rowFields>
  <rowItems count="159">
    <i>
      <x/>
      <x v="2"/>
    </i>
    <i>
      <x v="1"/>
      <x v="2"/>
    </i>
    <i>
      <x v="2"/>
      <x v="1"/>
    </i>
    <i>
      <x v="3"/>
      <x v="2"/>
    </i>
    <i>
      <x v="4"/>
      <x v="1"/>
    </i>
    <i>
      <x v="5"/>
      <x/>
    </i>
    <i>
      <x v="6"/>
      <x v="2"/>
    </i>
    <i>
      <x v="7"/>
      <x v="2"/>
    </i>
    <i>
      <x v="8"/>
      <x v="1"/>
    </i>
    <i>
      <x v="9"/>
      <x v="2"/>
    </i>
    <i>
      <x v="10"/>
      <x v="1"/>
    </i>
    <i>
      <x v="11"/>
      <x/>
    </i>
    <i>
      <x v="12"/>
      <x v="2"/>
    </i>
    <i>
      <x v="13"/>
      <x v="2"/>
    </i>
    <i>
      <x v="14"/>
      <x v="1"/>
    </i>
    <i>
      <x v="15"/>
      <x v="2"/>
    </i>
    <i>
      <x v="16"/>
      <x/>
    </i>
    <i>
      <x v="17"/>
      <x v="1"/>
    </i>
    <i>
      <x v="18"/>
      <x v="2"/>
    </i>
    <i>
      <x v="19"/>
      <x v="2"/>
    </i>
    <i>
      <x v="20"/>
      <x v="1"/>
    </i>
    <i>
      <x v="21"/>
      <x v="2"/>
    </i>
    <i>
      <x v="22"/>
      <x v="1"/>
    </i>
    <i>
      <x v="23"/>
      <x v="2"/>
    </i>
    <i>
      <x v="24"/>
      <x v="2"/>
    </i>
    <i>
      <x v="25"/>
      <x v="1"/>
    </i>
    <i>
      <x v="26"/>
      <x v="2"/>
    </i>
    <i>
      <x v="27"/>
      <x/>
    </i>
    <i>
      <x v="28"/>
      <x/>
    </i>
    <i>
      <x v="29"/>
      <x v="1"/>
    </i>
    <i>
      <x v="30"/>
      <x/>
    </i>
    <i>
      <x v="31"/>
      <x v="2"/>
    </i>
    <i>
      <x v="32"/>
      <x v="2"/>
    </i>
    <i>
      <x v="33"/>
      <x v="1"/>
    </i>
    <i>
      <x v="34"/>
      <x v="2"/>
    </i>
    <i>
      <x v="35"/>
      <x v="1"/>
    </i>
    <i>
      <x v="36"/>
      <x/>
    </i>
    <i>
      <x v="37"/>
      <x v="2"/>
    </i>
    <i>
      <x v="38"/>
      <x v="2"/>
    </i>
    <i>
      <x v="39"/>
      <x v="1"/>
    </i>
    <i>
      <x v="40"/>
      <x v="2"/>
    </i>
    <i>
      <x v="41"/>
      <x/>
    </i>
    <i>
      <x v="42"/>
      <x v="1"/>
    </i>
    <i>
      <x v="43"/>
      <x v="2"/>
    </i>
    <i>
      <x v="44"/>
      <x v="2"/>
    </i>
    <i>
      <x v="45"/>
      <x v="1"/>
    </i>
    <i>
      <x v="46"/>
      <x v="2"/>
    </i>
    <i>
      <x v="47"/>
      <x v="1"/>
    </i>
    <i>
      <x v="48"/>
      <x v="2"/>
    </i>
    <i>
      <x v="49"/>
      <x v="2"/>
    </i>
    <i>
      <x v="50"/>
      <x v="1"/>
    </i>
    <i>
      <x v="51"/>
      <x v="2"/>
    </i>
    <i>
      <x v="52"/>
      <x/>
    </i>
    <i>
      <x v="53"/>
      <x/>
    </i>
    <i>
      <x v="54"/>
      <x v="2"/>
    </i>
    <i>
      <x v="55"/>
      <x v="2"/>
    </i>
    <i>
      <x v="56"/>
      <x v="1"/>
    </i>
    <i>
      <x v="57"/>
      <x v="2"/>
    </i>
    <i>
      <x v="58"/>
      <x v="1"/>
    </i>
    <i>
      <x v="59"/>
      <x v="2"/>
    </i>
    <i>
      <x v="60"/>
      <x/>
    </i>
    <i>
      <x v="61"/>
      <x v="1"/>
    </i>
    <i>
      <x v="62"/>
      <x v="1"/>
    </i>
    <i>
      <x v="63"/>
      <x v="2"/>
    </i>
    <i>
      <x v="64"/>
      <x/>
    </i>
    <i>
      <x v="65"/>
      <x/>
    </i>
    <i>
      <x v="66"/>
      <x v="1"/>
    </i>
    <i>
      <x v="67"/>
      <x v="2"/>
    </i>
    <i>
      <x v="68"/>
      <x/>
    </i>
    <i>
      <x v="69"/>
      <x v="1"/>
    </i>
    <i>
      <x v="70"/>
      <x v="1"/>
    </i>
    <i>
      <x v="71"/>
      <x v="2"/>
    </i>
    <i>
      <x v="72"/>
      <x/>
    </i>
    <i>
      <x v="73"/>
      <x v="1"/>
    </i>
    <i>
      <x v="74"/>
      <x v="1"/>
    </i>
    <i>
      <x v="75"/>
      <x v="2"/>
    </i>
    <i>
      <x v="76"/>
      <x/>
    </i>
    <i>
      <x v="77"/>
      <x v="1"/>
    </i>
    <i>
      <x v="78"/>
      <x v="1"/>
    </i>
    <i>
      <x v="79"/>
      <x v="1"/>
    </i>
    <i>
      <x v="80"/>
      <x/>
    </i>
    <i>
      <x v="81"/>
      <x v="2"/>
    </i>
    <i>
      <x v="82"/>
      <x/>
    </i>
    <i>
      <x v="83"/>
      <x v="1"/>
    </i>
    <i>
      <x v="84"/>
      <x/>
    </i>
    <i>
      <x v="85"/>
      <x v="2"/>
    </i>
    <i>
      <x v="86"/>
      <x v="1"/>
    </i>
    <i>
      <x v="87"/>
      <x v="1"/>
    </i>
    <i>
      <x v="88"/>
      <x/>
    </i>
    <i>
      <x v="89"/>
      <x v="2"/>
    </i>
    <i>
      <x v="90"/>
      <x v="1"/>
    </i>
    <i>
      <x v="91"/>
      <x v="1"/>
    </i>
    <i>
      <x v="92"/>
      <x/>
    </i>
    <i>
      <x v="93"/>
      <x v="2"/>
    </i>
    <i>
      <x v="94"/>
      <x v="1"/>
    </i>
    <i>
      <x v="95"/>
      <x v="1"/>
    </i>
    <i>
      <x v="96"/>
      <x/>
    </i>
    <i>
      <x v="97"/>
      <x v="2"/>
    </i>
    <i>
      <x v="98"/>
      <x v="1"/>
    </i>
    <i>
      <x v="99"/>
      <x/>
    </i>
    <i>
      <x v="100"/>
      <x v="1"/>
    </i>
    <i>
      <x v="101"/>
      <x/>
    </i>
    <i>
      <x v="102"/>
      <x v="1"/>
    </i>
    <i>
      <x v="103"/>
      <x v="1"/>
    </i>
    <i>
      <x v="104"/>
      <x v="1"/>
    </i>
    <i>
      <x v="105"/>
      <x v="1"/>
    </i>
    <i>
      <x v="106"/>
      <x/>
    </i>
    <i>
      <x v="107"/>
      <x v="1"/>
    </i>
    <i>
      <x v="108"/>
      <x/>
    </i>
    <i>
      <x v="109"/>
      <x v="1"/>
    </i>
    <i>
      <x v="110"/>
      <x v="1"/>
    </i>
    <i>
      <x v="111"/>
      <x v="1"/>
    </i>
    <i>
      <x v="112"/>
      <x/>
    </i>
    <i>
      <x v="113"/>
      <x v="1"/>
    </i>
    <i>
      <x v="114"/>
      <x/>
    </i>
    <i>
      <x v="115"/>
      <x v="1"/>
    </i>
    <i>
      <x v="116"/>
      <x v="1"/>
    </i>
    <i>
      <x v="117"/>
      <x v="1"/>
    </i>
    <i>
      <x v="118"/>
      <x v="1"/>
    </i>
    <i>
      <x v="119"/>
      <x/>
    </i>
    <i>
      <x v="120"/>
      <x v="1"/>
    </i>
    <i>
      <x v="121"/>
      <x/>
    </i>
    <i>
      <x v="122"/>
      <x v="1"/>
    </i>
    <i>
      <x v="123"/>
      <x v="1"/>
    </i>
    <i>
      <x v="124"/>
      <x/>
    </i>
    <i>
      <x v="125"/>
      <x v="1"/>
    </i>
    <i>
      <x v="126"/>
      <x/>
    </i>
    <i>
      <x v="127"/>
      <x v="1"/>
    </i>
    <i>
      <x v="128"/>
      <x v="1"/>
    </i>
    <i>
      <x v="129"/>
      <x v="2"/>
    </i>
    <i>
      <x v="130"/>
      <x/>
    </i>
    <i>
      <x v="131"/>
      <x v="2"/>
    </i>
    <i>
      <x v="132"/>
      <x/>
    </i>
    <i>
      <x v="133"/>
      <x v="2"/>
    </i>
    <i>
      <x v="134"/>
      <x/>
    </i>
    <i>
      <x v="135"/>
      <x v="1"/>
    </i>
    <i>
      <x v="136"/>
      <x/>
    </i>
    <i>
      <x v="137"/>
      <x v="2"/>
    </i>
    <i>
      <x v="138"/>
      <x v="1"/>
    </i>
    <i>
      <x v="139"/>
      <x v="2"/>
    </i>
    <i>
      <x v="140"/>
      <x/>
    </i>
    <i>
      <x v="141"/>
      <x v="1"/>
    </i>
    <i>
      <x v="142"/>
      <x v="1"/>
    </i>
    <i>
      <x v="143"/>
      <x v="2"/>
    </i>
    <i>
      <x v="144"/>
      <x/>
    </i>
    <i>
      <x v="145"/>
      <x v="2"/>
    </i>
    <i>
      <x v="146"/>
      <x/>
    </i>
    <i>
      <x v="147"/>
      <x v="1"/>
    </i>
    <i>
      <x v="148"/>
      <x/>
    </i>
    <i>
      <x v="149"/>
      <x v="2"/>
    </i>
    <i>
      <x v="150"/>
      <x v="1"/>
    </i>
    <i>
      <x v="151"/>
      <x v="2"/>
    </i>
    <i>
      <x v="152"/>
      <x/>
    </i>
    <i>
      <x v="153"/>
      <x v="1"/>
    </i>
    <i>
      <x v="154"/>
      <x v="1"/>
    </i>
    <i>
      <x v="155"/>
      <x v="2"/>
    </i>
    <i>
      <x v="156"/>
      <x/>
    </i>
    <i>
      <x v="157"/>
      <x v="2"/>
    </i>
    <i>
      <x v="158"/>
      <x/>
    </i>
  </rowItems>
  <colItems count="1">
    <i/>
  </colItems>
  <dataFields count="1">
    <dataField name="Sum of OCP" fld="12" baseField="0" baseItem="0"/>
  </dataFields>
  <formats count="2">
    <format dxfId="9">
      <pivotArea outline="0" collapsedLevelsAreSubtotals="1" fieldPosition="0"/>
    </format>
    <format dxfId="8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7D3D8C-6D35-4139-A055-06BBAD3CA11B}" name="PivotTable10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G12:AG13" firstHeaderRow="1" firstDataRow="1" firstDataCol="0" rowPageCount="1" colPageCount="1"/>
  <pivotFields count="5">
    <pivotField showAll="0"/>
    <pivotField axis="axisPage" multipleItemSelectionAllowed="1" showAll="0">
      <items count="5">
        <item x="1"/>
        <item x="3"/>
        <item x="0"/>
        <item h="1" x="2"/>
        <item t="default"/>
      </items>
    </pivotField>
    <pivotField showAll="0"/>
    <pivotField showAll="0"/>
    <pivotField dataField="1" showAll="0"/>
  </pivotFields>
  <rowItems count="1">
    <i/>
  </rowItems>
  <colItems count="1">
    <i/>
  </colItems>
  <pageFields count="1">
    <pageField fld="1" hier="-1"/>
  </pageFields>
  <dataFields count="1">
    <dataField name="Average of OCP_RATE" fld="4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28A157-4DCC-4C86-987C-12AE26FE327D}" name="PivotTable9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J12:AJ13" firstHeaderRow="1" firstDataRow="1" firstDataCol="0"/>
  <pivotFields count="5">
    <pivotField showAll="0"/>
    <pivotField showAll="0"/>
    <pivotField showAll="0"/>
    <pivotField showAll="0"/>
    <pivotField dataField="1" showAll="0"/>
  </pivotFields>
  <rowItems count="1">
    <i/>
  </rowItems>
  <colItems count="1">
    <i/>
  </colItems>
  <dataFields count="1">
    <dataField name="Average of OCP_RATE" fld="4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56ABD6-F3A5-4F09-982D-3D14B5C6EB29}" name="PivotTable8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J3:AK7" firstHeaderRow="1" firstDataRow="1" firstDataCol="1"/>
  <pivotFields count="5">
    <pivotField showAll="0"/>
    <pivotField axis="axisRow" showAll="0">
      <items count="4">
        <item x="2"/>
        <item x="1"/>
        <item x="0"/>
        <item t="default"/>
      </items>
    </pivotField>
    <pivotField showAll="0"/>
    <pivotField showAll="0"/>
    <pivotField dataField="1" showAl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of OCP_RATE" fld="4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06CEAC-DDC1-4B41-8888-12486A74D86A}" name="PivotTable2" cacheId="6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B3:D170" firstHeaderRow="0" firstDataRow="1" firstDataCol="1"/>
  <pivotFields count="29">
    <pivotField showAll="0" defaultSubtotal="0"/>
    <pivotField showAll="0" defaultSubtotal="0"/>
    <pivotField showAll="0" defaultSubtotal="0"/>
    <pivotField showAll="0" defaultSubtotal="0"/>
    <pivotField showAll="0" defaultSubtotal="0"/>
    <pivotField axis="axisRow" showAll="0" defaultSubtotal="0">
      <items count="16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</items>
    </pivotField>
    <pivotField showAll="0" defaultSubtotal="0"/>
    <pivotField showAll="0" defaultSubtotal="0"/>
    <pivotField showAll="0" defaultSubtotal="0"/>
    <pivotField dataField="1" showAll="0" defaultSubtotal="0"/>
    <pivotField dataField="1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ubtotalTop="0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1">
    <field x="5"/>
  </rowFields>
  <rowItems count="16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</rowItems>
  <colFields count="1">
    <field x="-2"/>
  </colFields>
  <colItems count="2">
    <i>
      <x/>
    </i>
    <i i="1">
      <x v="1"/>
    </i>
  </colItems>
  <dataFields count="2">
    <dataField name="Sum of MIN" fld="9" baseField="0" baseItem="0" numFmtId="164"/>
    <dataField name="Sum of KM" fld="10" baseField="0" baseItem="0"/>
  </dataFields>
  <formats count="2">
    <format dxfId="3">
      <pivotArea outline="0" collapsedLevelsAreSubtotals="1" fieldPosition="0"/>
    </format>
    <format dxfId="2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B22301-B256-4DC1-ACE8-5BB2334EC162}" name="PivotTable4" cacheId="3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F3:H162" firstHeaderRow="0" firstDataRow="1" firstDataCol="1"/>
  <pivotFields count="23">
    <pivotField showAll="0" defaultSubtotal="0"/>
    <pivotField axis="axisRow" showAll="0" defaultSubtotal="0">
      <items count="15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</items>
    </pivotField>
    <pivotField showAll="0" defaultSubtotal="0"/>
    <pivotField showAll="0" defaultSubtotal="0"/>
    <pivotField showAll="0" defaultSubtotal="0"/>
    <pivotField dataField="1" showAll="0" defaultSubtotal="0"/>
    <pivotField dataField="1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ubtotalTop="0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1">
    <field x="1"/>
  </rowFields>
  <rowItems count="15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</rowItems>
  <colFields count="1">
    <field x="-2"/>
  </colFields>
  <colItems count="2">
    <i>
      <x/>
    </i>
    <i i="1">
      <x v="1"/>
    </i>
  </colItems>
  <dataFields count="2">
    <dataField name="Sum of MIN" fld="5" baseField="0" baseItem="0" numFmtId="164"/>
    <dataField name="Count of KM" fld="6" subtotal="count" baseField="0" baseItem="0"/>
  </dataFields>
  <formats count="2">
    <format dxfId="5">
      <pivotArea outline="0" collapsedLevelsAreSubtotals="1" fieldPosition="0"/>
    </format>
    <format dxfId="4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4DF3A9-B5A0-4D54-A080-C5680137F10E}" name="PivotTable4" cacheId="3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>
  <location ref="C3:F162" firstHeaderRow="0" firstDataRow="1" firstDataCol="2"/>
  <pivotFields count="23">
    <pivotField compact="0" outline="0" showAll="0" defaultSubtotal="0"/>
    <pivotField axis="axisRow" compact="0" outline="0" showAll="0" defaultSubtotal="0">
      <items count="15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  <pivotField dataField="1" compact="0" outline="0" showAll="0" defaultSubtotal="0"/>
    <pivotField compact="0" outline="0" subtotalTop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3">
        <item x="2"/>
        <item x="1"/>
        <item x="0"/>
      </items>
    </pivotField>
    <pivotField compact="0" outline="0" showAll="0" defaultSubtotal="0"/>
    <pivotField compact="0" outline="0" showAll="0" defaultSubtotal="0"/>
    <pivotField compact="0" outline="0" showAll="0" defaultSubtotal="0"/>
  </pivotFields>
  <rowFields count="2">
    <field x="1"/>
    <field x="19"/>
  </rowFields>
  <rowItems count="159">
    <i>
      <x/>
      <x v="2"/>
    </i>
    <i>
      <x v="1"/>
      <x v="2"/>
    </i>
    <i>
      <x v="2"/>
      <x v="1"/>
    </i>
    <i>
      <x v="3"/>
      <x v="2"/>
    </i>
    <i>
      <x v="4"/>
      <x v="1"/>
    </i>
    <i>
      <x v="5"/>
      <x/>
    </i>
    <i>
      <x v="6"/>
      <x v="2"/>
    </i>
    <i>
      <x v="7"/>
      <x v="2"/>
    </i>
    <i>
      <x v="8"/>
      <x v="1"/>
    </i>
    <i>
      <x v="9"/>
      <x v="2"/>
    </i>
    <i>
      <x v="10"/>
      <x v="1"/>
    </i>
    <i>
      <x v="11"/>
      <x/>
    </i>
    <i>
      <x v="12"/>
      <x v="2"/>
    </i>
    <i>
      <x v="13"/>
      <x v="2"/>
    </i>
    <i>
      <x v="14"/>
      <x v="1"/>
    </i>
    <i>
      <x v="15"/>
      <x v="2"/>
    </i>
    <i>
      <x v="16"/>
      <x/>
    </i>
    <i>
      <x v="17"/>
      <x v="1"/>
    </i>
    <i>
      <x v="18"/>
      <x v="2"/>
    </i>
    <i>
      <x v="19"/>
      <x v="2"/>
    </i>
    <i>
      <x v="20"/>
      <x v="1"/>
    </i>
    <i>
      <x v="21"/>
      <x v="2"/>
    </i>
    <i>
      <x v="22"/>
      <x v="1"/>
    </i>
    <i>
      <x v="23"/>
      <x v="2"/>
    </i>
    <i>
      <x v="24"/>
      <x v="2"/>
    </i>
    <i>
      <x v="25"/>
      <x v="1"/>
    </i>
    <i>
      <x v="26"/>
      <x v="2"/>
    </i>
    <i>
      <x v="27"/>
      <x/>
    </i>
    <i>
      <x v="28"/>
      <x/>
    </i>
    <i>
      <x v="29"/>
      <x v="1"/>
    </i>
    <i>
      <x v="30"/>
      <x/>
    </i>
    <i>
      <x v="31"/>
      <x v="2"/>
    </i>
    <i>
      <x v="32"/>
      <x v="2"/>
    </i>
    <i>
      <x v="33"/>
      <x v="1"/>
    </i>
    <i>
      <x v="34"/>
      <x v="2"/>
    </i>
    <i>
      <x v="35"/>
      <x v="1"/>
    </i>
    <i>
      <x v="36"/>
      <x/>
    </i>
    <i>
      <x v="37"/>
      <x v="2"/>
    </i>
    <i>
      <x v="38"/>
      <x v="2"/>
    </i>
    <i>
      <x v="39"/>
      <x v="1"/>
    </i>
    <i>
      <x v="40"/>
      <x v="2"/>
    </i>
    <i>
      <x v="41"/>
      <x/>
    </i>
    <i>
      <x v="42"/>
      <x v="1"/>
    </i>
    <i>
      <x v="43"/>
      <x v="2"/>
    </i>
    <i>
      <x v="44"/>
      <x v="2"/>
    </i>
    <i>
      <x v="45"/>
      <x v="1"/>
    </i>
    <i>
      <x v="46"/>
      <x v="2"/>
    </i>
    <i>
      <x v="47"/>
      <x v="1"/>
    </i>
    <i>
      <x v="48"/>
      <x v="2"/>
    </i>
    <i>
      <x v="49"/>
      <x v="2"/>
    </i>
    <i>
      <x v="50"/>
      <x v="1"/>
    </i>
    <i>
      <x v="51"/>
      <x v="2"/>
    </i>
    <i>
      <x v="52"/>
      <x/>
    </i>
    <i>
      <x v="53"/>
      <x/>
    </i>
    <i>
      <x v="54"/>
      <x v="2"/>
    </i>
    <i>
      <x v="55"/>
      <x v="2"/>
    </i>
    <i>
      <x v="56"/>
      <x v="1"/>
    </i>
    <i>
      <x v="57"/>
      <x v="2"/>
    </i>
    <i>
      <x v="58"/>
      <x v="1"/>
    </i>
    <i>
      <x v="59"/>
      <x v="2"/>
    </i>
    <i>
      <x v="60"/>
      <x/>
    </i>
    <i>
      <x v="61"/>
      <x v="1"/>
    </i>
    <i>
      <x v="62"/>
      <x v="1"/>
    </i>
    <i>
      <x v="63"/>
      <x v="2"/>
    </i>
    <i>
      <x v="64"/>
      <x/>
    </i>
    <i>
      <x v="65"/>
      <x/>
    </i>
    <i>
      <x v="66"/>
      <x v="1"/>
    </i>
    <i>
      <x v="67"/>
      <x v="2"/>
    </i>
    <i>
      <x v="68"/>
      <x/>
    </i>
    <i>
      <x v="69"/>
      <x v="1"/>
    </i>
    <i>
      <x v="70"/>
      <x v="1"/>
    </i>
    <i>
      <x v="71"/>
      <x v="2"/>
    </i>
    <i>
      <x v="72"/>
      <x/>
    </i>
    <i>
      <x v="73"/>
      <x v="1"/>
    </i>
    <i>
      <x v="74"/>
      <x v="1"/>
    </i>
    <i>
      <x v="75"/>
      <x v="2"/>
    </i>
    <i>
      <x v="76"/>
      <x/>
    </i>
    <i>
      <x v="77"/>
      <x v="1"/>
    </i>
    <i>
      <x v="78"/>
      <x v="1"/>
    </i>
    <i>
      <x v="79"/>
      <x v="1"/>
    </i>
    <i>
      <x v="80"/>
      <x/>
    </i>
    <i>
      <x v="81"/>
      <x v="2"/>
    </i>
    <i>
      <x v="82"/>
      <x/>
    </i>
    <i>
      <x v="83"/>
      <x v="1"/>
    </i>
    <i>
      <x v="84"/>
      <x/>
    </i>
    <i>
      <x v="85"/>
      <x v="2"/>
    </i>
    <i>
      <x v="86"/>
      <x v="1"/>
    </i>
    <i>
      <x v="87"/>
      <x v="1"/>
    </i>
    <i>
      <x v="88"/>
      <x/>
    </i>
    <i>
      <x v="89"/>
      <x v="2"/>
    </i>
    <i>
      <x v="90"/>
      <x v="1"/>
    </i>
    <i>
      <x v="91"/>
      <x v="1"/>
    </i>
    <i>
      <x v="92"/>
      <x/>
    </i>
    <i>
      <x v="93"/>
      <x v="2"/>
    </i>
    <i>
      <x v="94"/>
      <x v="1"/>
    </i>
    <i>
      <x v="95"/>
      <x v="1"/>
    </i>
    <i>
      <x v="96"/>
      <x/>
    </i>
    <i>
      <x v="97"/>
      <x v="2"/>
    </i>
    <i>
      <x v="98"/>
      <x v="1"/>
    </i>
    <i>
      <x v="99"/>
      <x/>
    </i>
    <i>
      <x v="100"/>
      <x v="1"/>
    </i>
    <i>
      <x v="101"/>
      <x/>
    </i>
    <i>
      <x v="102"/>
      <x v="1"/>
    </i>
    <i>
      <x v="103"/>
      <x v="1"/>
    </i>
    <i>
      <x v="104"/>
      <x v="1"/>
    </i>
    <i>
      <x v="105"/>
      <x v="1"/>
    </i>
    <i>
      <x v="106"/>
      <x/>
    </i>
    <i>
      <x v="107"/>
      <x v="1"/>
    </i>
    <i>
      <x v="108"/>
      <x/>
    </i>
    <i>
      <x v="109"/>
      <x v="1"/>
    </i>
    <i>
      <x v="110"/>
      <x v="1"/>
    </i>
    <i>
      <x v="111"/>
      <x v="1"/>
    </i>
    <i>
      <x v="112"/>
      <x/>
    </i>
    <i>
      <x v="113"/>
      <x v="1"/>
    </i>
    <i>
      <x v="114"/>
      <x/>
    </i>
    <i>
      <x v="115"/>
      <x v="1"/>
    </i>
    <i>
      <x v="116"/>
      <x v="1"/>
    </i>
    <i>
      <x v="117"/>
      <x v="1"/>
    </i>
    <i>
      <x v="118"/>
      <x v="1"/>
    </i>
    <i>
      <x v="119"/>
      <x/>
    </i>
    <i>
      <x v="120"/>
      <x v="1"/>
    </i>
    <i>
      <x v="121"/>
      <x/>
    </i>
    <i>
      <x v="122"/>
      <x v="1"/>
    </i>
    <i>
      <x v="123"/>
      <x v="1"/>
    </i>
    <i>
      <x v="124"/>
      <x/>
    </i>
    <i>
      <x v="125"/>
      <x v="1"/>
    </i>
    <i>
      <x v="126"/>
      <x/>
    </i>
    <i>
      <x v="127"/>
      <x v="1"/>
    </i>
    <i>
      <x v="128"/>
      <x v="1"/>
    </i>
    <i>
      <x v="129"/>
      <x v="2"/>
    </i>
    <i>
      <x v="130"/>
      <x/>
    </i>
    <i>
      <x v="131"/>
      <x v="2"/>
    </i>
    <i>
      <x v="132"/>
      <x/>
    </i>
    <i>
      <x v="133"/>
      <x v="2"/>
    </i>
    <i>
      <x v="134"/>
      <x/>
    </i>
    <i>
      <x v="135"/>
      <x v="1"/>
    </i>
    <i>
      <x v="136"/>
      <x/>
    </i>
    <i>
      <x v="137"/>
      <x v="2"/>
    </i>
    <i>
      <x v="138"/>
      <x v="1"/>
    </i>
    <i>
      <x v="139"/>
      <x v="2"/>
    </i>
    <i>
      <x v="140"/>
      <x/>
    </i>
    <i>
      <x v="141"/>
      <x v="1"/>
    </i>
    <i>
      <x v="142"/>
      <x v="1"/>
    </i>
    <i>
      <x v="143"/>
      <x v="2"/>
    </i>
    <i>
      <x v="144"/>
      <x/>
    </i>
    <i>
      <x v="145"/>
      <x v="2"/>
    </i>
    <i>
      <x v="146"/>
      <x/>
    </i>
    <i>
      <x v="147"/>
      <x v="1"/>
    </i>
    <i>
      <x v="148"/>
      <x/>
    </i>
    <i>
      <x v="149"/>
      <x v="2"/>
    </i>
    <i>
      <x v="150"/>
      <x v="1"/>
    </i>
    <i>
      <x v="151"/>
      <x v="2"/>
    </i>
    <i>
      <x v="152"/>
      <x/>
    </i>
    <i>
      <x v="153"/>
      <x v="1"/>
    </i>
    <i>
      <x v="154"/>
      <x v="1"/>
    </i>
    <i>
      <x v="155"/>
      <x v="2"/>
    </i>
    <i>
      <x v="156"/>
      <x/>
    </i>
    <i>
      <x v="157"/>
      <x v="2"/>
    </i>
    <i>
      <x v="158"/>
      <x/>
    </i>
  </rowItems>
  <colFields count="1">
    <field x="-2"/>
  </colFields>
  <colItems count="2">
    <i>
      <x/>
    </i>
    <i i="1">
      <x v="1"/>
    </i>
  </colItems>
  <dataFields count="2">
    <dataField name="Sum of AM_CG" fld="11" baseField="0" baseItem="0"/>
    <dataField name="Sum of WC_N" fld="10" baseField="0" baseItem="0"/>
  </dataFields>
  <formats count="2">
    <format dxfId="1">
      <pivotArea outline="0" collapsedLevelsAreSubtotals="1" fieldPosition="0"/>
    </format>
    <format dxfId="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8.xml"/><Relationship Id="rId1" Type="http://schemas.openxmlformats.org/officeDocument/2006/relationships/pivotTable" Target="../pivotTables/pivotTable7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ivotTable" Target="../pivotTables/pivotTable10.xml"/><Relationship Id="rId1" Type="http://schemas.openxmlformats.org/officeDocument/2006/relationships/pivotTable" Target="../pivotTables/pivotTable9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BA0F0-BC9F-419F-819F-823C1E1AD63A}">
  <dimension ref="B3:AK321"/>
  <sheetViews>
    <sheetView topLeftCell="T1" workbookViewId="0">
      <selection activeCell="AH13" sqref="AH13"/>
    </sheetView>
  </sheetViews>
  <sheetFormatPr defaultRowHeight="15" x14ac:dyDescent="0.25"/>
  <cols>
    <col min="2" max="2" width="22.28515625" bestFit="1" customWidth="1"/>
    <col min="3" max="3" width="18.5703125" style="3" bestFit="1" customWidth="1"/>
    <col min="4" max="4" width="11.28515625" bestFit="1" customWidth="1"/>
    <col min="6" max="6" width="10.140625" bestFit="1" customWidth="1"/>
    <col min="9" max="9" width="13.140625" bestFit="1" customWidth="1"/>
    <col min="10" max="10" width="16.28515625" style="3" bestFit="1" customWidth="1"/>
    <col min="11" max="11" width="11.28515625" bestFit="1" customWidth="1"/>
    <col min="13" max="13" width="10.140625" bestFit="1" customWidth="1"/>
    <col min="16" max="16" width="18.5703125" bestFit="1" customWidth="1"/>
    <col min="20" max="20" width="18.5703125" bestFit="1" customWidth="1"/>
    <col min="33" max="33" width="18.5703125" bestFit="1" customWidth="1"/>
    <col min="34" max="34" width="20.42578125" bestFit="1" customWidth="1"/>
    <col min="36" max="36" width="13.140625" bestFit="1" customWidth="1"/>
    <col min="37" max="37" width="20.42578125" bestFit="1" customWidth="1"/>
  </cols>
  <sheetData>
    <row r="3" spans="2:37" x14ac:dyDescent="0.25">
      <c r="B3" s="1" t="s">
        <v>146</v>
      </c>
      <c r="C3" s="1" t="s">
        <v>155</v>
      </c>
      <c r="D3" s="3" t="s">
        <v>281</v>
      </c>
      <c r="E3" t="s">
        <v>284</v>
      </c>
      <c r="F3" t="s">
        <v>282</v>
      </c>
      <c r="I3" s="1" t="s">
        <v>146</v>
      </c>
      <c r="J3" s="1" t="s">
        <v>3</v>
      </c>
      <c r="K3" s="3" t="s">
        <v>281</v>
      </c>
      <c r="L3" t="s">
        <v>284</v>
      </c>
      <c r="M3" t="s">
        <v>282</v>
      </c>
      <c r="P3" t="s">
        <v>155</v>
      </c>
      <c r="S3" t="s">
        <v>146</v>
      </c>
      <c r="T3" t="s">
        <v>155</v>
      </c>
      <c r="U3" t="s">
        <v>281</v>
      </c>
      <c r="V3" t="s">
        <v>284</v>
      </c>
      <c r="W3" t="s">
        <v>282</v>
      </c>
      <c r="Z3" t="s">
        <v>146</v>
      </c>
      <c r="AA3" t="s">
        <v>3</v>
      </c>
      <c r="AB3" t="s">
        <v>281</v>
      </c>
      <c r="AC3" t="s">
        <v>284</v>
      </c>
      <c r="AD3" t="s">
        <v>282</v>
      </c>
      <c r="AG3" s="1" t="s">
        <v>148</v>
      </c>
      <c r="AH3" t="s">
        <v>283</v>
      </c>
      <c r="AJ3" s="1" t="s">
        <v>148</v>
      </c>
      <c r="AK3" t="s">
        <v>283</v>
      </c>
    </row>
    <row r="4" spans="2:37" x14ac:dyDescent="0.25">
      <c r="B4">
        <v>1</v>
      </c>
      <c r="C4" t="s">
        <v>254</v>
      </c>
      <c r="D4" s="3">
        <v>6</v>
      </c>
      <c r="E4">
        <f>VLOOKUP(C4,P:Q,2,0)</f>
        <v>8</v>
      </c>
      <c r="F4">
        <f>D4/E4</f>
        <v>0.75</v>
      </c>
      <c r="I4">
        <v>1</v>
      </c>
      <c r="J4">
        <v>3</v>
      </c>
      <c r="K4" s="3">
        <v>7</v>
      </c>
      <c r="L4">
        <f>VLOOKUP(J4,P:Q,2,0)</f>
        <v>8</v>
      </c>
      <c r="M4">
        <f>K4/L4</f>
        <v>0.875</v>
      </c>
      <c r="P4" t="s">
        <v>253</v>
      </c>
      <c r="Q4">
        <v>12</v>
      </c>
      <c r="S4">
        <v>1</v>
      </c>
      <c r="T4" t="s">
        <v>254</v>
      </c>
      <c r="U4">
        <v>6</v>
      </c>
      <c r="V4">
        <v>8</v>
      </c>
      <c r="W4">
        <v>0.75</v>
      </c>
      <c r="Z4">
        <v>1</v>
      </c>
      <c r="AA4">
        <v>3</v>
      </c>
      <c r="AB4">
        <v>7</v>
      </c>
      <c r="AC4">
        <v>8</v>
      </c>
      <c r="AD4">
        <v>0.875</v>
      </c>
      <c r="AG4" s="2" t="s">
        <v>253</v>
      </c>
      <c r="AH4" s="14">
        <v>0.66299019607843179</v>
      </c>
      <c r="AJ4" s="2">
        <v>1</v>
      </c>
      <c r="AK4" s="14">
        <v>0.74612403100775204</v>
      </c>
    </row>
    <row r="5" spans="2:37" x14ac:dyDescent="0.25">
      <c r="B5">
        <v>2</v>
      </c>
      <c r="C5" t="s">
        <v>253</v>
      </c>
      <c r="D5" s="3">
        <v>8</v>
      </c>
      <c r="E5">
        <f t="shared" ref="E5:E68" si="0">VLOOKUP(C5,P:Q,2,0)</f>
        <v>12</v>
      </c>
      <c r="F5">
        <f t="shared" ref="F5:F68" si="1">D5/E5</f>
        <v>0.66666666666666663</v>
      </c>
      <c r="I5">
        <v>2</v>
      </c>
      <c r="J5">
        <v>3</v>
      </c>
      <c r="K5" s="3">
        <v>7</v>
      </c>
      <c r="L5">
        <f t="shared" ref="L5:L68" si="2">VLOOKUP(J5,P:Q,2,0)</f>
        <v>8</v>
      </c>
      <c r="M5">
        <f t="shared" ref="M5:M68" si="3">K5/L5</f>
        <v>0.875</v>
      </c>
      <c r="P5" t="s">
        <v>256</v>
      </c>
      <c r="Q5">
        <v>9</v>
      </c>
      <c r="S5">
        <v>2</v>
      </c>
      <c r="T5" t="s">
        <v>253</v>
      </c>
      <c r="U5">
        <v>8</v>
      </c>
      <c r="V5">
        <v>12</v>
      </c>
      <c r="W5">
        <v>0.66666666666666663</v>
      </c>
      <c r="Z5">
        <v>2</v>
      </c>
      <c r="AA5">
        <v>3</v>
      </c>
      <c r="AB5">
        <v>7</v>
      </c>
      <c r="AC5">
        <v>8</v>
      </c>
      <c r="AD5">
        <v>0.875</v>
      </c>
      <c r="AG5" s="2" t="s">
        <v>256</v>
      </c>
      <c r="AH5" s="14">
        <v>0.46723646723646722</v>
      </c>
      <c r="AJ5" s="2">
        <v>2</v>
      </c>
      <c r="AK5" s="14">
        <v>0.69743589743589751</v>
      </c>
    </row>
    <row r="6" spans="2:37" x14ac:dyDescent="0.25">
      <c r="B6">
        <v>3</v>
      </c>
      <c r="C6" t="s">
        <v>254</v>
      </c>
      <c r="D6" s="3">
        <v>6</v>
      </c>
      <c r="E6">
        <f t="shared" si="0"/>
        <v>8</v>
      </c>
      <c r="F6">
        <f t="shared" si="1"/>
        <v>0.75</v>
      </c>
      <c r="I6">
        <v>3</v>
      </c>
      <c r="J6">
        <v>2</v>
      </c>
      <c r="K6" s="3">
        <v>8</v>
      </c>
      <c r="L6">
        <f t="shared" si="2"/>
        <v>9</v>
      </c>
      <c r="M6">
        <f t="shared" si="3"/>
        <v>0.88888888888888884</v>
      </c>
      <c r="P6" t="s">
        <v>254</v>
      </c>
      <c r="Q6">
        <v>8</v>
      </c>
      <c r="S6">
        <v>3</v>
      </c>
      <c r="T6" t="s">
        <v>254</v>
      </c>
      <c r="U6">
        <v>6</v>
      </c>
      <c r="V6">
        <v>8</v>
      </c>
      <c r="W6">
        <v>0.75</v>
      </c>
      <c r="Z6">
        <v>3</v>
      </c>
      <c r="AA6">
        <v>2</v>
      </c>
      <c r="AB6">
        <v>8</v>
      </c>
      <c r="AC6">
        <v>9</v>
      </c>
      <c r="AD6">
        <v>0.88888888888888884</v>
      </c>
      <c r="AG6" s="2" t="s">
        <v>254</v>
      </c>
      <c r="AH6" s="14">
        <v>0.75</v>
      </c>
      <c r="AJ6" s="2">
        <v>3</v>
      </c>
      <c r="AK6" s="14">
        <v>0.63235294117647056</v>
      </c>
    </row>
    <row r="7" spans="2:37" x14ac:dyDescent="0.25">
      <c r="B7">
        <v>4</v>
      </c>
      <c r="C7" t="s">
        <v>253</v>
      </c>
      <c r="D7" s="3">
        <v>8</v>
      </c>
      <c r="E7">
        <f t="shared" si="0"/>
        <v>12</v>
      </c>
      <c r="F7">
        <f t="shared" si="1"/>
        <v>0.66666666666666663</v>
      </c>
      <c r="I7">
        <v>4</v>
      </c>
      <c r="J7">
        <v>3</v>
      </c>
      <c r="K7" s="3">
        <v>6</v>
      </c>
      <c r="L7">
        <f t="shared" si="2"/>
        <v>8</v>
      </c>
      <c r="M7">
        <f t="shared" si="3"/>
        <v>0.75</v>
      </c>
      <c r="P7" t="s">
        <v>255</v>
      </c>
      <c r="S7">
        <v>4</v>
      </c>
      <c r="T7" t="s">
        <v>253</v>
      </c>
      <c r="U7">
        <v>8</v>
      </c>
      <c r="V7">
        <v>12</v>
      </c>
      <c r="W7">
        <v>0.66666666666666663</v>
      </c>
      <c r="Z7">
        <v>4</v>
      </c>
      <c r="AA7">
        <v>3</v>
      </c>
      <c r="AB7">
        <v>6</v>
      </c>
      <c r="AC7">
        <v>8</v>
      </c>
      <c r="AD7">
        <v>0.75</v>
      </c>
      <c r="AG7" s="2" t="s">
        <v>255</v>
      </c>
      <c r="AH7" s="14" t="e">
        <v>#DIV/0!</v>
      </c>
      <c r="AJ7" s="2" t="s">
        <v>149</v>
      </c>
      <c r="AK7" s="14">
        <v>0.68972746331236878</v>
      </c>
    </row>
    <row r="8" spans="2:37" x14ac:dyDescent="0.25">
      <c r="B8">
        <v>5</v>
      </c>
      <c r="C8" t="s">
        <v>253</v>
      </c>
      <c r="D8" s="3">
        <v>5</v>
      </c>
      <c r="E8">
        <f t="shared" si="0"/>
        <v>12</v>
      </c>
      <c r="F8">
        <f t="shared" si="1"/>
        <v>0.41666666666666669</v>
      </c>
      <c r="I8">
        <v>5</v>
      </c>
      <c r="J8">
        <v>2</v>
      </c>
      <c r="K8" s="3">
        <v>5</v>
      </c>
      <c r="L8">
        <f t="shared" si="2"/>
        <v>9</v>
      </c>
      <c r="M8">
        <f t="shared" si="3"/>
        <v>0.55555555555555558</v>
      </c>
      <c r="S8">
        <v>5</v>
      </c>
      <c r="T8" t="s">
        <v>253</v>
      </c>
      <c r="U8">
        <v>5</v>
      </c>
      <c r="V8">
        <v>12</v>
      </c>
      <c r="W8">
        <v>0.41666666666666669</v>
      </c>
      <c r="Z8">
        <v>5</v>
      </c>
      <c r="AA8">
        <v>2</v>
      </c>
      <c r="AB8">
        <v>5</v>
      </c>
      <c r="AC8">
        <v>9</v>
      </c>
      <c r="AD8">
        <v>0.55555555555555558</v>
      </c>
      <c r="AG8" s="2" t="s">
        <v>149</v>
      </c>
      <c r="AH8" s="14" t="e">
        <v>#DIV/0!</v>
      </c>
    </row>
    <row r="9" spans="2:37" x14ac:dyDescent="0.25">
      <c r="B9">
        <v>6</v>
      </c>
      <c r="C9" t="s">
        <v>253</v>
      </c>
      <c r="D9" s="3">
        <v>10</v>
      </c>
      <c r="E9">
        <f t="shared" si="0"/>
        <v>12</v>
      </c>
      <c r="F9">
        <f t="shared" si="1"/>
        <v>0.83333333333333337</v>
      </c>
      <c r="I9">
        <v>6</v>
      </c>
      <c r="J9">
        <v>1</v>
      </c>
      <c r="K9" s="3">
        <v>10</v>
      </c>
      <c r="L9">
        <f t="shared" si="2"/>
        <v>12</v>
      </c>
      <c r="M9">
        <f t="shared" si="3"/>
        <v>0.83333333333333337</v>
      </c>
      <c r="P9">
        <v>1</v>
      </c>
      <c r="Q9">
        <v>12</v>
      </c>
      <c r="S9">
        <v>6</v>
      </c>
      <c r="T9" t="s">
        <v>253</v>
      </c>
      <c r="U9">
        <v>10</v>
      </c>
      <c r="V9">
        <v>12</v>
      </c>
      <c r="W9">
        <v>0.83333333333333337</v>
      </c>
      <c r="Z9">
        <v>6</v>
      </c>
      <c r="AA9">
        <v>1</v>
      </c>
      <c r="AB9">
        <v>10</v>
      </c>
      <c r="AC9">
        <v>12</v>
      </c>
      <c r="AD9">
        <v>0.83333333333333337</v>
      </c>
    </row>
    <row r="10" spans="2:37" x14ac:dyDescent="0.25">
      <c r="B10">
        <v>7</v>
      </c>
      <c r="C10" t="s">
        <v>254</v>
      </c>
      <c r="D10" s="3">
        <v>6</v>
      </c>
      <c r="E10">
        <f t="shared" si="0"/>
        <v>8</v>
      </c>
      <c r="F10">
        <f t="shared" si="1"/>
        <v>0.75</v>
      </c>
      <c r="I10">
        <v>7</v>
      </c>
      <c r="J10">
        <v>3</v>
      </c>
      <c r="K10" s="3">
        <v>7</v>
      </c>
      <c r="L10">
        <f t="shared" si="2"/>
        <v>8</v>
      </c>
      <c r="M10">
        <f t="shared" si="3"/>
        <v>0.875</v>
      </c>
      <c r="P10">
        <v>2</v>
      </c>
      <c r="Q10">
        <v>9</v>
      </c>
      <c r="S10">
        <v>7</v>
      </c>
      <c r="T10" t="s">
        <v>254</v>
      </c>
      <c r="U10">
        <v>6</v>
      </c>
      <c r="V10">
        <v>8</v>
      </c>
      <c r="W10">
        <v>0.75</v>
      </c>
      <c r="Z10">
        <v>7</v>
      </c>
      <c r="AA10">
        <v>3</v>
      </c>
      <c r="AB10">
        <v>7</v>
      </c>
      <c r="AC10">
        <v>8</v>
      </c>
      <c r="AD10">
        <v>0.875</v>
      </c>
      <c r="AG10" s="1" t="s">
        <v>155</v>
      </c>
      <c r="AH10" t="s">
        <v>285</v>
      </c>
    </row>
    <row r="11" spans="2:37" x14ac:dyDescent="0.25">
      <c r="B11">
        <v>8</v>
      </c>
      <c r="C11" t="s">
        <v>253</v>
      </c>
      <c r="D11" s="3">
        <v>8</v>
      </c>
      <c r="E11">
        <f t="shared" si="0"/>
        <v>12</v>
      </c>
      <c r="F11">
        <f t="shared" si="1"/>
        <v>0.66666666666666663</v>
      </c>
      <c r="I11">
        <v>8</v>
      </c>
      <c r="J11">
        <v>3</v>
      </c>
      <c r="K11" s="3">
        <v>7</v>
      </c>
      <c r="L11">
        <f t="shared" si="2"/>
        <v>8</v>
      </c>
      <c r="M11">
        <f t="shared" si="3"/>
        <v>0.875</v>
      </c>
      <c r="P11">
        <v>3</v>
      </c>
      <c r="Q11">
        <v>8</v>
      </c>
      <c r="S11">
        <v>8</v>
      </c>
      <c r="T11" t="s">
        <v>253</v>
      </c>
      <c r="U11">
        <v>8</v>
      </c>
      <c r="V11">
        <v>12</v>
      </c>
      <c r="W11">
        <v>0.66666666666666663</v>
      </c>
      <c r="Z11">
        <v>8</v>
      </c>
      <c r="AA11">
        <v>3</v>
      </c>
      <c r="AB11">
        <v>7</v>
      </c>
      <c r="AC11">
        <v>8</v>
      </c>
      <c r="AD11">
        <v>0.875</v>
      </c>
    </row>
    <row r="12" spans="2:37" x14ac:dyDescent="0.25">
      <c r="B12">
        <v>9</v>
      </c>
      <c r="C12" t="s">
        <v>254</v>
      </c>
      <c r="D12" s="3">
        <v>6</v>
      </c>
      <c r="E12">
        <f t="shared" si="0"/>
        <v>8</v>
      </c>
      <c r="F12">
        <f t="shared" si="1"/>
        <v>0.75</v>
      </c>
      <c r="I12">
        <v>9</v>
      </c>
      <c r="J12">
        <v>2</v>
      </c>
      <c r="K12" s="3">
        <v>9</v>
      </c>
      <c r="L12">
        <f t="shared" si="2"/>
        <v>9</v>
      </c>
      <c r="M12">
        <f t="shared" si="3"/>
        <v>1</v>
      </c>
      <c r="S12">
        <v>9</v>
      </c>
      <c r="T12" t="s">
        <v>254</v>
      </c>
      <c r="U12">
        <v>6</v>
      </c>
      <c r="V12">
        <v>8</v>
      </c>
      <c r="W12">
        <v>0.75</v>
      </c>
      <c r="Z12">
        <v>9</v>
      </c>
      <c r="AA12">
        <v>2</v>
      </c>
      <c r="AB12">
        <v>9</v>
      </c>
      <c r="AC12">
        <v>9</v>
      </c>
      <c r="AD12">
        <v>1</v>
      </c>
      <c r="AG12" t="s">
        <v>283</v>
      </c>
      <c r="AJ12" t="s">
        <v>283</v>
      </c>
    </row>
    <row r="13" spans="2:37" x14ac:dyDescent="0.25">
      <c r="B13">
        <v>10</v>
      </c>
      <c r="C13" t="s">
        <v>253</v>
      </c>
      <c r="D13" s="3">
        <v>7</v>
      </c>
      <c r="E13">
        <f t="shared" si="0"/>
        <v>12</v>
      </c>
      <c r="F13">
        <f t="shared" si="1"/>
        <v>0.58333333333333337</v>
      </c>
      <c r="I13">
        <v>10</v>
      </c>
      <c r="J13">
        <v>3</v>
      </c>
      <c r="K13" s="3">
        <v>4</v>
      </c>
      <c r="L13">
        <f t="shared" si="2"/>
        <v>8</v>
      </c>
      <c r="M13">
        <f t="shared" si="3"/>
        <v>0.5</v>
      </c>
      <c r="S13">
        <v>10</v>
      </c>
      <c r="T13" t="s">
        <v>253</v>
      </c>
      <c r="U13">
        <v>7</v>
      </c>
      <c r="V13">
        <v>12</v>
      </c>
      <c r="W13">
        <v>0.58333333333333337</v>
      </c>
      <c r="Z13">
        <v>10</v>
      </c>
      <c r="AA13">
        <v>3</v>
      </c>
      <c r="AB13">
        <v>4</v>
      </c>
      <c r="AC13">
        <v>8</v>
      </c>
      <c r="AD13">
        <v>0.5</v>
      </c>
      <c r="AG13" s="14">
        <v>0.61657917760279968</v>
      </c>
      <c r="AJ13" s="14">
        <v>0.68972746331236889</v>
      </c>
    </row>
    <row r="14" spans="2:37" x14ac:dyDescent="0.25">
      <c r="B14">
        <v>11</v>
      </c>
      <c r="C14" t="s">
        <v>253</v>
      </c>
      <c r="D14" s="3">
        <v>3</v>
      </c>
      <c r="E14">
        <f t="shared" si="0"/>
        <v>12</v>
      </c>
      <c r="F14">
        <f t="shared" si="1"/>
        <v>0.25</v>
      </c>
      <c r="I14">
        <v>11</v>
      </c>
      <c r="J14">
        <v>2</v>
      </c>
      <c r="K14" s="3">
        <v>3</v>
      </c>
      <c r="L14">
        <f t="shared" si="2"/>
        <v>9</v>
      </c>
      <c r="M14">
        <f t="shared" si="3"/>
        <v>0.33333333333333331</v>
      </c>
      <c r="S14">
        <v>11</v>
      </c>
      <c r="T14" t="s">
        <v>253</v>
      </c>
      <c r="U14">
        <v>3</v>
      </c>
      <c r="V14">
        <v>12</v>
      </c>
      <c r="W14">
        <v>0.25</v>
      </c>
      <c r="Z14">
        <v>11</v>
      </c>
      <c r="AA14">
        <v>2</v>
      </c>
      <c r="AB14">
        <v>3</v>
      </c>
      <c r="AC14">
        <v>9</v>
      </c>
      <c r="AD14">
        <v>0.33333333333333331</v>
      </c>
    </row>
    <row r="15" spans="2:37" x14ac:dyDescent="0.25">
      <c r="B15">
        <v>12</v>
      </c>
      <c r="C15" t="s">
        <v>253</v>
      </c>
      <c r="D15" s="3">
        <v>11</v>
      </c>
      <c r="E15">
        <f t="shared" si="0"/>
        <v>12</v>
      </c>
      <c r="F15">
        <f t="shared" si="1"/>
        <v>0.91666666666666663</v>
      </c>
      <c r="I15">
        <v>12</v>
      </c>
      <c r="J15">
        <v>1</v>
      </c>
      <c r="K15" s="3">
        <v>11</v>
      </c>
      <c r="L15">
        <f t="shared" si="2"/>
        <v>12</v>
      </c>
      <c r="M15">
        <f t="shared" si="3"/>
        <v>0.91666666666666663</v>
      </c>
      <c r="S15">
        <v>12</v>
      </c>
      <c r="T15" t="s">
        <v>253</v>
      </c>
      <c r="U15">
        <v>11</v>
      </c>
      <c r="V15">
        <v>12</v>
      </c>
      <c r="W15">
        <v>0.91666666666666663</v>
      </c>
      <c r="Z15">
        <v>12</v>
      </c>
      <c r="AA15">
        <v>1</v>
      </c>
      <c r="AB15">
        <v>11</v>
      </c>
      <c r="AC15">
        <v>12</v>
      </c>
      <c r="AD15">
        <v>0.91666666666666663</v>
      </c>
    </row>
    <row r="16" spans="2:37" x14ac:dyDescent="0.25">
      <c r="B16">
        <v>13</v>
      </c>
      <c r="C16" t="s">
        <v>254</v>
      </c>
      <c r="D16" s="3">
        <v>6</v>
      </c>
      <c r="E16">
        <f t="shared" si="0"/>
        <v>8</v>
      </c>
      <c r="F16">
        <f t="shared" si="1"/>
        <v>0.75</v>
      </c>
      <c r="I16">
        <v>13</v>
      </c>
      <c r="J16">
        <v>3</v>
      </c>
      <c r="K16" s="3">
        <v>7</v>
      </c>
      <c r="L16">
        <f t="shared" si="2"/>
        <v>8</v>
      </c>
      <c r="M16">
        <f t="shared" si="3"/>
        <v>0.875</v>
      </c>
      <c r="S16">
        <v>13</v>
      </c>
      <c r="T16" t="s">
        <v>254</v>
      </c>
      <c r="U16">
        <v>6</v>
      </c>
      <c r="V16">
        <v>8</v>
      </c>
      <c r="W16">
        <v>0.75</v>
      </c>
      <c r="Z16">
        <v>13</v>
      </c>
      <c r="AA16">
        <v>3</v>
      </c>
      <c r="AB16">
        <v>7</v>
      </c>
      <c r="AC16">
        <v>8</v>
      </c>
      <c r="AD16">
        <v>0.875</v>
      </c>
    </row>
    <row r="17" spans="2:30" x14ac:dyDescent="0.25">
      <c r="B17">
        <v>14</v>
      </c>
      <c r="C17" t="s">
        <v>253</v>
      </c>
      <c r="D17" s="3">
        <v>8</v>
      </c>
      <c r="E17">
        <f t="shared" si="0"/>
        <v>12</v>
      </c>
      <c r="F17">
        <f t="shared" si="1"/>
        <v>0.66666666666666663</v>
      </c>
      <c r="I17">
        <v>14</v>
      </c>
      <c r="J17">
        <v>3</v>
      </c>
      <c r="K17" s="3">
        <v>7</v>
      </c>
      <c r="L17">
        <f t="shared" si="2"/>
        <v>8</v>
      </c>
      <c r="M17">
        <f t="shared" si="3"/>
        <v>0.875</v>
      </c>
      <c r="S17">
        <v>14</v>
      </c>
      <c r="T17" t="s">
        <v>253</v>
      </c>
      <c r="U17">
        <v>8</v>
      </c>
      <c r="V17">
        <v>12</v>
      </c>
      <c r="W17">
        <v>0.66666666666666663</v>
      </c>
      <c r="Z17">
        <v>14</v>
      </c>
      <c r="AA17">
        <v>3</v>
      </c>
      <c r="AB17">
        <v>7</v>
      </c>
      <c r="AC17">
        <v>8</v>
      </c>
      <c r="AD17">
        <v>0.875</v>
      </c>
    </row>
    <row r="18" spans="2:30" x14ac:dyDescent="0.25">
      <c r="B18">
        <v>15</v>
      </c>
      <c r="C18" t="s">
        <v>254</v>
      </c>
      <c r="D18" s="3">
        <v>6</v>
      </c>
      <c r="E18">
        <f t="shared" si="0"/>
        <v>8</v>
      </c>
      <c r="F18">
        <f t="shared" si="1"/>
        <v>0.75</v>
      </c>
      <c r="I18">
        <v>15</v>
      </c>
      <c r="J18">
        <v>2</v>
      </c>
      <c r="K18" s="3">
        <v>8</v>
      </c>
      <c r="L18">
        <f t="shared" si="2"/>
        <v>9</v>
      </c>
      <c r="M18">
        <f t="shared" si="3"/>
        <v>0.88888888888888884</v>
      </c>
      <c r="S18">
        <v>15</v>
      </c>
      <c r="T18" t="s">
        <v>254</v>
      </c>
      <c r="U18">
        <v>6</v>
      </c>
      <c r="V18">
        <v>8</v>
      </c>
      <c r="W18">
        <v>0.75</v>
      </c>
      <c r="Z18">
        <v>15</v>
      </c>
      <c r="AA18">
        <v>2</v>
      </c>
      <c r="AB18">
        <v>8</v>
      </c>
      <c r="AC18">
        <v>9</v>
      </c>
      <c r="AD18">
        <v>0.88888888888888884</v>
      </c>
    </row>
    <row r="19" spans="2:30" x14ac:dyDescent="0.25">
      <c r="B19">
        <v>16</v>
      </c>
      <c r="C19" t="s">
        <v>253</v>
      </c>
      <c r="D19" s="3">
        <v>8</v>
      </c>
      <c r="E19">
        <f t="shared" si="0"/>
        <v>12</v>
      </c>
      <c r="F19">
        <f t="shared" si="1"/>
        <v>0.66666666666666663</v>
      </c>
      <c r="I19">
        <v>16</v>
      </c>
      <c r="J19">
        <v>3</v>
      </c>
      <c r="K19" s="3">
        <v>6</v>
      </c>
      <c r="L19">
        <f t="shared" si="2"/>
        <v>8</v>
      </c>
      <c r="M19">
        <f t="shared" si="3"/>
        <v>0.75</v>
      </c>
      <c r="S19">
        <v>16</v>
      </c>
      <c r="T19" t="s">
        <v>253</v>
      </c>
      <c r="U19">
        <v>8</v>
      </c>
      <c r="V19">
        <v>12</v>
      </c>
      <c r="W19">
        <v>0.66666666666666663</v>
      </c>
      <c r="Z19">
        <v>16</v>
      </c>
      <c r="AA19">
        <v>3</v>
      </c>
      <c r="AB19">
        <v>6</v>
      </c>
      <c r="AC19">
        <v>8</v>
      </c>
      <c r="AD19">
        <v>0.75</v>
      </c>
    </row>
    <row r="20" spans="2:30" x14ac:dyDescent="0.25">
      <c r="B20">
        <v>17</v>
      </c>
      <c r="C20" t="s">
        <v>253</v>
      </c>
      <c r="D20" s="3">
        <v>8</v>
      </c>
      <c r="E20">
        <f t="shared" si="0"/>
        <v>12</v>
      </c>
      <c r="F20">
        <f t="shared" si="1"/>
        <v>0.66666666666666663</v>
      </c>
      <c r="I20">
        <v>17</v>
      </c>
      <c r="J20">
        <v>1</v>
      </c>
      <c r="K20" s="3">
        <v>8</v>
      </c>
      <c r="L20">
        <f t="shared" si="2"/>
        <v>12</v>
      </c>
      <c r="M20">
        <f t="shared" si="3"/>
        <v>0.66666666666666663</v>
      </c>
      <c r="S20">
        <v>17</v>
      </c>
      <c r="T20" t="s">
        <v>253</v>
      </c>
      <c r="U20">
        <v>8</v>
      </c>
      <c r="V20">
        <v>12</v>
      </c>
      <c r="W20">
        <v>0.66666666666666663</v>
      </c>
      <c r="Z20">
        <v>17</v>
      </c>
      <c r="AA20">
        <v>1</v>
      </c>
      <c r="AB20">
        <v>8</v>
      </c>
      <c r="AC20">
        <v>12</v>
      </c>
      <c r="AD20">
        <v>0.66666666666666663</v>
      </c>
    </row>
    <row r="21" spans="2:30" x14ac:dyDescent="0.25">
      <c r="B21">
        <v>18</v>
      </c>
      <c r="C21" t="s">
        <v>253</v>
      </c>
      <c r="D21" s="3">
        <v>6</v>
      </c>
      <c r="E21">
        <f t="shared" si="0"/>
        <v>12</v>
      </c>
      <c r="F21">
        <f t="shared" si="1"/>
        <v>0.5</v>
      </c>
      <c r="I21">
        <v>18</v>
      </c>
      <c r="J21">
        <v>2</v>
      </c>
      <c r="K21" s="3">
        <v>6</v>
      </c>
      <c r="L21">
        <f t="shared" si="2"/>
        <v>9</v>
      </c>
      <c r="M21">
        <f t="shared" si="3"/>
        <v>0.66666666666666663</v>
      </c>
      <c r="S21">
        <v>18</v>
      </c>
      <c r="T21" t="s">
        <v>253</v>
      </c>
      <c r="U21">
        <v>6</v>
      </c>
      <c r="V21">
        <v>12</v>
      </c>
      <c r="W21">
        <v>0.5</v>
      </c>
      <c r="Z21">
        <v>18</v>
      </c>
      <c r="AA21">
        <v>2</v>
      </c>
      <c r="AB21">
        <v>6</v>
      </c>
      <c r="AC21">
        <v>9</v>
      </c>
      <c r="AD21">
        <v>0.66666666666666663</v>
      </c>
    </row>
    <row r="22" spans="2:30" x14ac:dyDescent="0.25">
      <c r="B22">
        <v>19</v>
      </c>
      <c r="C22" t="s">
        <v>254</v>
      </c>
      <c r="D22" s="3">
        <v>6</v>
      </c>
      <c r="E22">
        <f t="shared" si="0"/>
        <v>8</v>
      </c>
      <c r="F22">
        <f t="shared" si="1"/>
        <v>0.75</v>
      </c>
      <c r="I22">
        <v>19</v>
      </c>
      <c r="J22">
        <v>3</v>
      </c>
      <c r="K22" s="3">
        <v>7</v>
      </c>
      <c r="L22">
        <f t="shared" si="2"/>
        <v>8</v>
      </c>
      <c r="M22">
        <f t="shared" si="3"/>
        <v>0.875</v>
      </c>
      <c r="S22">
        <v>19</v>
      </c>
      <c r="T22" t="s">
        <v>254</v>
      </c>
      <c r="U22">
        <v>6</v>
      </c>
      <c r="V22">
        <v>8</v>
      </c>
      <c r="W22">
        <v>0.75</v>
      </c>
      <c r="Z22">
        <v>19</v>
      </c>
      <c r="AA22">
        <v>3</v>
      </c>
      <c r="AB22">
        <v>7</v>
      </c>
      <c r="AC22">
        <v>8</v>
      </c>
      <c r="AD22">
        <v>0.875</v>
      </c>
    </row>
    <row r="23" spans="2:30" x14ac:dyDescent="0.25">
      <c r="B23">
        <v>20</v>
      </c>
      <c r="C23" t="s">
        <v>253</v>
      </c>
      <c r="D23" s="3">
        <v>8</v>
      </c>
      <c r="E23">
        <f t="shared" si="0"/>
        <v>12</v>
      </c>
      <c r="F23">
        <f t="shared" si="1"/>
        <v>0.66666666666666663</v>
      </c>
      <c r="I23">
        <v>20</v>
      </c>
      <c r="J23">
        <v>3</v>
      </c>
      <c r="K23" s="3">
        <v>7</v>
      </c>
      <c r="L23">
        <f t="shared" si="2"/>
        <v>8</v>
      </c>
      <c r="M23">
        <f t="shared" si="3"/>
        <v>0.875</v>
      </c>
      <c r="S23">
        <v>20</v>
      </c>
      <c r="T23" t="s">
        <v>253</v>
      </c>
      <c r="U23">
        <v>8</v>
      </c>
      <c r="V23">
        <v>12</v>
      </c>
      <c r="W23">
        <v>0.66666666666666663</v>
      </c>
      <c r="Z23">
        <v>20</v>
      </c>
      <c r="AA23">
        <v>3</v>
      </c>
      <c r="AB23">
        <v>7</v>
      </c>
      <c r="AC23">
        <v>8</v>
      </c>
      <c r="AD23">
        <v>0.875</v>
      </c>
    </row>
    <row r="24" spans="2:30" x14ac:dyDescent="0.25">
      <c r="B24">
        <v>21</v>
      </c>
      <c r="C24" t="s">
        <v>254</v>
      </c>
      <c r="D24" s="3">
        <v>6</v>
      </c>
      <c r="E24">
        <f t="shared" si="0"/>
        <v>8</v>
      </c>
      <c r="F24">
        <f t="shared" si="1"/>
        <v>0.75</v>
      </c>
      <c r="I24">
        <v>21</v>
      </c>
      <c r="J24">
        <v>2</v>
      </c>
      <c r="K24" s="3">
        <v>8</v>
      </c>
      <c r="L24">
        <f t="shared" si="2"/>
        <v>9</v>
      </c>
      <c r="M24">
        <f t="shared" si="3"/>
        <v>0.88888888888888884</v>
      </c>
      <c r="S24">
        <v>21</v>
      </c>
      <c r="T24" t="s">
        <v>254</v>
      </c>
      <c r="U24">
        <v>6</v>
      </c>
      <c r="V24">
        <v>8</v>
      </c>
      <c r="W24">
        <v>0.75</v>
      </c>
      <c r="Z24">
        <v>21</v>
      </c>
      <c r="AA24">
        <v>2</v>
      </c>
      <c r="AB24">
        <v>8</v>
      </c>
      <c r="AC24">
        <v>9</v>
      </c>
      <c r="AD24">
        <v>0.88888888888888884</v>
      </c>
    </row>
    <row r="25" spans="2:30" x14ac:dyDescent="0.25">
      <c r="B25">
        <v>22</v>
      </c>
      <c r="C25" t="s">
        <v>253</v>
      </c>
      <c r="D25" s="3">
        <v>8</v>
      </c>
      <c r="E25">
        <f t="shared" si="0"/>
        <v>12</v>
      </c>
      <c r="F25">
        <f t="shared" si="1"/>
        <v>0.66666666666666663</v>
      </c>
      <c r="I25">
        <v>22</v>
      </c>
      <c r="J25">
        <v>3</v>
      </c>
      <c r="K25" s="3">
        <v>6</v>
      </c>
      <c r="L25">
        <f t="shared" si="2"/>
        <v>8</v>
      </c>
      <c r="M25">
        <f t="shared" si="3"/>
        <v>0.75</v>
      </c>
      <c r="S25">
        <v>22</v>
      </c>
      <c r="T25" t="s">
        <v>253</v>
      </c>
      <c r="U25">
        <v>8</v>
      </c>
      <c r="V25">
        <v>12</v>
      </c>
      <c r="W25">
        <v>0.66666666666666663</v>
      </c>
      <c r="Z25">
        <v>22</v>
      </c>
      <c r="AA25">
        <v>3</v>
      </c>
      <c r="AB25">
        <v>6</v>
      </c>
      <c r="AC25">
        <v>8</v>
      </c>
      <c r="AD25">
        <v>0.75</v>
      </c>
    </row>
    <row r="26" spans="2:30" x14ac:dyDescent="0.25">
      <c r="B26">
        <v>23</v>
      </c>
      <c r="C26" t="s">
        <v>253</v>
      </c>
      <c r="D26" s="3">
        <v>5</v>
      </c>
      <c r="E26">
        <f t="shared" si="0"/>
        <v>12</v>
      </c>
      <c r="F26">
        <f t="shared" si="1"/>
        <v>0.41666666666666669</v>
      </c>
      <c r="I26">
        <v>23</v>
      </c>
      <c r="J26">
        <v>2</v>
      </c>
      <c r="K26" s="3">
        <v>5</v>
      </c>
      <c r="L26">
        <f t="shared" si="2"/>
        <v>9</v>
      </c>
      <c r="M26">
        <f t="shared" si="3"/>
        <v>0.55555555555555558</v>
      </c>
      <c r="S26">
        <v>23</v>
      </c>
      <c r="T26" t="s">
        <v>253</v>
      </c>
      <c r="U26">
        <v>5</v>
      </c>
      <c r="V26">
        <v>12</v>
      </c>
      <c r="W26">
        <v>0.41666666666666669</v>
      </c>
      <c r="Z26">
        <v>23</v>
      </c>
      <c r="AA26">
        <v>2</v>
      </c>
      <c r="AB26">
        <v>5</v>
      </c>
      <c r="AC26">
        <v>9</v>
      </c>
      <c r="AD26">
        <v>0.55555555555555558</v>
      </c>
    </row>
    <row r="27" spans="2:30" x14ac:dyDescent="0.25">
      <c r="B27">
        <v>24</v>
      </c>
      <c r="C27" t="s">
        <v>254</v>
      </c>
      <c r="D27" s="3">
        <v>6</v>
      </c>
      <c r="E27">
        <f t="shared" si="0"/>
        <v>8</v>
      </c>
      <c r="F27">
        <f t="shared" si="1"/>
        <v>0.75</v>
      </c>
      <c r="I27">
        <v>24</v>
      </c>
      <c r="J27">
        <v>3</v>
      </c>
      <c r="K27" s="3">
        <v>7</v>
      </c>
      <c r="L27">
        <f t="shared" si="2"/>
        <v>8</v>
      </c>
      <c r="M27">
        <f t="shared" si="3"/>
        <v>0.875</v>
      </c>
      <c r="S27">
        <v>24</v>
      </c>
      <c r="T27" t="s">
        <v>254</v>
      </c>
      <c r="U27">
        <v>6</v>
      </c>
      <c r="V27">
        <v>8</v>
      </c>
      <c r="W27">
        <v>0.75</v>
      </c>
      <c r="Z27">
        <v>24</v>
      </c>
      <c r="AA27">
        <v>3</v>
      </c>
      <c r="AB27">
        <v>7</v>
      </c>
      <c r="AC27">
        <v>8</v>
      </c>
      <c r="AD27">
        <v>0.875</v>
      </c>
    </row>
    <row r="28" spans="2:30" x14ac:dyDescent="0.25">
      <c r="B28">
        <v>25</v>
      </c>
      <c r="C28" t="s">
        <v>253</v>
      </c>
      <c r="D28" s="3">
        <v>8</v>
      </c>
      <c r="E28">
        <f t="shared" si="0"/>
        <v>12</v>
      </c>
      <c r="F28">
        <f t="shared" si="1"/>
        <v>0.66666666666666663</v>
      </c>
      <c r="I28">
        <v>25</v>
      </c>
      <c r="J28">
        <v>3</v>
      </c>
      <c r="K28" s="3">
        <v>7</v>
      </c>
      <c r="L28">
        <f t="shared" si="2"/>
        <v>8</v>
      </c>
      <c r="M28">
        <f t="shared" si="3"/>
        <v>0.875</v>
      </c>
      <c r="S28">
        <v>25</v>
      </c>
      <c r="T28" t="s">
        <v>253</v>
      </c>
      <c r="U28">
        <v>8</v>
      </c>
      <c r="V28">
        <v>12</v>
      </c>
      <c r="W28">
        <v>0.66666666666666663</v>
      </c>
      <c r="Z28">
        <v>25</v>
      </c>
      <c r="AA28">
        <v>3</v>
      </c>
      <c r="AB28">
        <v>7</v>
      </c>
      <c r="AC28">
        <v>8</v>
      </c>
      <c r="AD28">
        <v>0.875</v>
      </c>
    </row>
    <row r="29" spans="2:30" x14ac:dyDescent="0.25">
      <c r="B29">
        <v>26</v>
      </c>
      <c r="C29" t="s">
        <v>254</v>
      </c>
      <c r="D29" s="3">
        <v>6</v>
      </c>
      <c r="E29">
        <f t="shared" si="0"/>
        <v>8</v>
      </c>
      <c r="F29">
        <f t="shared" si="1"/>
        <v>0.75</v>
      </c>
      <c r="I29">
        <v>26</v>
      </c>
      <c r="J29">
        <v>2</v>
      </c>
      <c r="K29" s="3">
        <v>8</v>
      </c>
      <c r="L29">
        <f t="shared" si="2"/>
        <v>9</v>
      </c>
      <c r="M29">
        <f t="shared" si="3"/>
        <v>0.88888888888888884</v>
      </c>
      <c r="S29">
        <v>26</v>
      </c>
      <c r="T29" t="s">
        <v>254</v>
      </c>
      <c r="U29">
        <v>6</v>
      </c>
      <c r="V29">
        <v>8</v>
      </c>
      <c r="W29">
        <v>0.75</v>
      </c>
      <c r="Z29">
        <v>26</v>
      </c>
      <c r="AA29">
        <v>2</v>
      </c>
      <c r="AB29">
        <v>8</v>
      </c>
      <c r="AC29">
        <v>9</v>
      </c>
      <c r="AD29">
        <v>0.88888888888888884</v>
      </c>
    </row>
    <row r="30" spans="2:30" x14ac:dyDescent="0.25">
      <c r="B30">
        <v>27</v>
      </c>
      <c r="C30" t="s">
        <v>253</v>
      </c>
      <c r="D30" s="3">
        <v>8</v>
      </c>
      <c r="E30">
        <f t="shared" si="0"/>
        <v>12</v>
      </c>
      <c r="F30">
        <f t="shared" si="1"/>
        <v>0.66666666666666663</v>
      </c>
      <c r="I30">
        <v>27</v>
      </c>
      <c r="J30">
        <v>3</v>
      </c>
      <c r="K30" s="3">
        <v>6</v>
      </c>
      <c r="L30">
        <f t="shared" si="2"/>
        <v>8</v>
      </c>
      <c r="M30">
        <f t="shared" si="3"/>
        <v>0.75</v>
      </c>
      <c r="S30">
        <v>27</v>
      </c>
      <c r="T30" t="s">
        <v>253</v>
      </c>
      <c r="U30">
        <v>8</v>
      </c>
      <c r="V30">
        <v>12</v>
      </c>
      <c r="W30">
        <v>0.66666666666666663</v>
      </c>
      <c r="Z30">
        <v>27</v>
      </c>
      <c r="AA30">
        <v>3</v>
      </c>
      <c r="AB30">
        <v>6</v>
      </c>
      <c r="AC30">
        <v>8</v>
      </c>
      <c r="AD30">
        <v>0.75</v>
      </c>
    </row>
    <row r="31" spans="2:30" x14ac:dyDescent="0.25">
      <c r="B31">
        <v>28</v>
      </c>
      <c r="C31" t="s">
        <v>253</v>
      </c>
      <c r="D31" s="3">
        <v>8</v>
      </c>
      <c r="E31">
        <f t="shared" si="0"/>
        <v>12</v>
      </c>
      <c r="F31">
        <f t="shared" si="1"/>
        <v>0.66666666666666663</v>
      </c>
      <c r="I31">
        <v>28</v>
      </c>
      <c r="J31">
        <v>1</v>
      </c>
      <c r="K31" s="3">
        <v>8</v>
      </c>
      <c r="L31">
        <f t="shared" si="2"/>
        <v>12</v>
      </c>
      <c r="M31">
        <f t="shared" si="3"/>
        <v>0.66666666666666663</v>
      </c>
      <c r="S31">
        <v>28</v>
      </c>
      <c r="T31" t="s">
        <v>253</v>
      </c>
      <c r="U31">
        <v>8</v>
      </c>
      <c r="V31">
        <v>12</v>
      </c>
      <c r="W31">
        <v>0.66666666666666663</v>
      </c>
      <c r="Z31">
        <v>28</v>
      </c>
      <c r="AA31">
        <v>1</v>
      </c>
      <c r="AB31">
        <v>8</v>
      </c>
      <c r="AC31">
        <v>12</v>
      </c>
      <c r="AD31">
        <v>0.66666666666666663</v>
      </c>
    </row>
    <row r="32" spans="2:30" x14ac:dyDescent="0.25">
      <c r="B32">
        <v>29</v>
      </c>
      <c r="C32" t="s">
        <v>253</v>
      </c>
      <c r="D32" s="3">
        <v>8</v>
      </c>
      <c r="E32">
        <f t="shared" si="0"/>
        <v>12</v>
      </c>
      <c r="F32">
        <f t="shared" si="1"/>
        <v>0.66666666666666663</v>
      </c>
      <c r="I32">
        <v>29</v>
      </c>
      <c r="J32">
        <v>1</v>
      </c>
      <c r="K32" s="3">
        <v>8</v>
      </c>
      <c r="L32">
        <f t="shared" si="2"/>
        <v>12</v>
      </c>
      <c r="M32">
        <f t="shared" si="3"/>
        <v>0.66666666666666663</v>
      </c>
      <c r="S32">
        <v>29</v>
      </c>
      <c r="T32" t="s">
        <v>253</v>
      </c>
      <c r="U32">
        <v>8</v>
      </c>
      <c r="V32">
        <v>12</v>
      </c>
      <c r="W32">
        <v>0.66666666666666663</v>
      </c>
      <c r="Z32">
        <v>29</v>
      </c>
      <c r="AA32">
        <v>1</v>
      </c>
      <c r="AB32">
        <v>8</v>
      </c>
      <c r="AC32">
        <v>12</v>
      </c>
      <c r="AD32">
        <v>0.66666666666666663</v>
      </c>
    </row>
    <row r="33" spans="2:30" x14ac:dyDescent="0.25">
      <c r="B33">
        <v>30</v>
      </c>
      <c r="C33" t="s">
        <v>253</v>
      </c>
      <c r="D33" s="3">
        <v>5</v>
      </c>
      <c r="E33">
        <f t="shared" si="0"/>
        <v>12</v>
      </c>
      <c r="F33">
        <f t="shared" si="1"/>
        <v>0.41666666666666669</v>
      </c>
      <c r="I33">
        <v>30</v>
      </c>
      <c r="J33">
        <v>2</v>
      </c>
      <c r="K33" s="3">
        <v>5</v>
      </c>
      <c r="L33">
        <f t="shared" si="2"/>
        <v>9</v>
      </c>
      <c r="M33">
        <f t="shared" si="3"/>
        <v>0.55555555555555558</v>
      </c>
      <c r="S33">
        <v>30</v>
      </c>
      <c r="T33" t="s">
        <v>253</v>
      </c>
      <c r="U33">
        <v>5</v>
      </c>
      <c r="V33">
        <v>12</v>
      </c>
      <c r="W33">
        <v>0.41666666666666669</v>
      </c>
      <c r="Z33">
        <v>30</v>
      </c>
      <c r="AA33">
        <v>2</v>
      </c>
      <c r="AB33">
        <v>5</v>
      </c>
      <c r="AC33">
        <v>9</v>
      </c>
      <c r="AD33">
        <v>0.55555555555555558</v>
      </c>
    </row>
    <row r="34" spans="2:30" x14ac:dyDescent="0.25">
      <c r="B34">
        <v>31</v>
      </c>
      <c r="C34" t="s">
        <v>253</v>
      </c>
      <c r="D34" s="3">
        <v>10</v>
      </c>
      <c r="E34">
        <f t="shared" si="0"/>
        <v>12</v>
      </c>
      <c r="F34">
        <f t="shared" si="1"/>
        <v>0.83333333333333337</v>
      </c>
      <c r="I34">
        <v>31</v>
      </c>
      <c r="J34">
        <v>1</v>
      </c>
      <c r="K34" s="3">
        <v>10</v>
      </c>
      <c r="L34">
        <f t="shared" si="2"/>
        <v>12</v>
      </c>
      <c r="M34">
        <f t="shared" si="3"/>
        <v>0.83333333333333337</v>
      </c>
      <c r="S34">
        <v>31</v>
      </c>
      <c r="T34" t="s">
        <v>253</v>
      </c>
      <c r="U34">
        <v>10</v>
      </c>
      <c r="V34">
        <v>12</v>
      </c>
      <c r="W34">
        <v>0.83333333333333337</v>
      </c>
      <c r="Z34">
        <v>31</v>
      </c>
      <c r="AA34">
        <v>1</v>
      </c>
      <c r="AB34">
        <v>10</v>
      </c>
      <c r="AC34">
        <v>12</v>
      </c>
      <c r="AD34">
        <v>0.83333333333333337</v>
      </c>
    </row>
    <row r="35" spans="2:30" x14ac:dyDescent="0.25">
      <c r="B35">
        <v>32</v>
      </c>
      <c r="C35" t="s">
        <v>254</v>
      </c>
      <c r="D35" s="3">
        <v>6</v>
      </c>
      <c r="E35">
        <f t="shared" si="0"/>
        <v>8</v>
      </c>
      <c r="F35">
        <f t="shared" si="1"/>
        <v>0.75</v>
      </c>
      <c r="I35">
        <v>32</v>
      </c>
      <c r="J35">
        <v>3</v>
      </c>
      <c r="K35" s="3">
        <v>7</v>
      </c>
      <c r="L35">
        <f t="shared" si="2"/>
        <v>8</v>
      </c>
      <c r="M35">
        <f t="shared" si="3"/>
        <v>0.875</v>
      </c>
      <c r="S35">
        <v>32</v>
      </c>
      <c r="T35" t="s">
        <v>254</v>
      </c>
      <c r="U35">
        <v>6</v>
      </c>
      <c r="V35">
        <v>8</v>
      </c>
      <c r="W35">
        <v>0.75</v>
      </c>
      <c r="Z35">
        <v>32</v>
      </c>
      <c r="AA35">
        <v>3</v>
      </c>
      <c r="AB35">
        <v>7</v>
      </c>
      <c r="AC35">
        <v>8</v>
      </c>
      <c r="AD35">
        <v>0.875</v>
      </c>
    </row>
    <row r="36" spans="2:30" x14ac:dyDescent="0.25">
      <c r="B36">
        <v>33</v>
      </c>
      <c r="C36" t="s">
        <v>253</v>
      </c>
      <c r="D36" s="3">
        <v>8</v>
      </c>
      <c r="E36">
        <f t="shared" si="0"/>
        <v>12</v>
      </c>
      <c r="F36">
        <f t="shared" si="1"/>
        <v>0.66666666666666663</v>
      </c>
      <c r="I36">
        <v>33</v>
      </c>
      <c r="J36">
        <v>3</v>
      </c>
      <c r="K36" s="3">
        <v>7</v>
      </c>
      <c r="L36">
        <f t="shared" si="2"/>
        <v>8</v>
      </c>
      <c r="M36">
        <f t="shared" si="3"/>
        <v>0.875</v>
      </c>
      <c r="S36">
        <v>33</v>
      </c>
      <c r="T36" t="s">
        <v>253</v>
      </c>
      <c r="U36">
        <v>8</v>
      </c>
      <c r="V36">
        <v>12</v>
      </c>
      <c r="W36">
        <v>0.66666666666666663</v>
      </c>
      <c r="Z36">
        <v>33</v>
      </c>
      <c r="AA36">
        <v>3</v>
      </c>
      <c r="AB36">
        <v>7</v>
      </c>
      <c r="AC36">
        <v>8</v>
      </c>
      <c r="AD36">
        <v>0.875</v>
      </c>
    </row>
    <row r="37" spans="2:30" x14ac:dyDescent="0.25">
      <c r="B37">
        <v>34</v>
      </c>
      <c r="C37" t="s">
        <v>254</v>
      </c>
      <c r="D37" s="3">
        <v>6</v>
      </c>
      <c r="E37">
        <f t="shared" si="0"/>
        <v>8</v>
      </c>
      <c r="F37">
        <f t="shared" si="1"/>
        <v>0.75</v>
      </c>
      <c r="I37">
        <v>34</v>
      </c>
      <c r="J37">
        <v>2</v>
      </c>
      <c r="K37" s="3">
        <v>8</v>
      </c>
      <c r="L37">
        <f t="shared" si="2"/>
        <v>9</v>
      </c>
      <c r="M37">
        <f t="shared" si="3"/>
        <v>0.88888888888888884</v>
      </c>
      <c r="S37">
        <v>34</v>
      </c>
      <c r="T37" t="s">
        <v>254</v>
      </c>
      <c r="U37">
        <v>6</v>
      </c>
      <c r="V37">
        <v>8</v>
      </c>
      <c r="W37">
        <v>0.75</v>
      </c>
      <c r="Z37">
        <v>34</v>
      </c>
      <c r="AA37">
        <v>2</v>
      </c>
      <c r="AB37">
        <v>8</v>
      </c>
      <c r="AC37">
        <v>9</v>
      </c>
      <c r="AD37">
        <v>0.88888888888888884</v>
      </c>
    </row>
    <row r="38" spans="2:30" x14ac:dyDescent="0.25">
      <c r="B38">
        <v>35</v>
      </c>
      <c r="C38" t="s">
        <v>253</v>
      </c>
      <c r="D38" s="3">
        <v>8</v>
      </c>
      <c r="E38">
        <f t="shared" si="0"/>
        <v>12</v>
      </c>
      <c r="F38">
        <f t="shared" si="1"/>
        <v>0.66666666666666663</v>
      </c>
      <c r="I38">
        <v>35</v>
      </c>
      <c r="J38">
        <v>3</v>
      </c>
      <c r="K38" s="3">
        <v>6</v>
      </c>
      <c r="L38">
        <f t="shared" si="2"/>
        <v>8</v>
      </c>
      <c r="M38">
        <f t="shared" si="3"/>
        <v>0.75</v>
      </c>
      <c r="S38">
        <v>35</v>
      </c>
      <c r="T38" t="s">
        <v>253</v>
      </c>
      <c r="U38">
        <v>8</v>
      </c>
      <c r="V38">
        <v>12</v>
      </c>
      <c r="W38">
        <v>0.66666666666666663</v>
      </c>
      <c r="Z38">
        <v>35</v>
      </c>
      <c r="AA38">
        <v>3</v>
      </c>
      <c r="AB38">
        <v>6</v>
      </c>
      <c r="AC38">
        <v>8</v>
      </c>
      <c r="AD38">
        <v>0.75</v>
      </c>
    </row>
    <row r="39" spans="2:30" x14ac:dyDescent="0.25">
      <c r="B39">
        <v>36</v>
      </c>
      <c r="C39" t="s">
        <v>253</v>
      </c>
      <c r="D39" s="3">
        <v>3</v>
      </c>
      <c r="E39">
        <f t="shared" si="0"/>
        <v>12</v>
      </c>
      <c r="F39">
        <f t="shared" si="1"/>
        <v>0.25</v>
      </c>
      <c r="I39">
        <v>36</v>
      </c>
      <c r="J39">
        <v>2</v>
      </c>
      <c r="K39" s="3">
        <v>3</v>
      </c>
      <c r="L39">
        <f t="shared" si="2"/>
        <v>9</v>
      </c>
      <c r="M39">
        <f t="shared" si="3"/>
        <v>0.33333333333333331</v>
      </c>
      <c r="S39">
        <v>36</v>
      </c>
      <c r="T39" t="s">
        <v>253</v>
      </c>
      <c r="U39">
        <v>3</v>
      </c>
      <c r="V39">
        <v>12</v>
      </c>
      <c r="W39">
        <v>0.25</v>
      </c>
      <c r="Z39">
        <v>36</v>
      </c>
      <c r="AA39">
        <v>2</v>
      </c>
      <c r="AB39">
        <v>3</v>
      </c>
      <c r="AC39">
        <v>9</v>
      </c>
      <c r="AD39">
        <v>0.33333333333333331</v>
      </c>
    </row>
    <row r="40" spans="2:30" x14ac:dyDescent="0.25">
      <c r="B40">
        <v>37</v>
      </c>
      <c r="C40" t="s">
        <v>253</v>
      </c>
      <c r="D40" s="3">
        <v>12</v>
      </c>
      <c r="E40">
        <f t="shared" si="0"/>
        <v>12</v>
      </c>
      <c r="F40">
        <f t="shared" si="1"/>
        <v>1</v>
      </c>
      <c r="I40">
        <v>37</v>
      </c>
      <c r="J40">
        <v>1</v>
      </c>
      <c r="K40" s="3">
        <v>12</v>
      </c>
      <c r="L40">
        <f t="shared" si="2"/>
        <v>12</v>
      </c>
      <c r="M40">
        <f t="shared" si="3"/>
        <v>1</v>
      </c>
      <c r="S40">
        <v>37</v>
      </c>
      <c r="T40" t="s">
        <v>253</v>
      </c>
      <c r="U40">
        <v>12</v>
      </c>
      <c r="V40">
        <v>12</v>
      </c>
      <c r="W40">
        <v>1</v>
      </c>
      <c r="Z40">
        <v>37</v>
      </c>
      <c r="AA40">
        <v>1</v>
      </c>
      <c r="AB40">
        <v>12</v>
      </c>
      <c r="AC40">
        <v>12</v>
      </c>
      <c r="AD40">
        <v>1</v>
      </c>
    </row>
    <row r="41" spans="2:30" x14ac:dyDescent="0.25">
      <c r="B41">
        <v>38</v>
      </c>
      <c r="C41" t="s">
        <v>254</v>
      </c>
      <c r="D41" s="3">
        <v>6</v>
      </c>
      <c r="E41">
        <f t="shared" si="0"/>
        <v>8</v>
      </c>
      <c r="F41">
        <f t="shared" si="1"/>
        <v>0.75</v>
      </c>
      <c r="I41">
        <v>38</v>
      </c>
      <c r="J41">
        <v>3</v>
      </c>
      <c r="K41" s="3">
        <v>7</v>
      </c>
      <c r="L41">
        <f t="shared" si="2"/>
        <v>8</v>
      </c>
      <c r="M41">
        <f t="shared" si="3"/>
        <v>0.875</v>
      </c>
      <c r="S41">
        <v>38</v>
      </c>
      <c r="T41" t="s">
        <v>254</v>
      </c>
      <c r="U41">
        <v>6</v>
      </c>
      <c r="V41">
        <v>8</v>
      </c>
      <c r="W41">
        <v>0.75</v>
      </c>
      <c r="Z41">
        <v>38</v>
      </c>
      <c r="AA41">
        <v>3</v>
      </c>
      <c r="AB41">
        <v>7</v>
      </c>
      <c r="AC41">
        <v>8</v>
      </c>
      <c r="AD41">
        <v>0.875</v>
      </c>
    </row>
    <row r="42" spans="2:30" x14ac:dyDescent="0.25">
      <c r="B42">
        <v>39</v>
      </c>
      <c r="C42" t="s">
        <v>253</v>
      </c>
      <c r="D42" s="3">
        <v>8</v>
      </c>
      <c r="E42">
        <f t="shared" si="0"/>
        <v>12</v>
      </c>
      <c r="F42">
        <f t="shared" si="1"/>
        <v>0.66666666666666663</v>
      </c>
      <c r="I42">
        <v>39</v>
      </c>
      <c r="J42">
        <v>3</v>
      </c>
      <c r="K42" s="3">
        <v>7</v>
      </c>
      <c r="L42">
        <f t="shared" si="2"/>
        <v>8</v>
      </c>
      <c r="M42">
        <f t="shared" si="3"/>
        <v>0.875</v>
      </c>
      <c r="S42">
        <v>39</v>
      </c>
      <c r="T42" t="s">
        <v>253</v>
      </c>
      <c r="U42">
        <v>8</v>
      </c>
      <c r="V42">
        <v>12</v>
      </c>
      <c r="W42">
        <v>0.66666666666666663</v>
      </c>
      <c r="Z42">
        <v>39</v>
      </c>
      <c r="AA42">
        <v>3</v>
      </c>
      <c r="AB42">
        <v>7</v>
      </c>
      <c r="AC42">
        <v>8</v>
      </c>
      <c r="AD42">
        <v>0.875</v>
      </c>
    </row>
    <row r="43" spans="2:30" x14ac:dyDescent="0.25">
      <c r="B43">
        <v>40</v>
      </c>
      <c r="C43" t="s">
        <v>254</v>
      </c>
      <c r="D43" s="3">
        <v>6</v>
      </c>
      <c r="E43">
        <f t="shared" si="0"/>
        <v>8</v>
      </c>
      <c r="F43">
        <f t="shared" si="1"/>
        <v>0.75</v>
      </c>
      <c r="I43">
        <v>40</v>
      </c>
      <c r="J43">
        <v>2</v>
      </c>
      <c r="K43" s="3">
        <v>9</v>
      </c>
      <c r="L43">
        <f t="shared" si="2"/>
        <v>9</v>
      </c>
      <c r="M43">
        <f t="shared" si="3"/>
        <v>1</v>
      </c>
      <c r="S43">
        <v>40</v>
      </c>
      <c r="T43" t="s">
        <v>254</v>
      </c>
      <c r="U43">
        <v>6</v>
      </c>
      <c r="V43">
        <v>8</v>
      </c>
      <c r="W43">
        <v>0.75</v>
      </c>
      <c r="Z43">
        <v>40</v>
      </c>
      <c r="AA43">
        <v>2</v>
      </c>
      <c r="AB43">
        <v>9</v>
      </c>
      <c r="AC43">
        <v>9</v>
      </c>
      <c r="AD43">
        <v>1</v>
      </c>
    </row>
    <row r="44" spans="2:30" x14ac:dyDescent="0.25">
      <c r="B44">
        <v>41</v>
      </c>
      <c r="C44" t="s">
        <v>253</v>
      </c>
      <c r="D44" s="3">
        <v>7</v>
      </c>
      <c r="E44">
        <f t="shared" si="0"/>
        <v>12</v>
      </c>
      <c r="F44">
        <f t="shared" si="1"/>
        <v>0.58333333333333337</v>
      </c>
      <c r="I44">
        <v>41</v>
      </c>
      <c r="J44">
        <v>3</v>
      </c>
      <c r="K44" s="3">
        <v>4</v>
      </c>
      <c r="L44">
        <f t="shared" si="2"/>
        <v>8</v>
      </c>
      <c r="M44">
        <f t="shared" si="3"/>
        <v>0.5</v>
      </c>
      <c r="S44">
        <v>41</v>
      </c>
      <c r="T44" t="s">
        <v>253</v>
      </c>
      <c r="U44">
        <v>7</v>
      </c>
      <c r="V44">
        <v>12</v>
      </c>
      <c r="W44">
        <v>0.58333333333333337</v>
      </c>
      <c r="Z44">
        <v>41</v>
      </c>
      <c r="AA44">
        <v>3</v>
      </c>
      <c r="AB44">
        <v>4</v>
      </c>
      <c r="AC44">
        <v>8</v>
      </c>
      <c r="AD44">
        <v>0.5</v>
      </c>
    </row>
    <row r="45" spans="2:30" x14ac:dyDescent="0.25">
      <c r="B45">
        <v>42</v>
      </c>
      <c r="C45" t="s">
        <v>253</v>
      </c>
      <c r="D45" s="3">
        <v>9</v>
      </c>
      <c r="E45">
        <f t="shared" si="0"/>
        <v>12</v>
      </c>
      <c r="F45">
        <f t="shared" si="1"/>
        <v>0.75</v>
      </c>
      <c r="I45">
        <v>42</v>
      </c>
      <c r="J45">
        <v>1</v>
      </c>
      <c r="K45" s="3">
        <v>9</v>
      </c>
      <c r="L45">
        <f t="shared" si="2"/>
        <v>12</v>
      </c>
      <c r="M45">
        <f t="shared" si="3"/>
        <v>0.75</v>
      </c>
      <c r="S45">
        <v>42</v>
      </c>
      <c r="T45" t="s">
        <v>253</v>
      </c>
      <c r="U45">
        <v>9</v>
      </c>
      <c r="V45">
        <v>12</v>
      </c>
      <c r="W45">
        <v>0.75</v>
      </c>
      <c r="Z45">
        <v>42</v>
      </c>
      <c r="AA45">
        <v>1</v>
      </c>
      <c r="AB45">
        <v>9</v>
      </c>
      <c r="AC45">
        <v>12</v>
      </c>
      <c r="AD45">
        <v>0.75</v>
      </c>
    </row>
    <row r="46" spans="2:30" x14ac:dyDescent="0.25">
      <c r="B46">
        <v>43</v>
      </c>
      <c r="C46" t="s">
        <v>253</v>
      </c>
      <c r="D46" s="3">
        <v>6</v>
      </c>
      <c r="E46">
        <f t="shared" si="0"/>
        <v>12</v>
      </c>
      <c r="F46">
        <f t="shared" si="1"/>
        <v>0.5</v>
      </c>
      <c r="I46">
        <v>43</v>
      </c>
      <c r="J46">
        <v>2</v>
      </c>
      <c r="K46" s="3">
        <v>6</v>
      </c>
      <c r="L46">
        <f t="shared" si="2"/>
        <v>9</v>
      </c>
      <c r="M46">
        <f t="shared" si="3"/>
        <v>0.66666666666666663</v>
      </c>
      <c r="S46">
        <v>43</v>
      </c>
      <c r="T46" t="s">
        <v>253</v>
      </c>
      <c r="U46">
        <v>6</v>
      </c>
      <c r="V46">
        <v>12</v>
      </c>
      <c r="W46">
        <v>0.5</v>
      </c>
      <c r="Z46">
        <v>43</v>
      </c>
      <c r="AA46">
        <v>2</v>
      </c>
      <c r="AB46">
        <v>6</v>
      </c>
      <c r="AC46">
        <v>9</v>
      </c>
      <c r="AD46">
        <v>0.66666666666666663</v>
      </c>
    </row>
    <row r="47" spans="2:30" x14ac:dyDescent="0.25">
      <c r="B47">
        <v>44</v>
      </c>
      <c r="C47" t="s">
        <v>254</v>
      </c>
      <c r="D47" s="3">
        <v>6</v>
      </c>
      <c r="E47">
        <f t="shared" si="0"/>
        <v>8</v>
      </c>
      <c r="F47">
        <f t="shared" si="1"/>
        <v>0.75</v>
      </c>
      <c r="I47">
        <v>44</v>
      </c>
      <c r="J47">
        <v>3</v>
      </c>
      <c r="K47" s="3">
        <v>7</v>
      </c>
      <c r="L47">
        <f t="shared" si="2"/>
        <v>8</v>
      </c>
      <c r="M47">
        <f t="shared" si="3"/>
        <v>0.875</v>
      </c>
      <c r="S47">
        <v>44</v>
      </c>
      <c r="T47" t="s">
        <v>254</v>
      </c>
      <c r="U47">
        <v>6</v>
      </c>
      <c r="V47">
        <v>8</v>
      </c>
      <c r="W47">
        <v>0.75</v>
      </c>
      <c r="Z47">
        <v>44</v>
      </c>
      <c r="AA47">
        <v>3</v>
      </c>
      <c r="AB47">
        <v>7</v>
      </c>
      <c r="AC47">
        <v>8</v>
      </c>
      <c r="AD47">
        <v>0.875</v>
      </c>
    </row>
    <row r="48" spans="2:30" x14ac:dyDescent="0.25">
      <c r="B48">
        <v>45</v>
      </c>
      <c r="C48" t="s">
        <v>253</v>
      </c>
      <c r="D48" s="3">
        <v>8</v>
      </c>
      <c r="E48">
        <f t="shared" si="0"/>
        <v>12</v>
      </c>
      <c r="F48">
        <f t="shared" si="1"/>
        <v>0.66666666666666663</v>
      </c>
      <c r="I48">
        <v>45</v>
      </c>
      <c r="J48">
        <v>3</v>
      </c>
      <c r="K48" s="3">
        <v>7</v>
      </c>
      <c r="L48">
        <f t="shared" si="2"/>
        <v>8</v>
      </c>
      <c r="M48">
        <f t="shared" si="3"/>
        <v>0.875</v>
      </c>
      <c r="S48">
        <v>45</v>
      </c>
      <c r="T48" t="s">
        <v>253</v>
      </c>
      <c r="U48">
        <v>8</v>
      </c>
      <c r="V48">
        <v>12</v>
      </c>
      <c r="W48">
        <v>0.66666666666666663</v>
      </c>
      <c r="Z48">
        <v>45</v>
      </c>
      <c r="AA48">
        <v>3</v>
      </c>
      <c r="AB48">
        <v>7</v>
      </c>
      <c r="AC48">
        <v>8</v>
      </c>
      <c r="AD48">
        <v>0.875</v>
      </c>
    </row>
    <row r="49" spans="2:30" x14ac:dyDescent="0.25">
      <c r="B49">
        <v>46</v>
      </c>
      <c r="C49" t="s">
        <v>254</v>
      </c>
      <c r="D49" s="3">
        <v>6</v>
      </c>
      <c r="E49">
        <f t="shared" si="0"/>
        <v>8</v>
      </c>
      <c r="F49">
        <f t="shared" si="1"/>
        <v>0.75</v>
      </c>
      <c r="I49">
        <v>46</v>
      </c>
      <c r="J49">
        <v>2</v>
      </c>
      <c r="K49" s="3">
        <v>8</v>
      </c>
      <c r="L49">
        <f t="shared" si="2"/>
        <v>9</v>
      </c>
      <c r="M49">
        <f t="shared" si="3"/>
        <v>0.88888888888888884</v>
      </c>
      <c r="S49">
        <v>46</v>
      </c>
      <c r="T49" t="s">
        <v>254</v>
      </c>
      <c r="U49">
        <v>6</v>
      </c>
      <c r="V49">
        <v>8</v>
      </c>
      <c r="W49">
        <v>0.75</v>
      </c>
      <c r="Z49">
        <v>46</v>
      </c>
      <c r="AA49">
        <v>2</v>
      </c>
      <c r="AB49">
        <v>8</v>
      </c>
      <c r="AC49">
        <v>9</v>
      </c>
      <c r="AD49">
        <v>0.88888888888888884</v>
      </c>
    </row>
    <row r="50" spans="2:30" x14ac:dyDescent="0.25">
      <c r="B50">
        <v>47</v>
      </c>
      <c r="C50" t="s">
        <v>253</v>
      </c>
      <c r="D50" s="3">
        <v>8</v>
      </c>
      <c r="E50">
        <f t="shared" si="0"/>
        <v>12</v>
      </c>
      <c r="F50">
        <f t="shared" si="1"/>
        <v>0.66666666666666663</v>
      </c>
      <c r="I50">
        <v>47</v>
      </c>
      <c r="J50">
        <v>3</v>
      </c>
      <c r="K50" s="3">
        <v>6</v>
      </c>
      <c r="L50">
        <f t="shared" si="2"/>
        <v>8</v>
      </c>
      <c r="M50">
        <f t="shared" si="3"/>
        <v>0.75</v>
      </c>
      <c r="S50">
        <v>47</v>
      </c>
      <c r="T50" t="s">
        <v>253</v>
      </c>
      <c r="U50">
        <v>8</v>
      </c>
      <c r="V50">
        <v>12</v>
      </c>
      <c r="W50">
        <v>0.66666666666666663</v>
      </c>
      <c r="Z50">
        <v>47</v>
      </c>
      <c r="AA50">
        <v>3</v>
      </c>
      <c r="AB50">
        <v>6</v>
      </c>
      <c r="AC50">
        <v>8</v>
      </c>
      <c r="AD50">
        <v>0.75</v>
      </c>
    </row>
    <row r="51" spans="2:30" x14ac:dyDescent="0.25">
      <c r="B51">
        <v>48</v>
      </c>
      <c r="C51" t="s">
        <v>253</v>
      </c>
      <c r="D51" s="3">
        <v>5</v>
      </c>
      <c r="E51">
        <f t="shared" si="0"/>
        <v>12</v>
      </c>
      <c r="F51">
        <f t="shared" si="1"/>
        <v>0.41666666666666669</v>
      </c>
      <c r="I51">
        <v>48</v>
      </c>
      <c r="J51">
        <v>2</v>
      </c>
      <c r="K51" s="3">
        <v>5</v>
      </c>
      <c r="L51">
        <f t="shared" si="2"/>
        <v>9</v>
      </c>
      <c r="M51">
        <f t="shared" si="3"/>
        <v>0.55555555555555558</v>
      </c>
      <c r="S51">
        <v>48</v>
      </c>
      <c r="T51" t="s">
        <v>253</v>
      </c>
      <c r="U51">
        <v>5</v>
      </c>
      <c r="V51">
        <v>12</v>
      </c>
      <c r="W51">
        <v>0.41666666666666669</v>
      </c>
      <c r="Z51">
        <v>48</v>
      </c>
      <c r="AA51">
        <v>2</v>
      </c>
      <c r="AB51">
        <v>5</v>
      </c>
      <c r="AC51">
        <v>9</v>
      </c>
      <c r="AD51">
        <v>0.55555555555555558</v>
      </c>
    </row>
    <row r="52" spans="2:30" x14ac:dyDescent="0.25">
      <c r="B52">
        <v>49</v>
      </c>
      <c r="C52" t="s">
        <v>254</v>
      </c>
      <c r="D52" s="3">
        <v>6</v>
      </c>
      <c r="E52">
        <f t="shared" si="0"/>
        <v>8</v>
      </c>
      <c r="F52">
        <f t="shared" si="1"/>
        <v>0.75</v>
      </c>
      <c r="I52">
        <v>49</v>
      </c>
      <c r="J52">
        <v>3</v>
      </c>
      <c r="K52" s="3">
        <v>7</v>
      </c>
      <c r="L52">
        <f t="shared" si="2"/>
        <v>8</v>
      </c>
      <c r="M52">
        <f t="shared" si="3"/>
        <v>0.875</v>
      </c>
      <c r="S52">
        <v>49</v>
      </c>
      <c r="T52" t="s">
        <v>254</v>
      </c>
      <c r="U52">
        <v>6</v>
      </c>
      <c r="V52">
        <v>8</v>
      </c>
      <c r="W52">
        <v>0.75</v>
      </c>
      <c r="Z52">
        <v>49</v>
      </c>
      <c r="AA52">
        <v>3</v>
      </c>
      <c r="AB52">
        <v>7</v>
      </c>
      <c r="AC52">
        <v>8</v>
      </c>
      <c r="AD52">
        <v>0.875</v>
      </c>
    </row>
    <row r="53" spans="2:30" x14ac:dyDescent="0.25">
      <c r="B53">
        <v>50</v>
      </c>
      <c r="C53" t="s">
        <v>253</v>
      </c>
      <c r="D53" s="3">
        <v>8</v>
      </c>
      <c r="E53">
        <f t="shared" si="0"/>
        <v>12</v>
      </c>
      <c r="F53">
        <f t="shared" si="1"/>
        <v>0.66666666666666663</v>
      </c>
      <c r="I53">
        <v>50</v>
      </c>
      <c r="J53">
        <v>3</v>
      </c>
      <c r="K53" s="3">
        <v>7</v>
      </c>
      <c r="L53">
        <f t="shared" si="2"/>
        <v>8</v>
      </c>
      <c r="M53">
        <f t="shared" si="3"/>
        <v>0.875</v>
      </c>
      <c r="S53">
        <v>50</v>
      </c>
      <c r="T53" t="s">
        <v>253</v>
      </c>
      <c r="U53">
        <v>8</v>
      </c>
      <c r="V53">
        <v>12</v>
      </c>
      <c r="W53">
        <v>0.66666666666666663</v>
      </c>
      <c r="Z53">
        <v>50</v>
      </c>
      <c r="AA53">
        <v>3</v>
      </c>
      <c r="AB53">
        <v>7</v>
      </c>
      <c r="AC53">
        <v>8</v>
      </c>
      <c r="AD53">
        <v>0.875</v>
      </c>
    </row>
    <row r="54" spans="2:30" x14ac:dyDescent="0.25">
      <c r="B54">
        <v>51</v>
      </c>
      <c r="C54" t="s">
        <v>254</v>
      </c>
      <c r="D54" s="3">
        <v>6</v>
      </c>
      <c r="E54">
        <f t="shared" si="0"/>
        <v>8</v>
      </c>
      <c r="F54">
        <f t="shared" si="1"/>
        <v>0.75</v>
      </c>
      <c r="I54">
        <v>51</v>
      </c>
      <c r="J54">
        <v>2</v>
      </c>
      <c r="K54" s="3">
        <v>8</v>
      </c>
      <c r="L54">
        <f t="shared" si="2"/>
        <v>9</v>
      </c>
      <c r="M54">
        <f t="shared" si="3"/>
        <v>0.88888888888888884</v>
      </c>
      <c r="S54">
        <v>51</v>
      </c>
      <c r="T54" t="s">
        <v>254</v>
      </c>
      <c r="U54">
        <v>6</v>
      </c>
      <c r="V54">
        <v>8</v>
      </c>
      <c r="W54">
        <v>0.75</v>
      </c>
      <c r="Z54">
        <v>51</v>
      </c>
      <c r="AA54">
        <v>2</v>
      </c>
      <c r="AB54">
        <v>8</v>
      </c>
      <c r="AC54">
        <v>9</v>
      </c>
      <c r="AD54">
        <v>0.88888888888888884</v>
      </c>
    </row>
    <row r="55" spans="2:30" x14ac:dyDescent="0.25">
      <c r="B55">
        <v>52</v>
      </c>
      <c r="C55" t="s">
        <v>253</v>
      </c>
      <c r="D55" s="3">
        <v>8</v>
      </c>
      <c r="E55">
        <f t="shared" si="0"/>
        <v>12</v>
      </c>
      <c r="F55">
        <f t="shared" si="1"/>
        <v>0.66666666666666663</v>
      </c>
      <c r="I55">
        <v>52</v>
      </c>
      <c r="J55">
        <v>3</v>
      </c>
      <c r="K55" s="3">
        <v>6</v>
      </c>
      <c r="L55">
        <f t="shared" si="2"/>
        <v>8</v>
      </c>
      <c r="M55">
        <f t="shared" si="3"/>
        <v>0.75</v>
      </c>
      <c r="S55">
        <v>52</v>
      </c>
      <c r="T55" t="s">
        <v>253</v>
      </c>
      <c r="U55">
        <v>8</v>
      </c>
      <c r="V55">
        <v>12</v>
      </c>
      <c r="W55">
        <v>0.66666666666666663</v>
      </c>
      <c r="Z55">
        <v>52</v>
      </c>
      <c r="AA55">
        <v>3</v>
      </c>
      <c r="AB55">
        <v>6</v>
      </c>
      <c r="AC55">
        <v>8</v>
      </c>
      <c r="AD55">
        <v>0.75</v>
      </c>
    </row>
    <row r="56" spans="2:30" x14ac:dyDescent="0.25">
      <c r="B56">
        <v>53</v>
      </c>
      <c r="C56" t="s">
        <v>253</v>
      </c>
      <c r="D56" s="3">
        <v>9</v>
      </c>
      <c r="E56">
        <f t="shared" si="0"/>
        <v>12</v>
      </c>
      <c r="F56">
        <f t="shared" si="1"/>
        <v>0.75</v>
      </c>
      <c r="I56">
        <v>53</v>
      </c>
      <c r="J56">
        <v>1</v>
      </c>
      <c r="K56" s="3">
        <v>9</v>
      </c>
      <c r="L56">
        <f t="shared" si="2"/>
        <v>12</v>
      </c>
      <c r="M56">
        <f t="shared" si="3"/>
        <v>0.75</v>
      </c>
      <c r="S56">
        <v>53</v>
      </c>
      <c r="T56" t="s">
        <v>253</v>
      </c>
      <c r="U56">
        <v>9</v>
      </c>
      <c r="V56">
        <v>12</v>
      </c>
      <c r="W56">
        <v>0.75</v>
      </c>
      <c r="Z56">
        <v>53</v>
      </c>
      <c r="AA56">
        <v>1</v>
      </c>
      <c r="AB56">
        <v>9</v>
      </c>
      <c r="AC56">
        <v>12</v>
      </c>
      <c r="AD56">
        <v>0.75</v>
      </c>
    </row>
    <row r="57" spans="2:30" x14ac:dyDescent="0.25">
      <c r="B57">
        <v>54</v>
      </c>
      <c r="C57" t="s">
        <v>253</v>
      </c>
      <c r="D57" s="3">
        <v>8</v>
      </c>
      <c r="E57">
        <f t="shared" si="0"/>
        <v>12</v>
      </c>
      <c r="F57">
        <f t="shared" si="1"/>
        <v>0.66666666666666663</v>
      </c>
      <c r="I57">
        <v>54</v>
      </c>
      <c r="J57">
        <v>1</v>
      </c>
      <c r="K57" s="3">
        <v>8</v>
      </c>
      <c r="L57">
        <f t="shared" si="2"/>
        <v>12</v>
      </c>
      <c r="M57">
        <f t="shared" si="3"/>
        <v>0.66666666666666663</v>
      </c>
      <c r="S57">
        <v>54</v>
      </c>
      <c r="T57" t="s">
        <v>253</v>
      </c>
      <c r="U57">
        <v>8</v>
      </c>
      <c r="V57">
        <v>12</v>
      </c>
      <c r="W57">
        <v>0.66666666666666663</v>
      </c>
      <c r="Z57">
        <v>54</v>
      </c>
      <c r="AA57">
        <v>1</v>
      </c>
      <c r="AB57">
        <v>8</v>
      </c>
      <c r="AC57">
        <v>12</v>
      </c>
      <c r="AD57">
        <v>0.66666666666666663</v>
      </c>
    </row>
    <row r="58" spans="2:30" x14ac:dyDescent="0.25">
      <c r="B58">
        <v>55</v>
      </c>
      <c r="C58" t="s">
        <v>254</v>
      </c>
      <c r="D58" s="3">
        <v>6</v>
      </c>
      <c r="E58">
        <f t="shared" si="0"/>
        <v>8</v>
      </c>
      <c r="F58">
        <f t="shared" si="1"/>
        <v>0.75</v>
      </c>
      <c r="I58">
        <v>55</v>
      </c>
      <c r="J58">
        <v>3</v>
      </c>
      <c r="K58" s="3">
        <v>7</v>
      </c>
      <c r="L58">
        <f t="shared" si="2"/>
        <v>8</v>
      </c>
      <c r="M58">
        <f t="shared" si="3"/>
        <v>0.875</v>
      </c>
      <c r="S58">
        <v>55</v>
      </c>
      <c r="T58" t="s">
        <v>254</v>
      </c>
      <c r="U58">
        <v>6</v>
      </c>
      <c r="V58">
        <v>8</v>
      </c>
      <c r="W58">
        <v>0.75</v>
      </c>
      <c r="Z58">
        <v>55</v>
      </c>
      <c r="AA58">
        <v>3</v>
      </c>
      <c r="AB58">
        <v>7</v>
      </c>
      <c r="AC58">
        <v>8</v>
      </c>
      <c r="AD58">
        <v>0.875</v>
      </c>
    </row>
    <row r="59" spans="2:30" x14ac:dyDescent="0.25">
      <c r="B59">
        <v>56</v>
      </c>
      <c r="C59" t="s">
        <v>253</v>
      </c>
      <c r="D59" s="3">
        <v>8</v>
      </c>
      <c r="E59">
        <f t="shared" si="0"/>
        <v>12</v>
      </c>
      <c r="F59">
        <f t="shared" si="1"/>
        <v>0.66666666666666663</v>
      </c>
      <c r="I59">
        <v>56</v>
      </c>
      <c r="J59">
        <v>3</v>
      </c>
      <c r="K59" s="3">
        <v>7</v>
      </c>
      <c r="L59">
        <f t="shared" si="2"/>
        <v>8</v>
      </c>
      <c r="M59">
        <f t="shared" si="3"/>
        <v>0.875</v>
      </c>
      <c r="S59">
        <v>56</v>
      </c>
      <c r="T59" t="s">
        <v>253</v>
      </c>
      <c r="U59">
        <v>8</v>
      </c>
      <c r="V59">
        <v>12</v>
      </c>
      <c r="W59">
        <v>0.66666666666666663</v>
      </c>
      <c r="Z59">
        <v>56</v>
      </c>
      <c r="AA59">
        <v>3</v>
      </c>
      <c r="AB59">
        <v>7</v>
      </c>
      <c r="AC59">
        <v>8</v>
      </c>
      <c r="AD59">
        <v>0.875</v>
      </c>
    </row>
    <row r="60" spans="2:30" x14ac:dyDescent="0.25">
      <c r="B60">
        <v>57</v>
      </c>
      <c r="C60" t="s">
        <v>254</v>
      </c>
      <c r="D60" s="3">
        <v>6</v>
      </c>
      <c r="E60">
        <f t="shared" si="0"/>
        <v>8</v>
      </c>
      <c r="F60">
        <f t="shared" si="1"/>
        <v>0.75</v>
      </c>
      <c r="I60">
        <v>57</v>
      </c>
      <c r="J60">
        <v>2</v>
      </c>
      <c r="K60" s="3">
        <v>8</v>
      </c>
      <c r="L60">
        <f t="shared" si="2"/>
        <v>9</v>
      </c>
      <c r="M60">
        <f t="shared" si="3"/>
        <v>0.88888888888888884</v>
      </c>
      <c r="S60">
        <v>57</v>
      </c>
      <c r="T60" t="s">
        <v>254</v>
      </c>
      <c r="U60">
        <v>6</v>
      </c>
      <c r="V60">
        <v>8</v>
      </c>
      <c r="W60">
        <v>0.75</v>
      </c>
      <c r="Z60">
        <v>57</v>
      </c>
      <c r="AA60">
        <v>2</v>
      </c>
      <c r="AB60">
        <v>8</v>
      </c>
      <c r="AC60">
        <v>9</v>
      </c>
      <c r="AD60">
        <v>0.88888888888888884</v>
      </c>
    </row>
    <row r="61" spans="2:30" x14ac:dyDescent="0.25">
      <c r="B61">
        <v>58</v>
      </c>
      <c r="C61" t="s">
        <v>253</v>
      </c>
      <c r="D61" s="3">
        <v>8</v>
      </c>
      <c r="E61">
        <f t="shared" si="0"/>
        <v>12</v>
      </c>
      <c r="F61">
        <f t="shared" si="1"/>
        <v>0.66666666666666663</v>
      </c>
      <c r="I61">
        <v>58</v>
      </c>
      <c r="J61">
        <v>3</v>
      </c>
      <c r="K61" s="3">
        <v>6</v>
      </c>
      <c r="L61">
        <f t="shared" si="2"/>
        <v>8</v>
      </c>
      <c r="M61">
        <f t="shared" si="3"/>
        <v>0.75</v>
      </c>
      <c r="S61">
        <v>58</v>
      </c>
      <c r="T61" t="s">
        <v>253</v>
      </c>
      <c r="U61">
        <v>8</v>
      </c>
      <c r="V61">
        <v>12</v>
      </c>
      <c r="W61">
        <v>0.66666666666666663</v>
      </c>
      <c r="Z61">
        <v>58</v>
      </c>
      <c r="AA61">
        <v>3</v>
      </c>
      <c r="AB61">
        <v>6</v>
      </c>
      <c r="AC61">
        <v>8</v>
      </c>
      <c r="AD61">
        <v>0.75</v>
      </c>
    </row>
    <row r="62" spans="2:30" x14ac:dyDescent="0.25">
      <c r="B62">
        <v>59</v>
      </c>
      <c r="C62" t="s">
        <v>255</v>
      </c>
      <c r="D62" s="3">
        <v>6</v>
      </c>
      <c r="E62">
        <f t="shared" si="0"/>
        <v>0</v>
      </c>
      <c r="F62" t="e">
        <f t="shared" si="1"/>
        <v>#DIV/0!</v>
      </c>
      <c r="I62">
        <v>59</v>
      </c>
      <c r="J62">
        <v>2</v>
      </c>
      <c r="K62" s="3">
        <v>7</v>
      </c>
      <c r="L62">
        <f t="shared" si="2"/>
        <v>9</v>
      </c>
      <c r="M62">
        <f t="shared" si="3"/>
        <v>0.77777777777777779</v>
      </c>
      <c r="S62">
        <v>59</v>
      </c>
      <c r="T62" t="s">
        <v>255</v>
      </c>
      <c r="U62">
        <v>6</v>
      </c>
      <c r="V62">
        <v>0</v>
      </c>
      <c r="W62" t="e">
        <v>#DIV/0!</v>
      </c>
      <c r="Z62">
        <v>59</v>
      </c>
      <c r="AA62">
        <v>2</v>
      </c>
      <c r="AB62">
        <v>7</v>
      </c>
      <c r="AC62">
        <v>9</v>
      </c>
      <c r="AD62">
        <v>0.77777777777777779</v>
      </c>
    </row>
    <row r="63" spans="2:30" x14ac:dyDescent="0.25">
      <c r="B63">
        <v>60</v>
      </c>
      <c r="C63" t="s">
        <v>255</v>
      </c>
      <c r="D63" s="3">
        <v>4</v>
      </c>
      <c r="E63">
        <f t="shared" si="0"/>
        <v>0</v>
      </c>
      <c r="F63" t="e">
        <f t="shared" si="1"/>
        <v>#DIV/0!</v>
      </c>
      <c r="I63">
        <v>60</v>
      </c>
      <c r="J63">
        <v>3</v>
      </c>
      <c r="K63" s="3">
        <v>3</v>
      </c>
      <c r="L63">
        <f t="shared" si="2"/>
        <v>8</v>
      </c>
      <c r="M63">
        <f t="shared" si="3"/>
        <v>0.375</v>
      </c>
      <c r="S63">
        <v>60</v>
      </c>
      <c r="T63" t="s">
        <v>255</v>
      </c>
      <c r="U63">
        <v>4</v>
      </c>
      <c r="V63">
        <v>0</v>
      </c>
      <c r="W63" t="e">
        <v>#DIV/0!</v>
      </c>
      <c r="Z63">
        <v>60</v>
      </c>
      <c r="AA63">
        <v>3</v>
      </c>
      <c r="AB63">
        <v>3</v>
      </c>
      <c r="AC63">
        <v>8</v>
      </c>
      <c r="AD63">
        <v>0.375</v>
      </c>
    </row>
    <row r="64" spans="2:30" x14ac:dyDescent="0.25">
      <c r="B64">
        <v>61</v>
      </c>
      <c r="C64" t="s">
        <v>255</v>
      </c>
      <c r="D64" s="3">
        <v>6</v>
      </c>
      <c r="E64">
        <f t="shared" si="0"/>
        <v>0</v>
      </c>
      <c r="F64" t="e">
        <f t="shared" si="1"/>
        <v>#DIV/0!</v>
      </c>
      <c r="I64">
        <v>61</v>
      </c>
      <c r="J64">
        <v>1</v>
      </c>
      <c r="K64" s="3">
        <v>6</v>
      </c>
      <c r="L64">
        <f t="shared" si="2"/>
        <v>12</v>
      </c>
      <c r="M64">
        <f t="shared" si="3"/>
        <v>0.5</v>
      </c>
      <c r="S64">
        <v>61</v>
      </c>
      <c r="T64" t="s">
        <v>255</v>
      </c>
      <c r="U64">
        <v>6</v>
      </c>
      <c r="V64">
        <v>0</v>
      </c>
      <c r="W64" t="e">
        <v>#DIV/0!</v>
      </c>
      <c r="Z64">
        <v>61</v>
      </c>
      <c r="AA64">
        <v>1</v>
      </c>
      <c r="AB64">
        <v>6</v>
      </c>
      <c r="AC64">
        <v>12</v>
      </c>
      <c r="AD64">
        <v>0.5</v>
      </c>
    </row>
    <row r="65" spans="2:30" x14ac:dyDescent="0.25">
      <c r="B65">
        <v>62</v>
      </c>
      <c r="C65" t="s">
        <v>255</v>
      </c>
      <c r="D65" s="3">
        <v>6</v>
      </c>
      <c r="E65">
        <f t="shared" si="0"/>
        <v>0</v>
      </c>
      <c r="F65" t="e">
        <f t="shared" si="1"/>
        <v>#DIV/0!</v>
      </c>
      <c r="I65">
        <v>62</v>
      </c>
      <c r="J65">
        <v>2</v>
      </c>
      <c r="K65" s="3">
        <v>6</v>
      </c>
      <c r="L65">
        <f t="shared" si="2"/>
        <v>9</v>
      </c>
      <c r="M65">
        <f t="shared" si="3"/>
        <v>0.66666666666666663</v>
      </c>
      <c r="S65">
        <v>62</v>
      </c>
      <c r="T65" t="s">
        <v>255</v>
      </c>
      <c r="U65">
        <v>6</v>
      </c>
      <c r="V65">
        <v>0</v>
      </c>
      <c r="W65" t="e">
        <v>#DIV/0!</v>
      </c>
      <c r="Z65">
        <v>62</v>
      </c>
      <c r="AA65">
        <v>2</v>
      </c>
      <c r="AB65">
        <v>6</v>
      </c>
      <c r="AC65">
        <v>9</v>
      </c>
      <c r="AD65">
        <v>0.66666666666666663</v>
      </c>
    </row>
    <row r="66" spans="2:30" x14ac:dyDescent="0.25">
      <c r="B66">
        <v>63</v>
      </c>
      <c r="C66" t="s">
        <v>255</v>
      </c>
      <c r="D66" s="3">
        <v>6</v>
      </c>
      <c r="E66">
        <f t="shared" si="0"/>
        <v>0</v>
      </c>
      <c r="F66" t="e">
        <f t="shared" si="1"/>
        <v>#DIV/0!</v>
      </c>
      <c r="I66">
        <v>63</v>
      </c>
      <c r="J66">
        <v>2</v>
      </c>
      <c r="K66" s="3">
        <v>7</v>
      </c>
      <c r="L66">
        <f t="shared" si="2"/>
        <v>9</v>
      </c>
      <c r="M66">
        <f t="shared" si="3"/>
        <v>0.77777777777777779</v>
      </c>
      <c r="S66">
        <v>63</v>
      </c>
      <c r="T66" t="s">
        <v>255</v>
      </c>
      <c r="U66">
        <v>6</v>
      </c>
      <c r="V66">
        <v>0</v>
      </c>
      <c r="W66" t="e">
        <v>#DIV/0!</v>
      </c>
      <c r="Z66">
        <v>63</v>
      </c>
      <c r="AA66">
        <v>2</v>
      </c>
      <c r="AB66">
        <v>7</v>
      </c>
      <c r="AC66">
        <v>9</v>
      </c>
      <c r="AD66">
        <v>0.77777777777777779</v>
      </c>
    </row>
    <row r="67" spans="2:30" x14ac:dyDescent="0.25">
      <c r="B67">
        <v>64</v>
      </c>
      <c r="C67" t="s">
        <v>255</v>
      </c>
      <c r="D67" s="3">
        <v>4</v>
      </c>
      <c r="E67">
        <f t="shared" si="0"/>
        <v>0</v>
      </c>
      <c r="F67" t="e">
        <f t="shared" si="1"/>
        <v>#DIV/0!</v>
      </c>
      <c r="I67">
        <v>64</v>
      </c>
      <c r="J67">
        <v>3</v>
      </c>
      <c r="K67" s="3">
        <v>3</v>
      </c>
      <c r="L67">
        <f t="shared" si="2"/>
        <v>8</v>
      </c>
      <c r="M67">
        <f t="shared" si="3"/>
        <v>0.375</v>
      </c>
      <c r="S67">
        <v>64</v>
      </c>
      <c r="T67" t="s">
        <v>255</v>
      </c>
      <c r="U67">
        <v>4</v>
      </c>
      <c r="V67">
        <v>0</v>
      </c>
      <c r="W67" t="e">
        <v>#DIV/0!</v>
      </c>
      <c r="Z67">
        <v>64</v>
      </c>
      <c r="AA67">
        <v>3</v>
      </c>
      <c r="AB67">
        <v>3</v>
      </c>
      <c r="AC67">
        <v>8</v>
      </c>
      <c r="AD67">
        <v>0.375</v>
      </c>
    </row>
    <row r="68" spans="2:30" x14ac:dyDescent="0.25">
      <c r="B68">
        <v>65</v>
      </c>
      <c r="C68" t="s">
        <v>255</v>
      </c>
      <c r="D68" s="3">
        <v>6</v>
      </c>
      <c r="E68">
        <f t="shared" si="0"/>
        <v>0</v>
      </c>
      <c r="F68" t="e">
        <f t="shared" si="1"/>
        <v>#DIV/0!</v>
      </c>
      <c r="I68">
        <v>65</v>
      </c>
      <c r="J68">
        <v>1</v>
      </c>
      <c r="K68" s="3">
        <v>6</v>
      </c>
      <c r="L68">
        <f t="shared" si="2"/>
        <v>12</v>
      </c>
      <c r="M68">
        <f t="shared" si="3"/>
        <v>0.5</v>
      </c>
      <c r="S68">
        <v>65</v>
      </c>
      <c r="T68" t="s">
        <v>255</v>
      </c>
      <c r="U68">
        <v>6</v>
      </c>
      <c r="V68">
        <v>0</v>
      </c>
      <c r="W68" t="e">
        <v>#DIV/0!</v>
      </c>
      <c r="Z68">
        <v>65</v>
      </c>
      <c r="AA68">
        <v>1</v>
      </c>
      <c r="AB68">
        <v>6</v>
      </c>
      <c r="AC68">
        <v>12</v>
      </c>
      <c r="AD68">
        <v>0.5</v>
      </c>
    </row>
    <row r="69" spans="2:30" x14ac:dyDescent="0.25">
      <c r="B69">
        <v>66</v>
      </c>
      <c r="C69" t="s">
        <v>255</v>
      </c>
      <c r="D69" s="3">
        <v>10</v>
      </c>
      <c r="E69">
        <f t="shared" ref="E69:E132" si="4">VLOOKUP(C69,P:Q,2,0)</f>
        <v>0</v>
      </c>
      <c r="F69" t="e">
        <f t="shared" ref="F69:F132" si="5">D69/E69</f>
        <v>#DIV/0!</v>
      </c>
      <c r="I69">
        <v>66</v>
      </c>
      <c r="J69">
        <v>1</v>
      </c>
      <c r="K69" s="3">
        <v>10</v>
      </c>
      <c r="L69">
        <f t="shared" ref="L69:L132" si="6">VLOOKUP(J69,P:Q,2,0)</f>
        <v>12</v>
      </c>
      <c r="M69">
        <f t="shared" ref="M69:M132" si="7">K69/L69</f>
        <v>0.83333333333333337</v>
      </c>
      <c r="S69">
        <v>66</v>
      </c>
      <c r="T69" t="s">
        <v>255</v>
      </c>
      <c r="U69">
        <v>10</v>
      </c>
      <c r="V69">
        <v>0</v>
      </c>
      <c r="W69" t="e">
        <v>#DIV/0!</v>
      </c>
      <c r="Z69">
        <v>66</v>
      </c>
      <c r="AA69">
        <v>1</v>
      </c>
      <c r="AB69">
        <v>10</v>
      </c>
      <c r="AC69">
        <v>12</v>
      </c>
      <c r="AD69">
        <v>0.83333333333333337</v>
      </c>
    </row>
    <row r="70" spans="2:30" x14ac:dyDescent="0.25">
      <c r="B70">
        <v>67</v>
      </c>
      <c r="C70" t="s">
        <v>255</v>
      </c>
      <c r="D70" s="3">
        <v>6</v>
      </c>
      <c r="E70">
        <f t="shared" si="4"/>
        <v>0</v>
      </c>
      <c r="F70" t="e">
        <f t="shared" si="5"/>
        <v>#DIV/0!</v>
      </c>
      <c r="I70">
        <v>67</v>
      </c>
      <c r="J70">
        <v>2</v>
      </c>
      <c r="K70" s="3">
        <v>7</v>
      </c>
      <c r="L70">
        <f t="shared" si="6"/>
        <v>9</v>
      </c>
      <c r="M70">
        <f t="shared" si="7"/>
        <v>0.77777777777777779</v>
      </c>
      <c r="S70">
        <v>67</v>
      </c>
      <c r="T70" t="s">
        <v>255</v>
      </c>
      <c r="U70">
        <v>6</v>
      </c>
      <c r="V70">
        <v>0</v>
      </c>
      <c r="W70" t="e">
        <v>#DIV/0!</v>
      </c>
      <c r="Z70">
        <v>67</v>
      </c>
      <c r="AA70">
        <v>2</v>
      </c>
      <c r="AB70">
        <v>7</v>
      </c>
      <c r="AC70">
        <v>9</v>
      </c>
      <c r="AD70">
        <v>0.77777777777777779</v>
      </c>
    </row>
    <row r="71" spans="2:30" x14ac:dyDescent="0.25">
      <c r="B71">
        <v>68</v>
      </c>
      <c r="C71" t="s">
        <v>255</v>
      </c>
      <c r="D71" s="3">
        <v>4</v>
      </c>
      <c r="E71">
        <f t="shared" si="4"/>
        <v>0</v>
      </c>
      <c r="F71" t="e">
        <f t="shared" si="5"/>
        <v>#DIV/0!</v>
      </c>
      <c r="I71">
        <v>68</v>
      </c>
      <c r="J71">
        <v>3</v>
      </c>
      <c r="K71" s="3">
        <v>3</v>
      </c>
      <c r="L71">
        <f t="shared" si="6"/>
        <v>8</v>
      </c>
      <c r="M71">
        <f t="shared" si="7"/>
        <v>0.375</v>
      </c>
      <c r="S71">
        <v>68</v>
      </c>
      <c r="T71" t="s">
        <v>255</v>
      </c>
      <c r="U71">
        <v>4</v>
      </c>
      <c r="V71">
        <v>0</v>
      </c>
      <c r="W71" t="e">
        <v>#DIV/0!</v>
      </c>
      <c r="Z71">
        <v>68</v>
      </c>
      <c r="AA71">
        <v>3</v>
      </c>
      <c r="AB71">
        <v>3</v>
      </c>
      <c r="AC71">
        <v>8</v>
      </c>
      <c r="AD71">
        <v>0.375</v>
      </c>
    </row>
    <row r="72" spans="2:30" x14ac:dyDescent="0.25">
      <c r="B72">
        <v>69</v>
      </c>
      <c r="C72" t="s">
        <v>255</v>
      </c>
      <c r="D72" s="3">
        <v>6</v>
      </c>
      <c r="E72">
        <f t="shared" si="4"/>
        <v>0</v>
      </c>
      <c r="F72" t="e">
        <f t="shared" si="5"/>
        <v>#DIV/0!</v>
      </c>
      <c r="I72">
        <v>69</v>
      </c>
      <c r="J72">
        <v>1</v>
      </c>
      <c r="K72" s="3">
        <v>6</v>
      </c>
      <c r="L72">
        <f t="shared" si="6"/>
        <v>12</v>
      </c>
      <c r="M72">
        <f t="shared" si="7"/>
        <v>0.5</v>
      </c>
      <c r="S72">
        <v>69</v>
      </c>
      <c r="T72" t="s">
        <v>255</v>
      </c>
      <c r="U72">
        <v>6</v>
      </c>
      <c r="V72">
        <v>0</v>
      </c>
      <c r="W72" t="e">
        <v>#DIV/0!</v>
      </c>
      <c r="Z72">
        <v>69</v>
      </c>
      <c r="AA72">
        <v>1</v>
      </c>
      <c r="AB72">
        <v>6</v>
      </c>
      <c r="AC72">
        <v>12</v>
      </c>
      <c r="AD72">
        <v>0.5</v>
      </c>
    </row>
    <row r="73" spans="2:30" x14ac:dyDescent="0.25">
      <c r="B73">
        <v>70</v>
      </c>
      <c r="C73" t="s">
        <v>255</v>
      </c>
      <c r="D73" s="3">
        <v>6</v>
      </c>
      <c r="E73">
        <f t="shared" si="4"/>
        <v>0</v>
      </c>
      <c r="F73" t="e">
        <f t="shared" si="5"/>
        <v>#DIV/0!</v>
      </c>
      <c r="I73">
        <v>70</v>
      </c>
      <c r="J73">
        <v>2</v>
      </c>
      <c r="K73" s="3">
        <v>6</v>
      </c>
      <c r="L73">
        <f t="shared" si="6"/>
        <v>9</v>
      </c>
      <c r="M73">
        <f t="shared" si="7"/>
        <v>0.66666666666666663</v>
      </c>
      <c r="S73">
        <v>70</v>
      </c>
      <c r="T73" t="s">
        <v>255</v>
      </c>
      <c r="U73">
        <v>6</v>
      </c>
      <c r="V73">
        <v>0</v>
      </c>
      <c r="W73" t="e">
        <v>#DIV/0!</v>
      </c>
      <c r="Z73">
        <v>70</v>
      </c>
      <c r="AA73">
        <v>2</v>
      </c>
      <c r="AB73">
        <v>6</v>
      </c>
      <c r="AC73">
        <v>9</v>
      </c>
      <c r="AD73">
        <v>0.66666666666666663</v>
      </c>
    </row>
    <row r="74" spans="2:30" x14ac:dyDescent="0.25">
      <c r="B74">
        <v>71</v>
      </c>
      <c r="C74" t="s">
        <v>255</v>
      </c>
      <c r="D74" s="3">
        <v>6</v>
      </c>
      <c r="E74">
        <f t="shared" si="4"/>
        <v>0</v>
      </c>
      <c r="F74" t="e">
        <f t="shared" si="5"/>
        <v>#DIV/0!</v>
      </c>
      <c r="I74">
        <v>71</v>
      </c>
      <c r="J74">
        <v>2</v>
      </c>
      <c r="K74" s="3">
        <v>7</v>
      </c>
      <c r="L74">
        <f t="shared" si="6"/>
        <v>9</v>
      </c>
      <c r="M74">
        <f t="shared" si="7"/>
        <v>0.77777777777777779</v>
      </c>
      <c r="S74">
        <v>71</v>
      </c>
      <c r="T74" t="s">
        <v>255</v>
      </c>
      <c r="U74">
        <v>6</v>
      </c>
      <c r="V74">
        <v>0</v>
      </c>
      <c r="W74" t="e">
        <v>#DIV/0!</v>
      </c>
      <c r="Z74">
        <v>71</v>
      </c>
      <c r="AA74">
        <v>2</v>
      </c>
      <c r="AB74">
        <v>7</v>
      </c>
      <c r="AC74">
        <v>9</v>
      </c>
      <c r="AD74">
        <v>0.77777777777777779</v>
      </c>
    </row>
    <row r="75" spans="2:30" x14ac:dyDescent="0.25">
      <c r="B75">
        <v>72</v>
      </c>
      <c r="C75" t="s">
        <v>255</v>
      </c>
      <c r="D75" s="3">
        <v>4</v>
      </c>
      <c r="E75">
        <f t="shared" si="4"/>
        <v>0</v>
      </c>
      <c r="F75" t="e">
        <f t="shared" si="5"/>
        <v>#DIV/0!</v>
      </c>
      <c r="I75">
        <v>72</v>
      </c>
      <c r="J75">
        <v>3</v>
      </c>
      <c r="K75" s="3">
        <v>3</v>
      </c>
      <c r="L75">
        <f t="shared" si="6"/>
        <v>8</v>
      </c>
      <c r="M75">
        <f t="shared" si="7"/>
        <v>0.375</v>
      </c>
      <c r="S75">
        <v>72</v>
      </c>
      <c r="T75" t="s">
        <v>255</v>
      </c>
      <c r="U75">
        <v>4</v>
      </c>
      <c r="V75">
        <v>0</v>
      </c>
      <c r="W75" t="e">
        <v>#DIV/0!</v>
      </c>
      <c r="Z75">
        <v>72</v>
      </c>
      <c r="AA75">
        <v>3</v>
      </c>
      <c r="AB75">
        <v>3</v>
      </c>
      <c r="AC75">
        <v>8</v>
      </c>
      <c r="AD75">
        <v>0.375</v>
      </c>
    </row>
    <row r="76" spans="2:30" x14ac:dyDescent="0.25">
      <c r="B76">
        <v>73</v>
      </c>
      <c r="C76" t="s">
        <v>255</v>
      </c>
      <c r="D76" s="3">
        <v>6</v>
      </c>
      <c r="E76">
        <f t="shared" si="4"/>
        <v>0</v>
      </c>
      <c r="F76" t="e">
        <f t="shared" si="5"/>
        <v>#DIV/0!</v>
      </c>
      <c r="I76">
        <v>73</v>
      </c>
      <c r="J76">
        <v>1</v>
      </c>
      <c r="K76" s="3">
        <v>6</v>
      </c>
      <c r="L76">
        <f t="shared" si="6"/>
        <v>12</v>
      </c>
      <c r="M76">
        <f t="shared" si="7"/>
        <v>0.5</v>
      </c>
      <c r="S76">
        <v>73</v>
      </c>
      <c r="T76" t="s">
        <v>255</v>
      </c>
      <c r="U76">
        <v>6</v>
      </c>
      <c r="V76">
        <v>0</v>
      </c>
      <c r="W76" t="e">
        <v>#DIV/0!</v>
      </c>
      <c r="Z76">
        <v>73</v>
      </c>
      <c r="AA76">
        <v>1</v>
      </c>
      <c r="AB76">
        <v>6</v>
      </c>
      <c r="AC76">
        <v>12</v>
      </c>
      <c r="AD76">
        <v>0.5</v>
      </c>
    </row>
    <row r="77" spans="2:30" x14ac:dyDescent="0.25">
      <c r="B77">
        <v>74</v>
      </c>
      <c r="C77" t="s">
        <v>255</v>
      </c>
      <c r="D77" s="3">
        <v>7</v>
      </c>
      <c r="E77">
        <f t="shared" si="4"/>
        <v>0</v>
      </c>
      <c r="F77" t="e">
        <f t="shared" si="5"/>
        <v>#DIV/0!</v>
      </c>
      <c r="I77">
        <v>74</v>
      </c>
      <c r="J77">
        <v>2</v>
      </c>
      <c r="K77" s="3">
        <v>7</v>
      </c>
      <c r="L77">
        <f t="shared" si="6"/>
        <v>9</v>
      </c>
      <c r="M77">
        <f t="shared" si="7"/>
        <v>0.77777777777777779</v>
      </c>
      <c r="S77">
        <v>74</v>
      </c>
      <c r="T77" t="s">
        <v>255</v>
      </c>
      <c r="U77">
        <v>7</v>
      </c>
      <c r="V77">
        <v>0</v>
      </c>
      <c r="W77" t="e">
        <v>#DIV/0!</v>
      </c>
      <c r="Z77">
        <v>74</v>
      </c>
      <c r="AA77">
        <v>2</v>
      </c>
      <c r="AB77">
        <v>7</v>
      </c>
      <c r="AC77">
        <v>9</v>
      </c>
      <c r="AD77">
        <v>0.77777777777777779</v>
      </c>
    </row>
    <row r="78" spans="2:30" x14ac:dyDescent="0.25">
      <c r="B78">
        <v>75</v>
      </c>
      <c r="C78" t="s">
        <v>255</v>
      </c>
      <c r="D78" s="3">
        <v>6</v>
      </c>
      <c r="E78">
        <f t="shared" si="4"/>
        <v>0</v>
      </c>
      <c r="F78" t="e">
        <f t="shared" si="5"/>
        <v>#DIV/0!</v>
      </c>
      <c r="I78">
        <v>75</v>
      </c>
      <c r="J78">
        <v>2</v>
      </c>
      <c r="K78" s="3">
        <v>7</v>
      </c>
      <c r="L78">
        <f t="shared" si="6"/>
        <v>9</v>
      </c>
      <c r="M78">
        <f t="shared" si="7"/>
        <v>0.77777777777777779</v>
      </c>
      <c r="S78">
        <v>75</v>
      </c>
      <c r="T78" t="s">
        <v>255</v>
      </c>
      <c r="U78">
        <v>6</v>
      </c>
      <c r="V78">
        <v>0</v>
      </c>
      <c r="W78" t="e">
        <v>#DIV/0!</v>
      </c>
      <c r="Z78">
        <v>75</v>
      </c>
      <c r="AA78">
        <v>2</v>
      </c>
      <c r="AB78">
        <v>7</v>
      </c>
      <c r="AC78">
        <v>9</v>
      </c>
      <c r="AD78">
        <v>0.77777777777777779</v>
      </c>
    </row>
    <row r="79" spans="2:30" x14ac:dyDescent="0.25">
      <c r="B79">
        <v>76</v>
      </c>
      <c r="C79" t="s">
        <v>255</v>
      </c>
      <c r="D79" s="3">
        <v>4</v>
      </c>
      <c r="E79">
        <f t="shared" si="4"/>
        <v>0</v>
      </c>
      <c r="F79" t="e">
        <f t="shared" si="5"/>
        <v>#DIV/0!</v>
      </c>
      <c r="I79">
        <v>76</v>
      </c>
      <c r="J79">
        <v>3</v>
      </c>
      <c r="K79" s="3">
        <v>3</v>
      </c>
      <c r="L79">
        <f t="shared" si="6"/>
        <v>8</v>
      </c>
      <c r="M79">
        <f t="shared" si="7"/>
        <v>0.375</v>
      </c>
      <c r="S79">
        <v>76</v>
      </c>
      <c r="T79" t="s">
        <v>255</v>
      </c>
      <c r="U79">
        <v>4</v>
      </c>
      <c r="V79">
        <v>0</v>
      </c>
      <c r="W79" t="e">
        <v>#DIV/0!</v>
      </c>
      <c r="Z79">
        <v>76</v>
      </c>
      <c r="AA79">
        <v>3</v>
      </c>
      <c r="AB79">
        <v>3</v>
      </c>
      <c r="AC79">
        <v>8</v>
      </c>
      <c r="AD79">
        <v>0.375</v>
      </c>
    </row>
    <row r="80" spans="2:30" x14ac:dyDescent="0.25">
      <c r="B80">
        <v>77</v>
      </c>
      <c r="C80" t="s">
        <v>255</v>
      </c>
      <c r="D80" s="3">
        <v>6</v>
      </c>
      <c r="E80">
        <f t="shared" si="4"/>
        <v>0</v>
      </c>
      <c r="F80" t="e">
        <f t="shared" si="5"/>
        <v>#DIV/0!</v>
      </c>
      <c r="I80">
        <v>77</v>
      </c>
      <c r="J80">
        <v>1</v>
      </c>
      <c r="K80" s="3">
        <v>6</v>
      </c>
      <c r="L80">
        <f t="shared" si="6"/>
        <v>12</v>
      </c>
      <c r="M80">
        <f t="shared" si="7"/>
        <v>0.5</v>
      </c>
      <c r="S80">
        <v>77</v>
      </c>
      <c r="T80" t="s">
        <v>255</v>
      </c>
      <c r="U80">
        <v>6</v>
      </c>
      <c r="V80">
        <v>0</v>
      </c>
      <c r="W80" t="e">
        <v>#DIV/0!</v>
      </c>
      <c r="Z80">
        <v>77</v>
      </c>
      <c r="AA80">
        <v>1</v>
      </c>
      <c r="AB80">
        <v>6</v>
      </c>
      <c r="AC80">
        <v>12</v>
      </c>
      <c r="AD80">
        <v>0.5</v>
      </c>
    </row>
    <row r="81" spans="2:30" x14ac:dyDescent="0.25">
      <c r="B81">
        <v>78</v>
      </c>
      <c r="C81" t="s">
        <v>255</v>
      </c>
      <c r="D81" s="3">
        <v>4</v>
      </c>
      <c r="E81">
        <f t="shared" si="4"/>
        <v>0</v>
      </c>
      <c r="F81" t="e">
        <f t="shared" si="5"/>
        <v>#DIV/0!</v>
      </c>
      <c r="I81">
        <v>78</v>
      </c>
      <c r="J81">
        <v>2</v>
      </c>
      <c r="K81" s="3">
        <v>4</v>
      </c>
      <c r="L81">
        <f t="shared" si="6"/>
        <v>9</v>
      </c>
      <c r="M81">
        <f t="shared" si="7"/>
        <v>0.44444444444444442</v>
      </c>
      <c r="S81">
        <v>78</v>
      </c>
      <c r="T81" t="s">
        <v>255</v>
      </c>
      <c r="U81">
        <v>4</v>
      </c>
      <c r="V81">
        <v>0</v>
      </c>
      <c r="W81" t="e">
        <v>#DIV/0!</v>
      </c>
      <c r="Z81">
        <v>78</v>
      </c>
      <c r="AA81">
        <v>2</v>
      </c>
      <c r="AB81">
        <v>4</v>
      </c>
      <c r="AC81">
        <v>9</v>
      </c>
      <c r="AD81">
        <v>0.44444444444444442</v>
      </c>
    </row>
    <row r="82" spans="2:30" x14ac:dyDescent="0.25">
      <c r="B82">
        <v>79</v>
      </c>
      <c r="C82" t="s">
        <v>255</v>
      </c>
      <c r="D82" s="3">
        <v>6</v>
      </c>
      <c r="E82">
        <f t="shared" si="4"/>
        <v>0</v>
      </c>
      <c r="F82" t="e">
        <f t="shared" si="5"/>
        <v>#DIV/0!</v>
      </c>
      <c r="I82">
        <v>79</v>
      </c>
      <c r="J82">
        <v>2</v>
      </c>
      <c r="K82" s="3">
        <v>6</v>
      </c>
      <c r="L82">
        <f t="shared" si="6"/>
        <v>9</v>
      </c>
      <c r="M82">
        <f t="shared" si="7"/>
        <v>0.66666666666666663</v>
      </c>
      <c r="S82">
        <v>79</v>
      </c>
      <c r="T82" t="s">
        <v>255</v>
      </c>
      <c r="U82">
        <v>6</v>
      </c>
      <c r="V82">
        <v>0</v>
      </c>
      <c r="W82" t="e">
        <v>#DIV/0!</v>
      </c>
      <c r="Z82">
        <v>79</v>
      </c>
      <c r="AA82">
        <v>2</v>
      </c>
      <c r="AB82">
        <v>6</v>
      </c>
      <c r="AC82">
        <v>9</v>
      </c>
      <c r="AD82">
        <v>0.66666666666666663</v>
      </c>
    </row>
    <row r="83" spans="2:30" x14ac:dyDescent="0.25">
      <c r="B83">
        <v>80</v>
      </c>
      <c r="C83" t="s">
        <v>255</v>
      </c>
      <c r="D83" s="3">
        <v>6</v>
      </c>
      <c r="E83">
        <f t="shared" si="4"/>
        <v>0</v>
      </c>
      <c r="F83" t="e">
        <f t="shared" si="5"/>
        <v>#DIV/0!</v>
      </c>
      <c r="I83">
        <v>80</v>
      </c>
      <c r="J83">
        <v>2</v>
      </c>
      <c r="K83" s="3">
        <v>6</v>
      </c>
      <c r="L83">
        <f t="shared" si="6"/>
        <v>9</v>
      </c>
      <c r="M83">
        <f t="shared" si="7"/>
        <v>0.66666666666666663</v>
      </c>
      <c r="S83">
        <v>80</v>
      </c>
      <c r="T83" t="s">
        <v>255</v>
      </c>
      <c r="U83">
        <v>6</v>
      </c>
      <c r="V83">
        <v>0</v>
      </c>
      <c r="W83" t="e">
        <v>#DIV/0!</v>
      </c>
      <c r="Z83">
        <v>80</v>
      </c>
      <c r="AA83">
        <v>2</v>
      </c>
      <c r="AB83">
        <v>6</v>
      </c>
      <c r="AC83">
        <v>9</v>
      </c>
      <c r="AD83">
        <v>0.66666666666666663</v>
      </c>
    </row>
    <row r="84" spans="2:30" x14ac:dyDescent="0.25">
      <c r="B84">
        <v>81</v>
      </c>
      <c r="C84" t="s">
        <v>255</v>
      </c>
      <c r="D84" s="3">
        <v>6</v>
      </c>
      <c r="E84">
        <f t="shared" si="4"/>
        <v>0</v>
      </c>
      <c r="F84" t="e">
        <f t="shared" si="5"/>
        <v>#DIV/0!</v>
      </c>
      <c r="I84">
        <v>81</v>
      </c>
      <c r="J84">
        <v>1</v>
      </c>
      <c r="K84" s="3">
        <v>6</v>
      </c>
      <c r="L84">
        <f t="shared" si="6"/>
        <v>12</v>
      </c>
      <c r="M84">
        <f t="shared" si="7"/>
        <v>0.5</v>
      </c>
      <c r="S84">
        <v>81</v>
      </c>
      <c r="T84" t="s">
        <v>255</v>
      </c>
      <c r="U84">
        <v>6</v>
      </c>
      <c r="V84">
        <v>0</v>
      </c>
      <c r="W84" t="e">
        <v>#DIV/0!</v>
      </c>
      <c r="Z84">
        <v>81</v>
      </c>
      <c r="AA84">
        <v>1</v>
      </c>
      <c r="AB84">
        <v>6</v>
      </c>
      <c r="AC84">
        <v>12</v>
      </c>
      <c r="AD84">
        <v>0.5</v>
      </c>
    </row>
    <row r="85" spans="2:30" x14ac:dyDescent="0.25">
      <c r="B85">
        <v>82</v>
      </c>
      <c r="C85" t="s">
        <v>255</v>
      </c>
      <c r="D85" s="3">
        <v>4</v>
      </c>
      <c r="E85">
        <f t="shared" si="4"/>
        <v>0</v>
      </c>
      <c r="F85" t="e">
        <f t="shared" si="5"/>
        <v>#DIV/0!</v>
      </c>
      <c r="I85">
        <v>82</v>
      </c>
      <c r="J85">
        <v>3</v>
      </c>
      <c r="K85" s="3">
        <v>4</v>
      </c>
      <c r="L85">
        <f t="shared" si="6"/>
        <v>8</v>
      </c>
      <c r="M85">
        <f t="shared" si="7"/>
        <v>0.5</v>
      </c>
      <c r="S85">
        <v>82</v>
      </c>
      <c r="T85" t="s">
        <v>255</v>
      </c>
      <c r="U85">
        <v>4</v>
      </c>
      <c r="V85">
        <v>0</v>
      </c>
      <c r="W85" t="e">
        <v>#DIV/0!</v>
      </c>
      <c r="Z85">
        <v>82</v>
      </c>
      <c r="AA85">
        <v>3</v>
      </c>
      <c r="AB85">
        <v>4</v>
      </c>
      <c r="AC85">
        <v>8</v>
      </c>
      <c r="AD85">
        <v>0.5</v>
      </c>
    </row>
    <row r="86" spans="2:30" x14ac:dyDescent="0.25">
      <c r="B86">
        <v>83</v>
      </c>
      <c r="C86" t="s">
        <v>255</v>
      </c>
      <c r="D86" s="3">
        <v>10</v>
      </c>
      <c r="E86">
        <f t="shared" si="4"/>
        <v>0</v>
      </c>
      <c r="F86" t="e">
        <f t="shared" si="5"/>
        <v>#DIV/0!</v>
      </c>
      <c r="I86">
        <v>83</v>
      </c>
      <c r="J86">
        <v>1</v>
      </c>
      <c r="K86" s="3">
        <v>10</v>
      </c>
      <c r="L86">
        <f t="shared" si="6"/>
        <v>12</v>
      </c>
      <c r="M86">
        <f t="shared" si="7"/>
        <v>0.83333333333333337</v>
      </c>
      <c r="S86">
        <v>83</v>
      </c>
      <c r="T86" t="s">
        <v>255</v>
      </c>
      <c r="U86">
        <v>10</v>
      </c>
      <c r="V86">
        <v>0</v>
      </c>
      <c r="W86" t="e">
        <v>#DIV/0!</v>
      </c>
      <c r="Z86">
        <v>83</v>
      </c>
      <c r="AA86">
        <v>1</v>
      </c>
      <c r="AB86">
        <v>10</v>
      </c>
      <c r="AC86">
        <v>12</v>
      </c>
      <c r="AD86">
        <v>0.83333333333333337</v>
      </c>
    </row>
    <row r="87" spans="2:30" x14ac:dyDescent="0.25">
      <c r="B87">
        <v>84</v>
      </c>
      <c r="C87" t="s">
        <v>255</v>
      </c>
      <c r="D87" s="3">
        <v>6</v>
      </c>
      <c r="E87">
        <f t="shared" si="4"/>
        <v>0</v>
      </c>
      <c r="F87" t="e">
        <f t="shared" si="5"/>
        <v>#DIV/0!</v>
      </c>
      <c r="I87">
        <v>84</v>
      </c>
      <c r="J87">
        <v>2</v>
      </c>
      <c r="K87" s="3">
        <v>6</v>
      </c>
      <c r="L87">
        <f t="shared" si="6"/>
        <v>9</v>
      </c>
      <c r="M87">
        <f t="shared" si="7"/>
        <v>0.66666666666666663</v>
      </c>
      <c r="S87">
        <v>84</v>
      </c>
      <c r="T87" t="s">
        <v>255</v>
      </c>
      <c r="U87">
        <v>6</v>
      </c>
      <c r="V87">
        <v>0</v>
      </c>
      <c r="W87" t="e">
        <v>#DIV/0!</v>
      </c>
      <c r="Z87">
        <v>84</v>
      </c>
      <c r="AA87">
        <v>2</v>
      </c>
      <c r="AB87">
        <v>6</v>
      </c>
      <c r="AC87">
        <v>9</v>
      </c>
      <c r="AD87">
        <v>0.66666666666666663</v>
      </c>
    </row>
    <row r="88" spans="2:30" x14ac:dyDescent="0.25">
      <c r="B88">
        <v>85</v>
      </c>
      <c r="C88" t="s">
        <v>255</v>
      </c>
      <c r="D88" s="3">
        <v>6</v>
      </c>
      <c r="E88">
        <f t="shared" si="4"/>
        <v>0</v>
      </c>
      <c r="F88" t="e">
        <f t="shared" si="5"/>
        <v>#DIV/0!</v>
      </c>
      <c r="I88">
        <v>85</v>
      </c>
      <c r="J88">
        <v>1</v>
      </c>
      <c r="K88" s="3">
        <v>6</v>
      </c>
      <c r="L88">
        <f t="shared" si="6"/>
        <v>12</v>
      </c>
      <c r="M88">
        <f t="shared" si="7"/>
        <v>0.5</v>
      </c>
      <c r="S88">
        <v>85</v>
      </c>
      <c r="T88" t="s">
        <v>255</v>
      </c>
      <c r="U88">
        <v>6</v>
      </c>
      <c r="V88">
        <v>0</v>
      </c>
      <c r="W88" t="e">
        <v>#DIV/0!</v>
      </c>
      <c r="Z88">
        <v>85</v>
      </c>
      <c r="AA88">
        <v>1</v>
      </c>
      <c r="AB88">
        <v>6</v>
      </c>
      <c r="AC88">
        <v>12</v>
      </c>
      <c r="AD88">
        <v>0.5</v>
      </c>
    </row>
    <row r="89" spans="2:30" x14ac:dyDescent="0.25">
      <c r="B89">
        <v>86</v>
      </c>
      <c r="C89" t="s">
        <v>255</v>
      </c>
      <c r="D89" s="3">
        <v>4</v>
      </c>
      <c r="E89">
        <f t="shared" si="4"/>
        <v>0</v>
      </c>
      <c r="F89" t="e">
        <f t="shared" si="5"/>
        <v>#DIV/0!</v>
      </c>
      <c r="I89">
        <v>86</v>
      </c>
      <c r="J89">
        <v>3</v>
      </c>
      <c r="K89" s="3">
        <v>4</v>
      </c>
      <c r="L89">
        <f t="shared" si="6"/>
        <v>8</v>
      </c>
      <c r="M89">
        <f t="shared" si="7"/>
        <v>0.5</v>
      </c>
      <c r="S89">
        <v>86</v>
      </c>
      <c r="T89" t="s">
        <v>255</v>
      </c>
      <c r="U89">
        <v>4</v>
      </c>
      <c r="V89">
        <v>0</v>
      </c>
      <c r="W89" t="e">
        <v>#DIV/0!</v>
      </c>
      <c r="Z89">
        <v>86</v>
      </c>
      <c r="AA89">
        <v>3</v>
      </c>
      <c r="AB89">
        <v>4</v>
      </c>
      <c r="AC89">
        <v>8</v>
      </c>
      <c r="AD89">
        <v>0.5</v>
      </c>
    </row>
    <row r="90" spans="2:30" x14ac:dyDescent="0.25">
      <c r="B90">
        <v>87</v>
      </c>
      <c r="C90" t="s">
        <v>255</v>
      </c>
      <c r="D90" s="3">
        <v>6</v>
      </c>
      <c r="E90">
        <f t="shared" si="4"/>
        <v>0</v>
      </c>
      <c r="F90" t="e">
        <f t="shared" si="5"/>
        <v>#DIV/0!</v>
      </c>
      <c r="I90">
        <v>87</v>
      </c>
      <c r="J90">
        <v>2</v>
      </c>
      <c r="K90" s="3">
        <v>6</v>
      </c>
      <c r="L90">
        <f t="shared" si="6"/>
        <v>9</v>
      </c>
      <c r="M90">
        <f t="shared" si="7"/>
        <v>0.66666666666666663</v>
      </c>
      <c r="S90">
        <v>87</v>
      </c>
      <c r="T90" t="s">
        <v>255</v>
      </c>
      <c r="U90">
        <v>6</v>
      </c>
      <c r="V90">
        <v>0</v>
      </c>
      <c r="W90" t="e">
        <v>#DIV/0!</v>
      </c>
      <c r="Z90">
        <v>87</v>
      </c>
      <c r="AA90">
        <v>2</v>
      </c>
      <c r="AB90">
        <v>6</v>
      </c>
      <c r="AC90">
        <v>9</v>
      </c>
      <c r="AD90">
        <v>0.66666666666666663</v>
      </c>
    </row>
    <row r="91" spans="2:30" x14ac:dyDescent="0.25">
      <c r="B91">
        <v>88</v>
      </c>
      <c r="C91" t="s">
        <v>255</v>
      </c>
      <c r="D91" s="3">
        <v>6</v>
      </c>
      <c r="E91">
        <f t="shared" si="4"/>
        <v>0</v>
      </c>
      <c r="F91" t="e">
        <f t="shared" si="5"/>
        <v>#DIV/0!</v>
      </c>
      <c r="I91">
        <v>88</v>
      </c>
      <c r="J91">
        <v>2</v>
      </c>
      <c r="K91" s="3">
        <v>6</v>
      </c>
      <c r="L91">
        <f t="shared" si="6"/>
        <v>9</v>
      </c>
      <c r="M91">
        <f t="shared" si="7"/>
        <v>0.66666666666666663</v>
      </c>
      <c r="S91">
        <v>88</v>
      </c>
      <c r="T91" t="s">
        <v>255</v>
      </c>
      <c r="U91">
        <v>6</v>
      </c>
      <c r="V91">
        <v>0</v>
      </c>
      <c r="W91" t="e">
        <v>#DIV/0!</v>
      </c>
      <c r="Z91">
        <v>88</v>
      </c>
      <c r="AA91">
        <v>2</v>
      </c>
      <c r="AB91">
        <v>6</v>
      </c>
      <c r="AC91">
        <v>9</v>
      </c>
      <c r="AD91">
        <v>0.66666666666666663</v>
      </c>
    </row>
    <row r="92" spans="2:30" x14ac:dyDescent="0.25">
      <c r="B92">
        <v>89</v>
      </c>
      <c r="C92" t="s">
        <v>255</v>
      </c>
      <c r="D92" s="3">
        <v>6</v>
      </c>
      <c r="E92">
        <f t="shared" si="4"/>
        <v>0</v>
      </c>
      <c r="F92" t="e">
        <f t="shared" si="5"/>
        <v>#DIV/0!</v>
      </c>
      <c r="I92">
        <v>89</v>
      </c>
      <c r="J92">
        <v>1</v>
      </c>
      <c r="K92" s="3">
        <v>6</v>
      </c>
      <c r="L92">
        <f t="shared" si="6"/>
        <v>12</v>
      </c>
      <c r="M92">
        <f t="shared" si="7"/>
        <v>0.5</v>
      </c>
      <c r="S92">
        <v>89</v>
      </c>
      <c r="T92" t="s">
        <v>255</v>
      </c>
      <c r="U92">
        <v>6</v>
      </c>
      <c r="V92">
        <v>0</v>
      </c>
      <c r="W92" t="e">
        <v>#DIV/0!</v>
      </c>
      <c r="Z92">
        <v>89</v>
      </c>
      <c r="AA92">
        <v>1</v>
      </c>
      <c r="AB92">
        <v>6</v>
      </c>
      <c r="AC92">
        <v>12</v>
      </c>
      <c r="AD92">
        <v>0.5</v>
      </c>
    </row>
    <row r="93" spans="2:30" x14ac:dyDescent="0.25">
      <c r="B93">
        <v>90</v>
      </c>
      <c r="C93" t="s">
        <v>255</v>
      </c>
      <c r="D93" s="3">
        <v>4</v>
      </c>
      <c r="E93">
        <f t="shared" si="4"/>
        <v>0</v>
      </c>
      <c r="F93" t="e">
        <f t="shared" si="5"/>
        <v>#DIV/0!</v>
      </c>
      <c r="I93">
        <v>90</v>
      </c>
      <c r="J93">
        <v>3</v>
      </c>
      <c r="K93" s="3">
        <v>4</v>
      </c>
      <c r="L93">
        <f t="shared" si="6"/>
        <v>8</v>
      </c>
      <c r="M93">
        <f t="shared" si="7"/>
        <v>0.5</v>
      </c>
      <c r="S93">
        <v>90</v>
      </c>
      <c r="T93" t="s">
        <v>255</v>
      </c>
      <c r="U93">
        <v>4</v>
      </c>
      <c r="V93">
        <v>0</v>
      </c>
      <c r="W93" t="e">
        <v>#DIV/0!</v>
      </c>
      <c r="Z93">
        <v>90</v>
      </c>
      <c r="AA93">
        <v>3</v>
      </c>
      <c r="AB93">
        <v>4</v>
      </c>
      <c r="AC93">
        <v>8</v>
      </c>
      <c r="AD93">
        <v>0.5</v>
      </c>
    </row>
    <row r="94" spans="2:30" x14ac:dyDescent="0.25">
      <c r="B94">
        <v>91</v>
      </c>
      <c r="C94" t="s">
        <v>255</v>
      </c>
      <c r="D94" s="3">
        <v>7</v>
      </c>
      <c r="E94">
        <f t="shared" si="4"/>
        <v>0</v>
      </c>
      <c r="F94" t="e">
        <f t="shared" si="5"/>
        <v>#DIV/0!</v>
      </c>
      <c r="I94">
        <v>91</v>
      </c>
      <c r="J94">
        <v>2</v>
      </c>
      <c r="K94" s="3">
        <v>7</v>
      </c>
      <c r="L94">
        <f t="shared" si="6"/>
        <v>9</v>
      </c>
      <c r="M94">
        <f t="shared" si="7"/>
        <v>0.77777777777777779</v>
      </c>
      <c r="S94">
        <v>91</v>
      </c>
      <c r="T94" t="s">
        <v>255</v>
      </c>
      <c r="U94">
        <v>7</v>
      </c>
      <c r="V94">
        <v>0</v>
      </c>
      <c r="W94" t="e">
        <v>#DIV/0!</v>
      </c>
      <c r="Z94">
        <v>91</v>
      </c>
      <c r="AA94">
        <v>2</v>
      </c>
      <c r="AB94">
        <v>7</v>
      </c>
      <c r="AC94">
        <v>9</v>
      </c>
      <c r="AD94">
        <v>0.77777777777777779</v>
      </c>
    </row>
    <row r="95" spans="2:30" x14ac:dyDescent="0.25">
      <c r="B95">
        <v>92</v>
      </c>
      <c r="C95" t="s">
        <v>255</v>
      </c>
      <c r="D95" s="3">
        <v>6</v>
      </c>
      <c r="E95">
        <f t="shared" si="4"/>
        <v>0</v>
      </c>
      <c r="F95" t="e">
        <f t="shared" si="5"/>
        <v>#DIV/0!</v>
      </c>
      <c r="I95">
        <v>92</v>
      </c>
      <c r="J95">
        <v>2</v>
      </c>
      <c r="K95" s="3">
        <v>6</v>
      </c>
      <c r="L95">
        <f t="shared" si="6"/>
        <v>9</v>
      </c>
      <c r="M95">
        <f t="shared" si="7"/>
        <v>0.66666666666666663</v>
      </c>
      <c r="S95">
        <v>92</v>
      </c>
      <c r="T95" t="s">
        <v>255</v>
      </c>
      <c r="U95">
        <v>6</v>
      </c>
      <c r="V95">
        <v>0</v>
      </c>
      <c r="W95" t="e">
        <v>#DIV/0!</v>
      </c>
      <c r="Z95">
        <v>92</v>
      </c>
      <c r="AA95">
        <v>2</v>
      </c>
      <c r="AB95">
        <v>6</v>
      </c>
      <c r="AC95">
        <v>9</v>
      </c>
      <c r="AD95">
        <v>0.66666666666666663</v>
      </c>
    </row>
    <row r="96" spans="2:30" x14ac:dyDescent="0.25">
      <c r="B96">
        <v>93</v>
      </c>
      <c r="C96" t="s">
        <v>255</v>
      </c>
      <c r="D96" s="3">
        <v>6</v>
      </c>
      <c r="E96">
        <f t="shared" si="4"/>
        <v>0</v>
      </c>
      <c r="F96" t="e">
        <f t="shared" si="5"/>
        <v>#DIV/0!</v>
      </c>
      <c r="I96">
        <v>93</v>
      </c>
      <c r="J96">
        <v>1</v>
      </c>
      <c r="K96" s="3">
        <v>6</v>
      </c>
      <c r="L96">
        <f t="shared" si="6"/>
        <v>12</v>
      </c>
      <c r="M96">
        <f t="shared" si="7"/>
        <v>0.5</v>
      </c>
      <c r="S96">
        <v>93</v>
      </c>
      <c r="T96" t="s">
        <v>255</v>
      </c>
      <c r="U96">
        <v>6</v>
      </c>
      <c r="V96">
        <v>0</v>
      </c>
      <c r="W96" t="e">
        <v>#DIV/0!</v>
      </c>
      <c r="Z96">
        <v>93</v>
      </c>
      <c r="AA96">
        <v>1</v>
      </c>
      <c r="AB96">
        <v>6</v>
      </c>
      <c r="AC96">
        <v>12</v>
      </c>
      <c r="AD96">
        <v>0.5</v>
      </c>
    </row>
    <row r="97" spans="2:30" x14ac:dyDescent="0.25">
      <c r="B97">
        <v>94</v>
      </c>
      <c r="C97" t="s">
        <v>255</v>
      </c>
      <c r="D97" s="3">
        <v>4</v>
      </c>
      <c r="E97">
        <f t="shared" si="4"/>
        <v>0</v>
      </c>
      <c r="F97" t="e">
        <f t="shared" si="5"/>
        <v>#DIV/0!</v>
      </c>
      <c r="I97">
        <v>94</v>
      </c>
      <c r="J97">
        <v>3</v>
      </c>
      <c r="K97" s="3">
        <v>4</v>
      </c>
      <c r="L97">
        <f t="shared" si="6"/>
        <v>8</v>
      </c>
      <c r="M97">
        <f t="shared" si="7"/>
        <v>0.5</v>
      </c>
      <c r="S97">
        <v>94</v>
      </c>
      <c r="T97" t="s">
        <v>255</v>
      </c>
      <c r="U97">
        <v>4</v>
      </c>
      <c r="V97">
        <v>0</v>
      </c>
      <c r="W97" t="e">
        <v>#DIV/0!</v>
      </c>
      <c r="Z97">
        <v>94</v>
      </c>
      <c r="AA97">
        <v>3</v>
      </c>
      <c r="AB97">
        <v>4</v>
      </c>
      <c r="AC97">
        <v>8</v>
      </c>
      <c r="AD97">
        <v>0.5</v>
      </c>
    </row>
    <row r="98" spans="2:30" x14ac:dyDescent="0.25">
      <c r="B98">
        <v>95</v>
      </c>
      <c r="C98" t="s">
        <v>255</v>
      </c>
      <c r="D98" s="3">
        <v>4</v>
      </c>
      <c r="E98">
        <f t="shared" si="4"/>
        <v>0</v>
      </c>
      <c r="F98" t="e">
        <f t="shared" si="5"/>
        <v>#DIV/0!</v>
      </c>
      <c r="I98">
        <v>95</v>
      </c>
      <c r="J98">
        <v>2</v>
      </c>
      <c r="K98" s="3">
        <v>4</v>
      </c>
      <c r="L98">
        <f t="shared" si="6"/>
        <v>9</v>
      </c>
      <c r="M98">
        <f t="shared" si="7"/>
        <v>0.44444444444444442</v>
      </c>
      <c r="S98">
        <v>95</v>
      </c>
      <c r="T98" t="s">
        <v>255</v>
      </c>
      <c r="U98">
        <v>4</v>
      </c>
      <c r="V98">
        <v>0</v>
      </c>
      <c r="W98" t="e">
        <v>#DIV/0!</v>
      </c>
      <c r="Z98">
        <v>95</v>
      </c>
      <c r="AA98">
        <v>2</v>
      </c>
      <c r="AB98">
        <v>4</v>
      </c>
      <c r="AC98">
        <v>9</v>
      </c>
      <c r="AD98">
        <v>0.44444444444444442</v>
      </c>
    </row>
    <row r="99" spans="2:30" x14ac:dyDescent="0.25">
      <c r="B99">
        <v>96</v>
      </c>
      <c r="C99" t="s">
        <v>255</v>
      </c>
      <c r="D99" s="3">
        <v>6</v>
      </c>
      <c r="E99">
        <f t="shared" si="4"/>
        <v>0</v>
      </c>
      <c r="F99" t="e">
        <f t="shared" si="5"/>
        <v>#DIV/0!</v>
      </c>
      <c r="I99">
        <v>96</v>
      </c>
      <c r="J99">
        <v>2</v>
      </c>
      <c r="K99" s="3">
        <v>6</v>
      </c>
      <c r="L99">
        <f t="shared" si="6"/>
        <v>9</v>
      </c>
      <c r="M99">
        <f t="shared" si="7"/>
        <v>0.66666666666666663</v>
      </c>
      <c r="S99">
        <v>96</v>
      </c>
      <c r="T99" t="s">
        <v>255</v>
      </c>
      <c r="U99">
        <v>6</v>
      </c>
      <c r="V99">
        <v>0</v>
      </c>
      <c r="W99" t="e">
        <v>#DIV/0!</v>
      </c>
      <c r="Z99">
        <v>96</v>
      </c>
      <c r="AA99">
        <v>2</v>
      </c>
      <c r="AB99">
        <v>6</v>
      </c>
      <c r="AC99">
        <v>9</v>
      </c>
      <c r="AD99">
        <v>0.66666666666666663</v>
      </c>
    </row>
    <row r="100" spans="2:30" x14ac:dyDescent="0.25">
      <c r="B100">
        <v>97</v>
      </c>
      <c r="C100" t="s">
        <v>255</v>
      </c>
      <c r="D100" s="3">
        <v>6</v>
      </c>
      <c r="E100">
        <f t="shared" si="4"/>
        <v>0</v>
      </c>
      <c r="F100" t="e">
        <f t="shared" si="5"/>
        <v>#DIV/0!</v>
      </c>
      <c r="I100">
        <v>97</v>
      </c>
      <c r="J100">
        <v>1</v>
      </c>
      <c r="K100" s="3">
        <v>6</v>
      </c>
      <c r="L100">
        <f t="shared" si="6"/>
        <v>12</v>
      </c>
      <c r="M100">
        <f t="shared" si="7"/>
        <v>0.5</v>
      </c>
      <c r="S100">
        <v>97</v>
      </c>
      <c r="T100" t="s">
        <v>255</v>
      </c>
      <c r="U100">
        <v>6</v>
      </c>
      <c r="V100">
        <v>0</v>
      </c>
      <c r="W100" t="e">
        <v>#DIV/0!</v>
      </c>
      <c r="Z100">
        <v>97</v>
      </c>
      <c r="AA100">
        <v>1</v>
      </c>
      <c r="AB100">
        <v>6</v>
      </c>
      <c r="AC100">
        <v>12</v>
      </c>
      <c r="AD100">
        <v>0.5</v>
      </c>
    </row>
    <row r="101" spans="2:30" x14ac:dyDescent="0.25">
      <c r="B101">
        <v>98</v>
      </c>
      <c r="C101" t="s">
        <v>255</v>
      </c>
      <c r="D101" s="3">
        <v>4</v>
      </c>
      <c r="E101">
        <f t="shared" si="4"/>
        <v>0</v>
      </c>
      <c r="F101" t="e">
        <f t="shared" si="5"/>
        <v>#DIV/0!</v>
      </c>
      <c r="I101">
        <v>98</v>
      </c>
      <c r="J101">
        <v>3</v>
      </c>
      <c r="K101" s="3">
        <v>4</v>
      </c>
      <c r="L101">
        <f t="shared" si="6"/>
        <v>8</v>
      </c>
      <c r="M101">
        <f t="shared" si="7"/>
        <v>0.5</v>
      </c>
      <c r="S101">
        <v>98</v>
      </c>
      <c r="T101" t="s">
        <v>255</v>
      </c>
      <c r="U101">
        <v>4</v>
      </c>
      <c r="V101">
        <v>0</v>
      </c>
      <c r="W101" t="e">
        <v>#DIV/0!</v>
      </c>
      <c r="Z101">
        <v>98</v>
      </c>
      <c r="AA101">
        <v>3</v>
      </c>
      <c r="AB101">
        <v>4</v>
      </c>
      <c r="AC101">
        <v>8</v>
      </c>
      <c r="AD101">
        <v>0.5</v>
      </c>
    </row>
    <row r="102" spans="2:30" x14ac:dyDescent="0.25">
      <c r="B102">
        <v>99</v>
      </c>
      <c r="C102" t="s">
        <v>253</v>
      </c>
      <c r="D102" s="3">
        <v>6</v>
      </c>
      <c r="E102">
        <f t="shared" si="4"/>
        <v>12</v>
      </c>
      <c r="F102">
        <f t="shared" si="5"/>
        <v>0.5</v>
      </c>
      <c r="I102">
        <v>99</v>
      </c>
      <c r="J102">
        <v>2</v>
      </c>
      <c r="K102" s="3">
        <v>11</v>
      </c>
      <c r="L102">
        <f t="shared" si="6"/>
        <v>9</v>
      </c>
      <c r="M102">
        <f t="shared" si="7"/>
        <v>1.2222222222222223</v>
      </c>
      <c r="S102">
        <v>99</v>
      </c>
      <c r="T102" t="s">
        <v>253</v>
      </c>
      <c r="U102">
        <v>6</v>
      </c>
      <c r="V102">
        <v>12</v>
      </c>
      <c r="W102">
        <v>0.5</v>
      </c>
      <c r="Z102">
        <v>99</v>
      </c>
      <c r="AA102">
        <v>2</v>
      </c>
      <c r="AB102">
        <v>11</v>
      </c>
      <c r="AC102">
        <v>9</v>
      </c>
      <c r="AD102">
        <v>1.2222222222222223</v>
      </c>
    </row>
    <row r="103" spans="2:30" x14ac:dyDescent="0.25">
      <c r="B103">
        <v>100</v>
      </c>
      <c r="C103" t="s">
        <v>256</v>
      </c>
      <c r="D103" s="3">
        <v>5</v>
      </c>
      <c r="E103">
        <f t="shared" si="4"/>
        <v>9</v>
      </c>
      <c r="F103">
        <f t="shared" si="5"/>
        <v>0.55555555555555558</v>
      </c>
      <c r="I103">
        <v>100</v>
      </c>
      <c r="J103">
        <v>1</v>
      </c>
      <c r="K103" s="3">
        <v>7</v>
      </c>
      <c r="L103">
        <f t="shared" si="6"/>
        <v>12</v>
      </c>
      <c r="M103">
        <f t="shared" si="7"/>
        <v>0.58333333333333337</v>
      </c>
      <c r="S103">
        <v>100</v>
      </c>
      <c r="T103" t="s">
        <v>256</v>
      </c>
      <c r="U103">
        <v>5</v>
      </c>
      <c r="V103">
        <v>9</v>
      </c>
      <c r="W103">
        <v>0.55555555555555558</v>
      </c>
      <c r="Z103">
        <v>100</v>
      </c>
      <c r="AA103">
        <v>1</v>
      </c>
      <c r="AB103">
        <v>7</v>
      </c>
      <c r="AC103">
        <v>12</v>
      </c>
      <c r="AD103">
        <v>0.58333333333333337</v>
      </c>
    </row>
    <row r="104" spans="2:30" x14ac:dyDescent="0.25">
      <c r="B104">
        <v>101</v>
      </c>
      <c r="C104" t="s">
        <v>253</v>
      </c>
      <c r="D104" s="3">
        <v>9</v>
      </c>
      <c r="E104">
        <f t="shared" si="4"/>
        <v>12</v>
      </c>
      <c r="F104">
        <f t="shared" si="5"/>
        <v>0.75</v>
      </c>
      <c r="I104">
        <v>101</v>
      </c>
      <c r="J104">
        <v>2</v>
      </c>
      <c r="K104" s="3">
        <v>8</v>
      </c>
      <c r="L104">
        <f t="shared" si="6"/>
        <v>9</v>
      </c>
      <c r="M104">
        <f t="shared" si="7"/>
        <v>0.88888888888888884</v>
      </c>
      <c r="S104">
        <v>101</v>
      </c>
      <c r="T104" t="s">
        <v>253</v>
      </c>
      <c r="U104">
        <v>9</v>
      </c>
      <c r="V104">
        <v>12</v>
      </c>
      <c r="W104">
        <v>0.75</v>
      </c>
      <c r="Z104">
        <v>101</v>
      </c>
      <c r="AA104">
        <v>2</v>
      </c>
      <c r="AB104">
        <v>8</v>
      </c>
      <c r="AC104">
        <v>9</v>
      </c>
      <c r="AD104">
        <v>0.88888888888888884</v>
      </c>
    </row>
    <row r="105" spans="2:30" x14ac:dyDescent="0.25">
      <c r="B105">
        <v>102</v>
      </c>
      <c r="C105" t="s">
        <v>256</v>
      </c>
      <c r="D105" s="3">
        <v>6</v>
      </c>
      <c r="E105">
        <f t="shared" si="4"/>
        <v>9</v>
      </c>
      <c r="F105">
        <f t="shared" si="5"/>
        <v>0.66666666666666663</v>
      </c>
      <c r="I105">
        <v>102</v>
      </c>
      <c r="J105">
        <v>1</v>
      </c>
      <c r="K105" s="3">
        <v>10</v>
      </c>
      <c r="L105">
        <f t="shared" si="6"/>
        <v>12</v>
      </c>
      <c r="M105">
        <f t="shared" si="7"/>
        <v>0.83333333333333337</v>
      </c>
      <c r="S105">
        <v>102</v>
      </c>
      <c r="T105" t="s">
        <v>256</v>
      </c>
      <c r="U105">
        <v>6</v>
      </c>
      <c r="V105">
        <v>9</v>
      </c>
      <c r="W105">
        <v>0.66666666666666663</v>
      </c>
      <c r="Z105">
        <v>102</v>
      </c>
      <c r="AA105">
        <v>1</v>
      </c>
      <c r="AB105">
        <v>10</v>
      </c>
      <c r="AC105">
        <v>12</v>
      </c>
      <c r="AD105">
        <v>0.83333333333333337</v>
      </c>
    </row>
    <row r="106" spans="2:30" x14ac:dyDescent="0.25">
      <c r="B106">
        <v>103</v>
      </c>
      <c r="C106" t="s">
        <v>253</v>
      </c>
      <c r="D106" s="3">
        <v>12</v>
      </c>
      <c r="E106">
        <f t="shared" si="4"/>
        <v>12</v>
      </c>
      <c r="F106">
        <f t="shared" si="5"/>
        <v>1</v>
      </c>
      <c r="I106">
        <v>103</v>
      </c>
      <c r="J106">
        <v>2</v>
      </c>
      <c r="K106" s="3">
        <v>3</v>
      </c>
      <c r="L106">
        <f t="shared" si="6"/>
        <v>9</v>
      </c>
      <c r="M106">
        <f t="shared" si="7"/>
        <v>0.33333333333333331</v>
      </c>
      <c r="S106">
        <v>103</v>
      </c>
      <c r="T106" t="s">
        <v>253</v>
      </c>
      <c r="U106">
        <v>12</v>
      </c>
      <c r="V106">
        <v>12</v>
      </c>
      <c r="W106">
        <v>1</v>
      </c>
      <c r="Z106">
        <v>103</v>
      </c>
      <c r="AA106">
        <v>2</v>
      </c>
      <c r="AB106">
        <v>3</v>
      </c>
      <c r="AC106">
        <v>9</v>
      </c>
      <c r="AD106">
        <v>0.33333333333333331</v>
      </c>
    </row>
    <row r="107" spans="2:30" x14ac:dyDescent="0.25">
      <c r="B107">
        <v>104</v>
      </c>
      <c r="C107" t="s">
        <v>256</v>
      </c>
      <c r="D107" s="3">
        <v>1</v>
      </c>
      <c r="E107">
        <f t="shared" si="4"/>
        <v>9</v>
      </c>
      <c r="F107">
        <f t="shared" si="5"/>
        <v>0.1111111111111111</v>
      </c>
      <c r="I107">
        <v>104</v>
      </c>
      <c r="J107">
        <v>2</v>
      </c>
      <c r="K107" s="3">
        <v>3</v>
      </c>
      <c r="L107">
        <f t="shared" si="6"/>
        <v>9</v>
      </c>
      <c r="M107">
        <f t="shared" si="7"/>
        <v>0.33333333333333331</v>
      </c>
      <c r="S107">
        <v>104</v>
      </c>
      <c r="T107" t="s">
        <v>256</v>
      </c>
      <c r="U107">
        <v>1</v>
      </c>
      <c r="V107">
        <v>9</v>
      </c>
      <c r="W107">
        <v>0.1111111111111111</v>
      </c>
      <c r="Z107">
        <v>104</v>
      </c>
      <c r="AA107">
        <v>2</v>
      </c>
      <c r="AB107">
        <v>3</v>
      </c>
      <c r="AC107">
        <v>9</v>
      </c>
      <c r="AD107">
        <v>0.33333333333333331</v>
      </c>
    </row>
    <row r="108" spans="2:30" x14ac:dyDescent="0.25">
      <c r="B108">
        <v>105</v>
      </c>
      <c r="C108" t="s">
        <v>256</v>
      </c>
      <c r="D108" s="3">
        <v>3</v>
      </c>
      <c r="E108">
        <f t="shared" si="4"/>
        <v>9</v>
      </c>
      <c r="F108">
        <f t="shared" si="5"/>
        <v>0.33333333333333331</v>
      </c>
      <c r="I108">
        <v>105</v>
      </c>
      <c r="J108">
        <v>2</v>
      </c>
      <c r="K108" s="3">
        <v>4</v>
      </c>
      <c r="L108">
        <f t="shared" si="6"/>
        <v>9</v>
      </c>
      <c r="M108">
        <f t="shared" si="7"/>
        <v>0.44444444444444442</v>
      </c>
      <c r="S108">
        <v>105</v>
      </c>
      <c r="T108" t="s">
        <v>256</v>
      </c>
      <c r="U108">
        <v>3</v>
      </c>
      <c r="V108">
        <v>9</v>
      </c>
      <c r="W108">
        <v>0.33333333333333331</v>
      </c>
      <c r="Z108">
        <v>105</v>
      </c>
      <c r="AA108">
        <v>2</v>
      </c>
      <c r="AB108">
        <v>4</v>
      </c>
      <c r="AC108">
        <v>9</v>
      </c>
      <c r="AD108">
        <v>0.44444444444444442</v>
      </c>
    </row>
    <row r="109" spans="2:30" x14ac:dyDescent="0.25">
      <c r="B109">
        <v>106</v>
      </c>
      <c r="C109" t="s">
        <v>256</v>
      </c>
      <c r="D109" s="3">
        <v>4</v>
      </c>
      <c r="E109">
        <f t="shared" si="4"/>
        <v>9</v>
      </c>
      <c r="F109">
        <f t="shared" si="5"/>
        <v>0.44444444444444442</v>
      </c>
      <c r="I109">
        <v>106</v>
      </c>
      <c r="J109">
        <v>2</v>
      </c>
      <c r="K109" s="3">
        <v>11</v>
      </c>
      <c r="L109">
        <f t="shared" si="6"/>
        <v>9</v>
      </c>
      <c r="M109">
        <f t="shared" si="7"/>
        <v>1.2222222222222223</v>
      </c>
      <c r="S109">
        <v>106</v>
      </c>
      <c r="T109" t="s">
        <v>256</v>
      </c>
      <c r="U109">
        <v>4</v>
      </c>
      <c r="V109">
        <v>9</v>
      </c>
      <c r="W109">
        <v>0.44444444444444442</v>
      </c>
      <c r="Z109">
        <v>106</v>
      </c>
      <c r="AA109">
        <v>2</v>
      </c>
      <c r="AB109">
        <v>11</v>
      </c>
      <c r="AC109">
        <v>9</v>
      </c>
      <c r="AD109">
        <v>1.2222222222222223</v>
      </c>
    </row>
    <row r="110" spans="2:30" x14ac:dyDescent="0.25">
      <c r="B110">
        <v>107</v>
      </c>
      <c r="C110" t="s">
        <v>253</v>
      </c>
      <c r="D110" s="3">
        <v>6</v>
      </c>
      <c r="E110">
        <f t="shared" si="4"/>
        <v>12</v>
      </c>
      <c r="F110">
        <f t="shared" si="5"/>
        <v>0.5</v>
      </c>
      <c r="I110">
        <v>107</v>
      </c>
      <c r="J110">
        <v>1</v>
      </c>
      <c r="K110" s="3">
        <v>7</v>
      </c>
      <c r="L110">
        <f t="shared" si="6"/>
        <v>12</v>
      </c>
      <c r="M110">
        <f t="shared" si="7"/>
        <v>0.58333333333333337</v>
      </c>
      <c r="S110">
        <v>107</v>
      </c>
      <c r="T110" t="s">
        <v>253</v>
      </c>
      <c r="U110">
        <v>6</v>
      </c>
      <c r="V110">
        <v>12</v>
      </c>
      <c r="W110">
        <v>0.5</v>
      </c>
      <c r="Z110">
        <v>107</v>
      </c>
      <c r="AA110">
        <v>1</v>
      </c>
      <c r="AB110">
        <v>7</v>
      </c>
      <c r="AC110">
        <v>12</v>
      </c>
      <c r="AD110">
        <v>0.58333333333333337</v>
      </c>
    </row>
    <row r="111" spans="2:30" x14ac:dyDescent="0.25">
      <c r="B111">
        <v>108</v>
      </c>
      <c r="C111" t="s">
        <v>256</v>
      </c>
      <c r="D111" s="3">
        <v>5</v>
      </c>
      <c r="E111">
        <f t="shared" si="4"/>
        <v>9</v>
      </c>
      <c r="F111">
        <f t="shared" si="5"/>
        <v>0.55555555555555558</v>
      </c>
      <c r="I111">
        <v>108</v>
      </c>
      <c r="J111">
        <v>2</v>
      </c>
      <c r="K111" s="3">
        <v>8</v>
      </c>
      <c r="L111">
        <f t="shared" si="6"/>
        <v>9</v>
      </c>
      <c r="M111">
        <f t="shared" si="7"/>
        <v>0.88888888888888884</v>
      </c>
      <c r="S111">
        <v>108</v>
      </c>
      <c r="T111" t="s">
        <v>256</v>
      </c>
      <c r="U111">
        <v>5</v>
      </c>
      <c r="V111">
        <v>9</v>
      </c>
      <c r="W111">
        <v>0.55555555555555558</v>
      </c>
      <c r="Z111">
        <v>108</v>
      </c>
      <c r="AA111">
        <v>2</v>
      </c>
      <c r="AB111">
        <v>8</v>
      </c>
      <c r="AC111">
        <v>9</v>
      </c>
      <c r="AD111">
        <v>0.88888888888888884</v>
      </c>
    </row>
    <row r="112" spans="2:30" x14ac:dyDescent="0.25">
      <c r="B112">
        <v>109</v>
      </c>
      <c r="C112" t="s">
        <v>253</v>
      </c>
      <c r="D112" s="3">
        <v>9</v>
      </c>
      <c r="E112">
        <f t="shared" si="4"/>
        <v>12</v>
      </c>
      <c r="F112">
        <f t="shared" si="5"/>
        <v>0.75</v>
      </c>
      <c r="I112">
        <v>109</v>
      </c>
      <c r="J112">
        <v>1</v>
      </c>
      <c r="K112" s="3">
        <v>11</v>
      </c>
      <c r="L112">
        <f t="shared" si="6"/>
        <v>12</v>
      </c>
      <c r="M112">
        <f t="shared" si="7"/>
        <v>0.91666666666666663</v>
      </c>
      <c r="S112">
        <v>109</v>
      </c>
      <c r="T112" t="s">
        <v>253</v>
      </c>
      <c r="U112">
        <v>9</v>
      </c>
      <c r="V112">
        <v>12</v>
      </c>
      <c r="W112">
        <v>0.75</v>
      </c>
      <c r="Z112">
        <v>109</v>
      </c>
      <c r="AA112">
        <v>1</v>
      </c>
      <c r="AB112">
        <v>11</v>
      </c>
      <c r="AC112">
        <v>12</v>
      </c>
      <c r="AD112">
        <v>0.91666666666666663</v>
      </c>
    </row>
    <row r="113" spans="2:30" x14ac:dyDescent="0.25">
      <c r="B113">
        <v>110</v>
      </c>
      <c r="C113" t="s">
        <v>256</v>
      </c>
      <c r="D113" s="3">
        <v>6</v>
      </c>
      <c r="E113">
        <f t="shared" si="4"/>
        <v>9</v>
      </c>
      <c r="F113">
        <f t="shared" si="5"/>
        <v>0.66666666666666663</v>
      </c>
      <c r="I113">
        <v>110</v>
      </c>
      <c r="J113">
        <v>2</v>
      </c>
      <c r="K113" s="3">
        <v>3</v>
      </c>
      <c r="L113">
        <f t="shared" si="6"/>
        <v>9</v>
      </c>
      <c r="M113">
        <f t="shared" si="7"/>
        <v>0.33333333333333331</v>
      </c>
      <c r="S113">
        <v>110</v>
      </c>
      <c r="T113" t="s">
        <v>256</v>
      </c>
      <c r="U113">
        <v>6</v>
      </c>
      <c r="V113">
        <v>9</v>
      </c>
      <c r="W113">
        <v>0.66666666666666663</v>
      </c>
      <c r="Z113">
        <v>110</v>
      </c>
      <c r="AA113">
        <v>2</v>
      </c>
      <c r="AB113">
        <v>3</v>
      </c>
      <c r="AC113">
        <v>9</v>
      </c>
      <c r="AD113">
        <v>0.33333333333333331</v>
      </c>
    </row>
    <row r="114" spans="2:30" x14ac:dyDescent="0.25">
      <c r="B114">
        <v>111</v>
      </c>
      <c r="C114" t="s">
        <v>253</v>
      </c>
      <c r="D114" s="3">
        <v>9</v>
      </c>
      <c r="E114">
        <f t="shared" si="4"/>
        <v>12</v>
      </c>
      <c r="F114">
        <f t="shared" si="5"/>
        <v>0.75</v>
      </c>
      <c r="I114">
        <v>111</v>
      </c>
      <c r="J114">
        <v>2</v>
      </c>
      <c r="K114" s="3">
        <v>3</v>
      </c>
      <c r="L114">
        <f t="shared" si="6"/>
        <v>9</v>
      </c>
      <c r="M114">
        <f t="shared" si="7"/>
        <v>0.33333333333333331</v>
      </c>
      <c r="S114">
        <v>111</v>
      </c>
      <c r="T114" t="s">
        <v>253</v>
      </c>
      <c r="U114">
        <v>9</v>
      </c>
      <c r="V114">
        <v>12</v>
      </c>
      <c r="W114">
        <v>0.75</v>
      </c>
      <c r="Z114">
        <v>111</v>
      </c>
      <c r="AA114">
        <v>2</v>
      </c>
      <c r="AB114">
        <v>3</v>
      </c>
      <c r="AC114">
        <v>9</v>
      </c>
      <c r="AD114">
        <v>0.33333333333333331</v>
      </c>
    </row>
    <row r="115" spans="2:30" x14ac:dyDescent="0.25">
      <c r="B115">
        <v>112</v>
      </c>
      <c r="C115" t="s">
        <v>256</v>
      </c>
      <c r="D115" s="3">
        <v>2</v>
      </c>
      <c r="E115">
        <f t="shared" si="4"/>
        <v>9</v>
      </c>
      <c r="F115">
        <f t="shared" si="5"/>
        <v>0.22222222222222221</v>
      </c>
      <c r="I115">
        <v>112</v>
      </c>
      <c r="J115">
        <v>2</v>
      </c>
      <c r="K115" s="3">
        <v>11</v>
      </c>
      <c r="L115">
        <f t="shared" si="6"/>
        <v>9</v>
      </c>
      <c r="M115">
        <f t="shared" si="7"/>
        <v>1.2222222222222223</v>
      </c>
      <c r="S115">
        <v>112</v>
      </c>
      <c r="T115" t="s">
        <v>256</v>
      </c>
      <c r="U115">
        <v>2</v>
      </c>
      <c r="V115">
        <v>9</v>
      </c>
      <c r="W115">
        <v>0.22222222222222221</v>
      </c>
      <c r="Z115">
        <v>112</v>
      </c>
      <c r="AA115">
        <v>2</v>
      </c>
      <c r="AB115">
        <v>11</v>
      </c>
      <c r="AC115">
        <v>9</v>
      </c>
      <c r="AD115">
        <v>1.2222222222222223</v>
      </c>
    </row>
    <row r="116" spans="2:30" x14ac:dyDescent="0.25">
      <c r="B116">
        <v>113</v>
      </c>
      <c r="C116" t="s">
        <v>256</v>
      </c>
      <c r="D116" s="3">
        <v>3</v>
      </c>
      <c r="E116">
        <f t="shared" si="4"/>
        <v>9</v>
      </c>
      <c r="F116">
        <f t="shared" si="5"/>
        <v>0.33333333333333331</v>
      </c>
      <c r="I116">
        <v>113</v>
      </c>
      <c r="J116">
        <v>1</v>
      </c>
      <c r="K116" s="3">
        <v>8</v>
      </c>
      <c r="L116">
        <f t="shared" si="6"/>
        <v>12</v>
      </c>
      <c r="M116">
        <f t="shared" si="7"/>
        <v>0.66666666666666663</v>
      </c>
      <c r="S116">
        <v>113</v>
      </c>
      <c r="T116" t="s">
        <v>256</v>
      </c>
      <c r="U116">
        <v>3</v>
      </c>
      <c r="V116">
        <v>9</v>
      </c>
      <c r="W116">
        <v>0.33333333333333331</v>
      </c>
      <c r="Z116">
        <v>113</v>
      </c>
      <c r="AA116">
        <v>1</v>
      </c>
      <c r="AB116">
        <v>8</v>
      </c>
      <c r="AC116">
        <v>12</v>
      </c>
      <c r="AD116">
        <v>0.66666666666666663</v>
      </c>
    </row>
    <row r="117" spans="2:30" x14ac:dyDescent="0.25">
      <c r="B117">
        <v>114</v>
      </c>
      <c r="C117" t="s">
        <v>256</v>
      </c>
      <c r="D117" s="3">
        <v>3</v>
      </c>
      <c r="E117">
        <f t="shared" si="4"/>
        <v>9</v>
      </c>
      <c r="F117">
        <f t="shared" si="5"/>
        <v>0.33333333333333331</v>
      </c>
      <c r="I117">
        <v>114</v>
      </c>
      <c r="J117">
        <v>2</v>
      </c>
      <c r="K117" s="3">
        <v>5</v>
      </c>
      <c r="L117">
        <f t="shared" si="6"/>
        <v>9</v>
      </c>
      <c r="M117">
        <f t="shared" si="7"/>
        <v>0.55555555555555558</v>
      </c>
      <c r="S117">
        <v>114</v>
      </c>
      <c r="T117" t="s">
        <v>256</v>
      </c>
      <c r="U117">
        <v>3</v>
      </c>
      <c r="V117">
        <v>9</v>
      </c>
      <c r="W117">
        <v>0.33333333333333331</v>
      </c>
      <c r="Z117">
        <v>114</v>
      </c>
      <c r="AA117">
        <v>2</v>
      </c>
      <c r="AB117">
        <v>5</v>
      </c>
      <c r="AC117">
        <v>9</v>
      </c>
      <c r="AD117">
        <v>0.55555555555555558</v>
      </c>
    </row>
    <row r="118" spans="2:30" x14ac:dyDescent="0.25">
      <c r="B118">
        <v>115</v>
      </c>
      <c r="C118" t="s">
        <v>253</v>
      </c>
      <c r="D118" s="3">
        <v>6</v>
      </c>
      <c r="E118">
        <f t="shared" si="4"/>
        <v>12</v>
      </c>
      <c r="F118">
        <f t="shared" si="5"/>
        <v>0.5</v>
      </c>
      <c r="I118">
        <v>115</v>
      </c>
      <c r="J118">
        <v>1</v>
      </c>
      <c r="K118" s="3">
        <v>10</v>
      </c>
      <c r="L118">
        <f t="shared" si="6"/>
        <v>12</v>
      </c>
      <c r="M118">
        <f t="shared" si="7"/>
        <v>0.83333333333333337</v>
      </c>
      <c r="S118">
        <v>115</v>
      </c>
      <c r="T118" t="s">
        <v>253</v>
      </c>
      <c r="U118">
        <v>6</v>
      </c>
      <c r="V118">
        <v>12</v>
      </c>
      <c r="W118">
        <v>0.5</v>
      </c>
      <c r="Z118">
        <v>115</v>
      </c>
      <c r="AA118">
        <v>1</v>
      </c>
      <c r="AB118">
        <v>10</v>
      </c>
      <c r="AC118">
        <v>12</v>
      </c>
      <c r="AD118">
        <v>0.83333333333333337</v>
      </c>
    </row>
    <row r="119" spans="2:30" x14ac:dyDescent="0.25">
      <c r="B119">
        <v>116</v>
      </c>
      <c r="C119" t="s">
        <v>256</v>
      </c>
      <c r="D119" s="3">
        <v>5</v>
      </c>
      <c r="E119">
        <f t="shared" si="4"/>
        <v>9</v>
      </c>
      <c r="F119">
        <f t="shared" si="5"/>
        <v>0.55555555555555558</v>
      </c>
      <c r="I119">
        <v>116</v>
      </c>
      <c r="J119">
        <v>2</v>
      </c>
      <c r="K119" s="3">
        <v>3</v>
      </c>
      <c r="L119">
        <f t="shared" si="6"/>
        <v>9</v>
      </c>
      <c r="M119">
        <f t="shared" si="7"/>
        <v>0.33333333333333331</v>
      </c>
      <c r="S119">
        <v>116</v>
      </c>
      <c r="T119" t="s">
        <v>256</v>
      </c>
      <c r="U119">
        <v>5</v>
      </c>
      <c r="V119">
        <v>9</v>
      </c>
      <c r="W119">
        <v>0.55555555555555558</v>
      </c>
      <c r="Z119">
        <v>116</v>
      </c>
      <c r="AA119">
        <v>2</v>
      </c>
      <c r="AB119">
        <v>3</v>
      </c>
      <c r="AC119">
        <v>9</v>
      </c>
      <c r="AD119">
        <v>0.33333333333333331</v>
      </c>
    </row>
    <row r="120" spans="2:30" x14ac:dyDescent="0.25">
      <c r="B120">
        <v>117</v>
      </c>
      <c r="C120" t="s">
        <v>253</v>
      </c>
      <c r="D120" s="3">
        <v>9</v>
      </c>
      <c r="E120">
        <f t="shared" si="4"/>
        <v>12</v>
      </c>
      <c r="F120">
        <f t="shared" si="5"/>
        <v>0.75</v>
      </c>
      <c r="I120">
        <v>117</v>
      </c>
      <c r="J120">
        <v>2</v>
      </c>
      <c r="K120" s="3">
        <v>3</v>
      </c>
      <c r="L120">
        <f t="shared" si="6"/>
        <v>9</v>
      </c>
      <c r="M120">
        <f t="shared" si="7"/>
        <v>0.33333333333333331</v>
      </c>
      <c r="S120">
        <v>117</v>
      </c>
      <c r="T120" t="s">
        <v>253</v>
      </c>
      <c r="U120">
        <v>9</v>
      </c>
      <c r="V120">
        <v>12</v>
      </c>
      <c r="W120">
        <v>0.75</v>
      </c>
      <c r="Z120">
        <v>117</v>
      </c>
      <c r="AA120">
        <v>2</v>
      </c>
      <c r="AB120">
        <v>3</v>
      </c>
      <c r="AC120">
        <v>9</v>
      </c>
      <c r="AD120">
        <v>0.33333333333333331</v>
      </c>
    </row>
    <row r="121" spans="2:30" x14ac:dyDescent="0.25">
      <c r="B121">
        <v>118</v>
      </c>
      <c r="C121" t="s">
        <v>256</v>
      </c>
      <c r="D121" s="3">
        <v>4</v>
      </c>
      <c r="E121">
        <f t="shared" si="4"/>
        <v>9</v>
      </c>
      <c r="F121">
        <f t="shared" si="5"/>
        <v>0.44444444444444442</v>
      </c>
      <c r="I121">
        <v>118</v>
      </c>
      <c r="J121">
        <v>2</v>
      </c>
      <c r="K121" s="3">
        <v>4</v>
      </c>
      <c r="L121">
        <f t="shared" si="6"/>
        <v>9</v>
      </c>
      <c r="M121">
        <f t="shared" si="7"/>
        <v>0.44444444444444442</v>
      </c>
      <c r="S121">
        <v>118</v>
      </c>
      <c r="T121" t="s">
        <v>256</v>
      </c>
      <c r="U121">
        <v>4</v>
      </c>
      <c r="V121">
        <v>9</v>
      </c>
      <c r="W121">
        <v>0.44444444444444442</v>
      </c>
      <c r="Z121">
        <v>118</v>
      </c>
      <c r="AA121">
        <v>2</v>
      </c>
      <c r="AB121">
        <v>4</v>
      </c>
      <c r="AC121">
        <v>9</v>
      </c>
      <c r="AD121">
        <v>0.44444444444444442</v>
      </c>
    </row>
    <row r="122" spans="2:30" x14ac:dyDescent="0.25">
      <c r="B122">
        <v>119</v>
      </c>
      <c r="C122" t="s">
        <v>253</v>
      </c>
      <c r="D122" s="3">
        <v>12</v>
      </c>
      <c r="E122">
        <f t="shared" si="4"/>
        <v>12</v>
      </c>
      <c r="F122">
        <f t="shared" si="5"/>
        <v>1</v>
      </c>
      <c r="I122">
        <v>119</v>
      </c>
      <c r="J122">
        <v>2</v>
      </c>
      <c r="K122" s="3">
        <v>11</v>
      </c>
      <c r="L122">
        <f t="shared" si="6"/>
        <v>9</v>
      </c>
      <c r="M122">
        <f t="shared" si="7"/>
        <v>1.2222222222222223</v>
      </c>
      <c r="S122">
        <v>119</v>
      </c>
      <c r="T122" t="s">
        <v>253</v>
      </c>
      <c r="U122">
        <v>12</v>
      </c>
      <c r="V122">
        <v>12</v>
      </c>
      <c r="W122">
        <v>1</v>
      </c>
      <c r="Z122">
        <v>119</v>
      </c>
      <c r="AA122">
        <v>2</v>
      </c>
      <c r="AB122">
        <v>11</v>
      </c>
      <c r="AC122">
        <v>9</v>
      </c>
      <c r="AD122">
        <v>1.2222222222222223</v>
      </c>
    </row>
    <row r="123" spans="2:30" x14ac:dyDescent="0.25">
      <c r="B123">
        <v>120</v>
      </c>
      <c r="C123" t="s">
        <v>256</v>
      </c>
      <c r="D123" s="3">
        <v>1</v>
      </c>
      <c r="E123">
        <f t="shared" si="4"/>
        <v>9</v>
      </c>
      <c r="F123">
        <f t="shared" si="5"/>
        <v>0.1111111111111111</v>
      </c>
      <c r="I123">
        <v>120</v>
      </c>
      <c r="J123">
        <v>1</v>
      </c>
      <c r="K123" s="3">
        <v>7</v>
      </c>
      <c r="L123">
        <f t="shared" si="6"/>
        <v>12</v>
      </c>
      <c r="M123">
        <f t="shared" si="7"/>
        <v>0.58333333333333337</v>
      </c>
      <c r="S123">
        <v>120</v>
      </c>
      <c r="T123" t="s">
        <v>256</v>
      </c>
      <c r="U123">
        <v>1</v>
      </c>
      <c r="V123">
        <v>9</v>
      </c>
      <c r="W123">
        <v>0.1111111111111111</v>
      </c>
      <c r="Z123">
        <v>120</v>
      </c>
      <c r="AA123">
        <v>1</v>
      </c>
      <c r="AB123">
        <v>7</v>
      </c>
      <c r="AC123">
        <v>12</v>
      </c>
      <c r="AD123">
        <v>0.58333333333333337</v>
      </c>
    </row>
    <row r="124" spans="2:30" x14ac:dyDescent="0.25">
      <c r="B124">
        <v>121</v>
      </c>
      <c r="C124" t="s">
        <v>256</v>
      </c>
      <c r="D124" s="3">
        <v>3</v>
      </c>
      <c r="E124">
        <f t="shared" si="4"/>
        <v>9</v>
      </c>
      <c r="F124">
        <f t="shared" si="5"/>
        <v>0.33333333333333331</v>
      </c>
      <c r="I124">
        <v>121</v>
      </c>
      <c r="J124">
        <v>2</v>
      </c>
      <c r="K124" s="3">
        <v>8</v>
      </c>
      <c r="L124">
        <f t="shared" si="6"/>
        <v>9</v>
      </c>
      <c r="M124">
        <f t="shared" si="7"/>
        <v>0.88888888888888884</v>
      </c>
      <c r="S124">
        <v>121</v>
      </c>
      <c r="T124" t="s">
        <v>256</v>
      </c>
      <c r="U124">
        <v>3</v>
      </c>
      <c r="V124">
        <v>9</v>
      </c>
      <c r="W124">
        <v>0.33333333333333331</v>
      </c>
      <c r="Z124">
        <v>121</v>
      </c>
      <c r="AA124">
        <v>2</v>
      </c>
      <c r="AB124">
        <v>8</v>
      </c>
      <c r="AC124">
        <v>9</v>
      </c>
      <c r="AD124">
        <v>0.88888888888888884</v>
      </c>
    </row>
    <row r="125" spans="2:30" x14ac:dyDescent="0.25">
      <c r="B125">
        <v>122</v>
      </c>
      <c r="C125" t="s">
        <v>256</v>
      </c>
      <c r="D125" s="3">
        <v>4</v>
      </c>
      <c r="E125">
        <f t="shared" si="4"/>
        <v>9</v>
      </c>
      <c r="F125">
        <f t="shared" si="5"/>
        <v>0.44444444444444442</v>
      </c>
      <c r="I125">
        <v>122</v>
      </c>
      <c r="J125">
        <v>1</v>
      </c>
      <c r="K125" s="3">
        <v>11</v>
      </c>
      <c r="L125">
        <f t="shared" si="6"/>
        <v>12</v>
      </c>
      <c r="M125">
        <f t="shared" si="7"/>
        <v>0.91666666666666663</v>
      </c>
      <c r="S125">
        <v>122</v>
      </c>
      <c r="T125" t="s">
        <v>256</v>
      </c>
      <c r="U125">
        <v>4</v>
      </c>
      <c r="V125">
        <v>9</v>
      </c>
      <c r="W125">
        <v>0.44444444444444442</v>
      </c>
      <c r="Z125">
        <v>122</v>
      </c>
      <c r="AA125">
        <v>1</v>
      </c>
      <c r="AB125">
        <v>11</v>
      </c>
      <c r="AC125">
        <v>12</v>
      </c>
      <c r="AD125">
        <v>0.91666666666666663</v>
      </c>
    </row>
    <row r="126" spans="2:30" x14ac:dyDescent="0.25">
      <c r="B126">
        <v>123</v>
      </c>
      <c r="C126" t="s">
        <v>253</v>
      </c>
      <c r="D126" s="3">
        <v>6</v>
      </c>
      <c r="E126">
        <f t="shared" si="4"/>
        <v>12</v>
      </c>
      <c r="F126">
        <f t="shared" si="5"/>
        <v>0.5</v>
      </c>
      <c r="I126">
        <v>123</v>
      </c>
      <c r="J126">
        <v>2</v>
      </c>
      <c r="K126" s="3">
        <v>4</v>
      </c>
      <c r="L126">
        <f t="shared" si="6"/>
        <v>9</v>
      </c>
      <c r="M126">
        <f t="shared" si="7"/>
        <v>0.44444444444444442</v>
      </c>
      <c r="S126">
        <v>123</v>
      </c>
      <c r="T126" t="s">
        <v>253</v>
      </c>
      <c r="U126">
        <v>6</v>
      </c>
      <c r="V126">
        <v>12</v>
      </c>
      <c r="W126">
        <v>0.5</v>
      </c>
      <c r="Z126">
        <v>123</v>
      </c>
      <c r="AA126">
        <v>2</v>
      </c>
      <c r="AB126">
        <v>4</v>
      </c>
      <c r="AC126">
        <v>9</v>
      </c>
      <c r="AD126">
        <v>0.44444444444444442</v>
      </c>
    </row>
    <row r="127" spans="2:30" x14ac:dyDescent="0.25">
      <c r="B127">
        <v>124</v>
      </c>
      <c r="C127" t="s">
        <v>256</v>
      </c>
      <c r="D127" s="3">
        <v>5</v>
      </c>
      <c r="E127">
        <f t="shared" si="4"/>
        <v>9</v>
      </c>
      <c r="F127">
        <f t="shared" si="5"/>
        <v>0.55555555555555558</v>
      </c>
      <c r="I127">
        <v>124</v>
      </c>
      <c r="J127">
        <v>2</v>
      </c>
      <c r="K127" s="3">
        <v>11</v>
      </c>
      <c r="L127">
        <f t="shared" si="6"/>
        <v>9</v>
      </c>
      <c r="M127">
        <f t="shared" si="7"/>
        <v>1.2222222222222223</v>
      </c>
      <c r="S127">
        <v>124</v>
      </c>
      <c r="T127" t="s">
        <v>256</v>
      </c>
      <c r="U127">
        <v>5</v>
      </c>
      <c r="V127">
        <v>9</v>
      </c>
      <c r="W127">
        <v>0.55555555555555558</v>
      </c>
      <c r="Z127">
        <v>124</v>
      </c>
      <c r="AA127">
        <v>2</v>
      </c>
      <c r="AB127">
        <v>11</v>
      </c>
      <c r="AC127">
        <v>9</v>
      </c>
      <c r="AD127">
        <v>1.2222222222222223</v>
      </c>
    </row>
    <row r="128" spans="2:30" x14ac:dyDescent="0.25">
      <c r="B128">
        <v>125</v>
      </c>
      <c r="C128" t="s">
        <v>253</v>
      </c>
      <c r="D128" s="3">
        <v>9</v>
      </c>
      <c r="E128">
        <f t="shared" si="4"/>
        <v>12</v>
      </c>
      <c r="F128">
        <f t="shared" si="5"/>
        <v>0.75</v>
      </c>
      <c r="I128">
        <v>125</v>
      </c>
      <c r="J128">
        <v>1</v>
      </c>
      <c r="K128" s="3">
        <v>8</v>
      </c>
      <c r="L128">
        <f t="shared" si="6"/>
        <v>12</v>
      </c>
      <c r="M128">
        <f t="shared" si="7"/>
        <v>0.66666666666666663</v>
      </c>
      <c r="S128">
        <v>125</v>
      </c>
      <c r="T128" t="s">
        <v>253</v>
      </c>
      <c r="U128">
        <v>9</v>
      </c>
      <c r="V128">
        <v>12</v>
      </c>
      <c r="W128">
        <v>0.75</v>
      </c>
      <c r="Z128">
        <v>125</v>
      </c>
      <c r="AA128">
        <v>1</v>
      </c>
      <c r="AB128">
        <v>8</v>
      </c>
      <c r="AC128">
        <v>12</v>
      </c>
      <c r="AD128">
        <v>0.66666666666666663</v>
      </c>
    </row>
    <row r="129" spans="2:30" x14ac:dyDescent="0.25">
      <c r="B129">
        <v>126</v>
      </c>
      <c r="C129" t="s">
        <v>256</v>
      </c>
      <c r="D129" s="3">
        <v>6</v>
      </c>
      <c r="E129">
        <f t="shared" si="4"/>
        <v>9</v>
      </c>
      <c r="F129">
        <f t="shared" si="5"/>
        <v>0.66666666666666663</v>
      </c>
      <c r="I129">
        <v>126</v>
      </c>
      <c r="J129">
        <v>2</v>
      </c>
      <c r="K129" s="3">
        <v>5</v>
      </c>
      <c r="L129">
        <f t="shared" si="6"/>
        <v>9</v>
      </c>
      <c r="M129">
        <f t="shared" si="7"/>
        <v>0.55555555555555558</v>
      </c>
      <c r="S129">
        <v>126</v>
      </c>
      <c r="T129" t="s">
        <v>256</v>
      </c>
      <c r="U129">
        <v>6</v>
      </c>
      <c r="V129">
        <v>9</v>
      </c>
      <c r="W129">
        <v>0.66666666666666663</v>
      </c>
      <c r="Z129">
        <v>126</v>
      </c>
      <c r="AA129">
        <v>2</v>
      </c>
      <c r="AB129">
        <v>5</v>
      </c>
      <c r="AC129">
        <v>9</v>
      </c>
      <c r="AD129">
        <v>0.55555555555555558</v>
      </c>
    </row>
    <row r="130" spans="2:30" x14ac:dyDescent="0.25">
      <c r="B130">
        <v>127</v>
      </c>
      <c r="C130" t="s">
        <v>253</v>
      </c>
      <c r="D130" s="3">
        <v>9</v>
      </c>
      <c r="E130">
        <f t="shared" si="4"/>
        <v>12</v>
      </c>
      <c r="F130">
        <f t="shared" si="5"/>
        <v>0.75</v>
      </c>
      <c r="I130">
        <v>127</v>
      </c>
      <c r="J130">
        <v>1</v>
      </c>
      <c r="K130" s="3">
        <v>10</v>
      </c>
      <c r="L130">
        <f t="shared" si="6"/>
        <v>12</v>
      </c>
      <c r="M130">
        <f t="shared" si="7"/>
        <v>0.83333333333333337</v>
      </c>
      <c r="S130">
        <v>127</v>
      </c>
      <c r="T130" t="s">
        <v>253</v>
      </c>
      <c r="U130">
        <v>9</v>
      </c>
      <c r="V130">
        <v>12</v>
      </c>
      <c r="W130">
        <v>0.75</v>
      </c>
      <c r="Z130">
        <v>127</v>
      </c>
      <c r="AA130">
        <v>1</v>
      </c>
      <c r="AB130">
        <v>10</v>
      </c>
      <c r="AC130">
        <v>12</v>
      </c>
      <c r="AD130">
        <v>0.83333333333333337</v>
      </c>
    </row>
    <row r="131" spans="2:30" x14ac:dyDescent="0.25">
      <c r="B131">
        <v>128</v>
      </c>
      <c r="C131" t="s">
        <v>256</v>
      </c>
      <c r="D131" s="3">
        <v>2</v>
      </c>
      <c r="E131">
        <f t="shared" si="4"/>
        <v>9</v>
      </c>
      <c r="F131">
        <f t="shared" si="5"/>
        <v>0.22222222222222221</v>
      </c>
      <c r="I131">
        <v>128</v>
      </c>
      <c r="J131">
        <v>2</v>
      </c>
      <c r="K131" s="3">
        <v>3</v>
      </c>
      <c r="L131">
        <f t="shared" si="6"/>
        <v>9</v>
      </c>
      <c r="M131">
        <f t="shared" si="7"/>
        <v>0.33333333333333331</v>
      </c>
      <c r="S131">
        <v>128</v>
      </c>
      <c r="T131" t="s">
        <v>256</v>
      </c>
      <c r="U131">
        <v>2</v>
      </c>
      <c r="V131">
        <v>9</v>
      </c>
      <c r="W131">
        <v>0.22222222222222221</v>
      </c>
      <c r="Z131">
        <v>128</v>
      </c>
      <c r="AA131">
        <v>2</v>
      </c>
      <c r="AB131">
        <v>3</v>
      </c>
      <c r="AC131">
        <v>9</v>
      </c>
      <c r="AD131">
        <v>0.33333333333333331</v>
      </c>
    </row>
    <row r="132" spans="2:30" x14ac:dyDescent="0.25">
      <c r="B132">
        <v>129</v>
      </c>
      <c r="C132" t="s">
        <v>256</v>
      </c>
      <c r="D132" s="3">
        <v>4</v>
      </c>
      <c r="E132">
        <f t="shared" si="4"/>
        <v>9</v>
      </c>
      <c r="F132">
        <f t="shared" si="5"/>
        <v>0.44444444444444442</v>
      </c>
      <c r="I132">
        <v>129</v>
      </c>
      <c r="J132">
        <v>2</v>
      </c>
      <c r="K132" s="3">
        <v>3</v>
      </c>
      <c r="L132">
        <f t="shared" si="6"/>
        <v>9</v>
      </c>
      <c r="M132">
        <f t="shared" si="7"/>
        <v>0.33333333333333331</v>
      </c>
      <c r="S132">
        <v>129</v>
      </c>
      <c r="T132" t="s">
        <v>256</v>
      </c>
      <c r="U132">
        <v>4</v>
      </c>
      <c r="V132">
        <v>9</v>
      </c>
      <c r="W132">
        <v>0.44444444444444442</v>
      </c>
      <c r="Z132">
        <v>129</v>
      </c>
      <c r="AA132">
        <v>2</v>
      </c>
      <c r="AB132">
        <v>3</v>
      </c>
      <c r="AC132">
        <v>9</v>
      </c>
      <c r="AD132">
        <v>0.33333333333333331</v>
      </c>
    </row>
    <row r="133" spans="2:30" x14ac:dyDescent="0.25">
      <c r="B133">
        <v>130</v>
      </c>
      <c r="C133" t="s">
        <v>253</v>
      </c>
      <c r="D133" s="3">
        <v>6</v>
      </c>
      <c r="E133">
        <f t="shared" ref="E133:E170" si="8">VLOOKUP(C133,P:Q,2,0)</f>
        <v>12</v>
      </c>
      <c r="F133">
        <f t="shared" ref="F133:F170" si="9">D133/E133</f>
        <v>0.5</v>
      </c>
      <c r="I133">
        <v>130</v>
      </c>
      <c r="J133">
        <v>3</v>
      </c>
      <c r="K133" s="3">
        <v>1</v>
      </c>
      <c r="L133">
        <f t="shared" ref="L133:L170" si="10">VLOOKUP(J133,P:Q,2,0)</f>
        <v>8</v>
      </c>
      <c r="M133">
        <f t="shared" ref="M133:M170" si="11">K133/L133</f>
        <v>0.125</v>
      </c>
      <c r="S133">
        <v>130</v>
      </c>
      <c r="T133" t="s">
        <v>253</v>
      </c>
      <c r="U133">
        <v>6</v>
      </c>
      <c r="V133">
        <v>12</v>
      </c>
      <c r="W133">
        <v>0.5</v>
      </c>
      <c r="Z133">
        <v>130</v>
      </c>
      <c r="AA133">
        <v>3</v>
      </c>
      <c r="AB133">
        <v>1</v>
      </c>
      <c r="AC133">
        <v>8</v>
      </c>
      <c r="AD133">
        <v>0.125</v>
      </c>
    </row>
    <row r="134" spans="2:30" x14ac:dyDescent="0.25">
      <c r="B134">
        <v>131</v>
      </c>
      <c r="C134" t="s">
        <v>256</v>
      </c>
      <c r="D134" s="3">
        <v>5</v>
      </c>
      <c r="E134">
        <f t="shared" si="8"/>
        <v>9</v>
      </c>
      <c r="F134">
        <f t="shared" si="9"/>
        <v>0.55555555555555558</v>
      </c>
      <c r="I134">
        <v>131</v>
      </c>
      <c r="J134">
        <v>1</v>
      </c>
      <c r="K134" s="3">
        <v>12</v>
      </c>
      <c r="L134">
        <f t="shared" si="10"/>
        <v>12</v>
      </c>
      <c r="M134">
        <f t="shared" si="11"/>
        <v>1</v>
      </c>
      <c r="S134">
        <v>131</v>
      </c>
      <c r="T134" t="s">
        <v>256</v>
      </c>
      <c r="U134">
        <v>5</v>
      </c>
      <c r="V134">
        <v>9</v>
      </c>
      <c r="W134">
        <v>0.55555555555555558</v>
      </c>
      <c r="Z134">
        <v>131</v>
      </c>
      <c r="AA134">
        <v>1</v>
      </c>
      <c r="AB134">
        <v>12</v>
      </c>
      <c r="AC134">
        <v>12</v>
      </c>
      <c r="AD134">
        <v>1</v>
      </c>
    </row>
    <row r="135" spans="2:30" x14ac:dyDescent="0.25">
      <c r="B135">
        <v>132</v>
      </c>
      <c r="C135" t="s">
        <v>253</v>
      </c>
      <c r="D135" s="3">
        <v>9</v>
      </c>
      <c r="E135">
        <f t="shared" si="8"/>
        <v>12</v>
      </c>
      <c r="F135">
        <f t="shared" si="9"/>
        <v>0.75</v>
      </c>
      <c r="I135">
        <v>132</v>
      </c>
      <c r="J135">
        <v>3</v>
      </c>
      <c r="K135" s="3">
        <v>3</v>
      </c>
      <c r="L135">
        <f t="shared" si="10"/>
        <v>8</v>
      </c>
      <c r="M135">
        <f t="shared" si="11"/>
        <v>0.375</v>
      </c>
      <c r="S135">
        <v>132</v>
      </c>
      <c r="T135" t="s">
        <v>253</v>
      </c>
      <c r="U135">
        <v>9</v>
      </c>
      <c r="V135">
        <v>12</v>
      </c>
      <c r="W135">
        <v>0.75</v>
      </c>
      <c r="Z135">
        <v>132</v>
      </c>
      <c r="AA135">
        <v>3</v>
      </c>
      <c r="AB135">
        <v>3</v>
      </c>
      <c r="AC135">
        <v>8</v>
      </c>
      <c r="AD135">
        <v>0.375</v>
      </c>
    </row>
    <row r="136" spans="2:30" x14ac:dyDescent="0.25">
      <c r="B136">
        <v>133</v>
      </c>
      <c r="C136" t="s">
        <v>256</v>
      </c>
      <c r="D136" s="3">
        <v>4</v>
      </c>
      <c r="E136">
        <f t="shared" si="8"/>
        <v>9</v>
      </c>
      <c r="F136">
        <f t="shared" si="9"/>
        <v>0.44444444444444442</v>
      </c>
      <c r="I136">
        <v>133</v>
      </c>
      <c r="J136">
        <v>1</v>
      </c>
      <c r="K136" s="3">
        <v>12</v>
      </c>
      <c r="L136">
        <f t="shared" si="10"/>
        <v>12</v>
      </c>
      <c r="M136">
        <f t="shared" si="11"/>
        <v>1</v>
      </c>
      <c r="S136">
        <v>133</v>
      </c>
      <c r="T136" t="s">
        <v>256</v>
      </c>
      <c r="U136">
        <v>4</v>
      </c>
      <c r="V136">
        <v>9</v>
      </c>
      <c r="W136">
        <v>0.44444444444444442</v>
      </c>
      <c r="Z136">
        <v>133</v>
      </c>
      <c r="AA136">
        <v>1</v>
      </c>
      <c r="AB136">
        <v>12</v>
      </c>
      <c r="AC136">
        <v>12</v>
      </c>
      <c r="AD136">
        <v>1</v>
      </c>
    </row>
    <row r="137" spans="2:30" x14ac:dyDescent="0.25">
      <c r="B137">
        <v>134</v>
      </c>
      <c r="C137" t="s">
        <v>253</v>
      </c>
      <c r="D137" s="3">
        <v>12</v>
      </c>
      <c r="E137">
        <f t="shared" si="8"/>
        <v>12</v>
      </c>
      <c r="F137">
        <f t="shared" si="9"/>
        <v>1</v>
      </c>
      <c r="I137">
        <v>134</v>
      </c>
      <c r="J137">
        <v>3</v>
      </c>
      <c r="K137" s="3">
        <v>1</v>
      </c>
      <c r="L137">
        <f t="shared" si="10"/>
        <v>8</v>
      </c>
      <c r="M137">
        <f t="shared" si="11"/>
        <v>0.125</v>
      </c>
      <c r="S137">
        <v>134</v>
      </c>
      <c r="T137" t="s">
        <v>253</v>
      </c>
      <c r="U137">
        <v>12</v>
      </c>
      <c r="V137">
        <v>12</v>
      </c>
      <c r="W137">
        <v>1</v>
      </c>
      <c r="Z137">
        <v>134</v>
      </c>
      <c r="AA137">
        <v>3</v>
      </c>
      <c r="AB137">
        <v>1</v>
      </c>
      <c r="AC137">
        <v>8</v>
      </c>
      <c r="AD137">
        <v>0.125</v>
      </c>
    </row>
    <row r="138" spans="2:30" x14ac:dyDescent="0.25">
      <c r="B138">
        <v>135</v>
      </c>
      <c r="C138" t="s">
        <v>256</v>
      </c>
      <c r="D138" s="3">
        <v>1</v>
      </c>
      <c r="E138">
        <f t="shared" si="8"/>
        <v>9</v>
      </c>
      <c r="F138">
        <f t="shared" si="9"/>
        <v>0.1111111111111111</v>
      </c>
      <c r="I138">
        <v>135</v>
      </c>
      <c r="J138">
        <v>1</v>
      </c>
      <c r="K138" s="3">
        <v>9</v>
      </c>
      <c r="L138">
        <f t="shared" si="10"/>
        <v>12</v>
      </c>
      <c r="M138">
        <f t="shared" si="11"/>
        <v>0.75</v>
      </c>
      <c r="S138">
        <v>135</v>
      </c>
      <c r="T138" t="s">
        <v>256</v>
      </c>
      <c r="U138">
        <v>1</v>
      </c>
      <c r="V138">
        <v>9</v>
      </c>
      <c r="W138">
        <v>0.1111111111111111</v>
      </c>
      <c r="Z138">
        <v>135</v>
      </c>
      <c r="AA138">
        <v>1</v>
      </c>
      <c r="AB138">
        <v>9</v>
      </c>
      <c r="AC138">
        <v>12</v>
      </c>
      <c r="AD138">
        <v>0.75</v>
      </c>
    </row>
    <row r="139" spans="2:30" x14ac:dyDescent="0.25">
      <c r="B139">
        <v>136</v>
      </c>
      <c r="C139" t="s">
        <v>256</v>
      </c>
      <c r="D139" s="3">
        <v>3</v>
      </c>
      <c r="E139">
        <f t="shared" si="8"/>
        <v>9</v>
      </c>
      <c r="F139">
        <f t="shared" si="9"/>
        <v>0.33333333333333331</v>
      </c>
      <c r="I139">
        <v>136</v>
      </c>
      <c r="J139">
        <v>2</v>
      </c>
      <c r="K139" s="3">
        <v>6</v>
      </c>
      <c r="L139">
        <f t="shared" si="10"/>
        <v>9</v>
      </c>
      <c r="M139">
        <f t="shared" si="11"/>
        <v>0.66666666666666663</v>
      </c>
      <c r="S139">
        <v>136</v>
      </c>
      <c r="T139" t="s">
        <v>256</v>
      </c>
      <c r="U139">
        <v>3</v>
      </c>
      <c r="V139">
        <v>9</v>
      </c>
      <c r="W139">
        <v>0.33333333333333331</v>
      </c>
      <c r="Z139">
        <v>136</v>
      </c>
      <c r="AA139">
        <v>2</v>
      </c>
      <c r="AB139">
        <v>6</v>
      </c>
      <c r="AC139">
        <v>9</v>
      </c>
      <c r="AD139">
        <v>0.66666666666666663</v>
      </c>
    </row>
    <row r="140" spans="2:30" x14ac:dyDescent="0.25">
      <c r="B140">
        <v>137</v>
      </c>
      <c r="C140" t="s">
        <v>256</v>
      </c>
      <c r="D140" s="3">
        <v>1</v>
      </c>
      <c r="E140">
        <f t="shared" si="8"/>
        <v>9</v>
      </c>
      <c r="F140">
        <f t="shared" si="9"/>
        <v>0.1111111111111111</v>
      </c>
      <c r="I140">
        <v>137</v>
      </c>
      <c r="J140">
        <v>1</v>
      </c>
      <c r="K140" s="3">
        <v>12</v>
      </c>
      <c r="L140">
        <f t="shared" si="10"/>
        <v>12</v>
      </c>
      <c r="M140">
        <f t="shared" si="11"/>
        <v>1</v>
      </c>
      <c r="S140">
        <v>137</v>
      </c>
      <c r="T140" t="s">
        <v>256</v>
      </c>
      <c r="U140">
        <v>1</v>
      </c>
      <c r="V140">
        <v>9</v>
      </c>
      <c r="W140">
        <v>0.1111111111111111</v>
      </c>
      <c r="Z140">
        <v>137</v>
      </c>
      <c r="AA140">
        <v>1</v>
      </c>
      <c r="AB140">
        <v>12</v>
      </c>
      <c r="AC140">
        <v>12</v>
      </c>
      <c r="AD140">
        <v>1</v>
      </c>
    </row>
    <row r="141" spans="2:30" x14ac:dyDescent="0.25">
      <c r="B141">
        <v>138</v>
      </c>
      <c r="C141" t="s">
        <v>253</v>
      </c>
      <c r="D141" s="3">
        <v>7</v>
      </c>
      <c r="E141">
        <f t="shared" si="8"/>
        <v>12</v>
      </c>
      <c r="F141">
        <f t="shared" si="9"/>
        <v>0.58333333333333337</v>
      </c>
      <c r="I141">
        <v>138</v>
      </c>
      <c r="J141">
        <v>3</v>
      </c>
      <c r="K141" s="3">
        <v>3</v>
      </c>
      <c r="L141">
        <f t="shared" si="10"/>
        <v>8</v>
      </c>
      <c r="M141">
        <f t="shared" si="11"/>
        <v>0.375</v>
      </c>
      <c r="S141">
        <v>138</v>
      </c>
      <c r="T141" t="s">
        <v>253</v>
      </c>
      <c r="U141">
        <v>7</v>
      </c>
      <c r="V141">
        <v>12</v>
      </c>
      <c r="W141">
        <v>0.58333333333333337</v>
      </c>
      <c r="Z141">
        <v>138</v>
      </c>
      <c r="AA141">
        <v>3</v>
      </c>
      <c r="AB141">
        <v>3</v>
      </c>
      <c r="AC141">
        <v>8</v>
      </c>
      <c r="AD141">
        <v>0.375</v>
      </c>
    </row>
    <row r="142" spans="2:30" x14ac:dyDescent="0.25">
      <c r="B142">
        <v>139</v>
      </c>
      <c r="C142" t="s">
        <v>256</v>
      </c>
      <c r="D142" s="3">
        <v>8</v>
      </c>
      <c r="E142">
        <f t="shared" si="8"/>
        <v>9</v>
      </c>
      <c r="F142">
        <f t="shared" si="9"/>
        <v>0.88888888888888884</v>
      </c>
      <c r="I142">
        <v>139</v>
      </c>
      <c r="J142">
        <v>2</v>
      </c>
      <c r="K142" s="3">
        <v>9</v>
      </c>
      <c r="L142">
        <f t="shared" si="10"/>
        <v>9</v>
      </c>
      <c r="M142">
        <f t="shared" si="11"/>
        <v>1</v>
      </c>
      <c r="S142">
        <v>139</v>
      </c>
      <c r="T142" t="s">
        <v>256</v>
      </c>
      <c r="U142">
        <v>8</v>
      </c>
      <c r="V142">
        <v>9</v>
      </c>
      <c r="W142">
        <v>0.88888888888888884</v>
      </c>
      <c r="Z142">
        <v>139</v>
      </c>
      <c r="AA142">
        <v>2</v>
      </c>
      <c r="AB142">
        <v>9</v>
      </c>
      <c r="AC142">
        <v>9</v>
      </c>
      <c r="AD142">
        <v>1</v>
      </c>
    </row>
    <row r="143" spans="2:30" x14ac:dyDescent="0.25">
      <c r="B143">
        <v>140</v>
      </c>
      <c r="C143" t="s">
        <v>253</v>
      </c>
      <c r="D143" s="3">
        <v>9</v>
      </c>
      <c r="E143">
        <f t="shared" si="8"/>
        <v>12</v>
      </c>
      <c r="F143">
        <f t="shared" si="9"/>
        <v>0.75</v>
      </c>
      <c r="I143">
        <v>140</v>
      </c>
      <c r="J143">
        <v>3</v>
      </c>
      <c r="K143" s="3">
        <v>3</v>
      </c>
      <c r="L143">
        <f t="shared" si="10"/>
        <v>8</v>
      </c>
      <c r="M143">
        <f t="shared" si="11"/>
        <v>0.375</v>
      </c>
      <c r="S143">
        <v>140</v>
      </c>
      <c r="T143" t="s">
        <v>253</v>
      </c>
      <c r="U143">
        <v>9</v>
      </c>
      <c r="V143">
        <v>12</v>
      </c>
      <c r="W143">
        <v>0.75</v>
      </c>
      <c r="Z143">
        <v>140</v>
      </c>
      <c r="AA143">
        <v>3</v>
      </c>
      <c r="AB143">
        <v>3</v>
      </c>
      <c r="AC143">
        <v>8</v>
      </c>
      <c r="AD143">
        <v>0.375</v>
      </c>
    </row>
    <row r="144" spans="2:30" x14ac:dyDescent="0.25">
      <c r="B144">
        <v>141</v>
      </c>
      <c r="C144" t="s">
        <v>256</v>
      </c>
      <c r="D144" s="3">
        <v>4</v>
      </c>
      <c r="E144">
        <f t="shared" si="8"/>
        <v>9</v>
      </c>
      <c r="F144">
        <f t="shared" si="9"/>
        <v>0.44444444444444442</v>
      </c>
      <c r="I144">
        <v>141</v>
      </c>
      <c r="J144">
        <v>1</v>
      </c>
      <c r="K144" s="3">
        <v>12</v>
      </c>
      <c r="L144">
        <f t="shared" si="10"/>
        <v>12</v>
      </c>
      <c r="M144">
        <f t="shared" si="11"/>
        <v>1</v>
      </c>
      <c r="S144">
        <v>141</v>
      </c>
      <c r="T144" t="s">
        <v>256</v>
      </c>
      <c r="U144">
        <v>4</v>
      </c>
      <c r="V144">
        <v>9</v>
      </c>
      <c r="W144">
        <v>0.44444444444444442</v>
      </c>
      <c r="Z144">
        <v>141</v>
      </c>
      <c r="AA144">
        <v>1</v>
      </c>
      <c r="AB144">
        <v>12</v>
      </c>
      <c r="AC144">
        <v>12</v>
      </c>
      <c r="AD144">
        <v>1</v>
      </c>
    </row>
    <row r="145" spans="2:30" x14ac:dyDescent="0.25">
      <c r="B145">
        <v>142</v>
      </c>
      <c r="C145" t="s">
        <v>253</v>
      </c>
      <c r="D145" s="3">
        <v>11</v>
      </c>
      <c r="E145">
        <f t="shared" si="8"/>
        <v>12</v>
      </c>
      <c r="F145">
        <f t="shared" si="9"/>
        <v>0.91666666666666663</v>
      </c>
      <c r="I145">
        <v>142</v>
      </c>
      <c r="J145">
        <v>2</v>
      </c>
      <c r="K145" s="3">
        <v>2</v>
      </c>
      <c r="L145">
        <f t="shared" si="10"/>
        <v>9</v>
      </c>
      <c r="M145">
        <f t="shared" si="11"/>
        <v>0.22222222222222221</v>
      </c>
      <c r="S145">
        <v>142</v>
      </c>
      <c r="T145" t="s">
        <v>253</v>
      </c>
      <c r="U145">
        <v>11</v>
      </c>
      <c r="V145">
        <v>12</v>
      </c>
      <c r="W145">
        <v>0.91666666666666663</v>
      </c>
      <c r="Z145">
        <v>142</v>
      </c>
      <c r="AA145">
        <v>2</v>
      </c>
      <c r="AB145">
        <v>2</v>
      </c>
      <c r="AC145">
        <v>9</v>
      </c>
      <c r="AD145">
        <v>0.22222222222222221</v>
      </c>
    </row>
    <row r="146" spans="2:30" x14ac:dyDescent="0.25">
      <c r="B146">
        <v>143</v>
      </c>
      <c r="C146" t="s">
        <v>256</v>
      </c>
      <c r="D146" s="3">
        <v>4</v>
      </c>
      <c r="E146">
        <f t="shared" si="8"/>
        <v>9</v>
      </c>
      <c r="F146">
        <f t="shared" si="9"/>
        <v>0.44444444444444442</v>
      </c>
      <c r="I146">
        <v>143</v>
      </c>
      <c r="J146">
        <v>2</v>
      </c>
      <c r="K146" s="3">
        <v>9</v>
      </c>
      <c r="L146">
        <f t="shared" si="10"/>
        <v>9</v>
      </c>
      <c r="M146">
        <f t="shared" si="11"/>
        <v>1</v>
      </c>
      <c r="S146">
        <v>143</v>
      </c>
      <c r="T146" t="s">
        <v>256</v>
      </c>
      <c r="U146">
        <v>4</v>
      </c>
      <c r="V146">
        <v>9</v>
      </c>
      <c r="W146">
        <v>0.44444444444444442</v>
      </c>
      <c r="Z146">
        <v>143</v>
      </c>
      <c r="AA146">
        <v>2</v>
      </c>
      <c r="AB146">
        <v>9</v>
      </c>
      <c r="AC146">
        <v>9</v>
      </c>
      <c r="AD146">
        <v>1</v>
      </c>
    </row>
    <row r="147" spans="2:30" x14ac:dyDescent="0.25">
      <c r="B147">
        <v>144</v>
      </c>
      <c r="C147" t="s">
        <v>253</v>
      </c>
      <c r="D147" s="3">
        <v>7</v>
      </c>
      <c r="E147">
        <f t="shared" si="8"/>
        <v>12</v>
      </c>
      <c r="F147">
        <f t="shared" si="9"/>
        <v>0.58333333333333337</v>
      </c>
      <c r="I147">
        <v>144</v>
      </c>
      <c r="J147">
        <v>3</v>
      </c>
      <c r="K147" s="3">
        <v>4</v>
      </c>
      <c r="L147">
        <f t="shared" si="10"/>
        <v>8</v>
      </c>
      <c r="M147">
        <f t="shared" si="11"/>
        <v>0.5</v>
      </c>
      <c r="S147">
        <v>144</v>
      </c>
      <c r="T147" t="s">
        <v>253</v>
      </c>
      <c r="U147">
        <v>7</v>
      </c>
      <c r="V147">
        <v>12</v>
      </c>
      <c r="W147">
        <v>0.58333333333333337</v>
      </c>
      <c r="Z147">
        <v>144</v>
      </c>
      <c r="AA147">
        <v>3</v>
      </c>
      <c r="AB147">
        <v>4</v>
      </c>
      <c r="AC147">
        <v>8</v>
      </c>
      <c r="AD147">
        <v>0.5</v>
      </c>
    </row>
    <row r="148" spans="2:30" x14ac:dyDescent="0.25">
      <c r="B148">
        <v>145</v>
      </c>
      <c r="C148" t="s">
        <v>256</v>
      </c>
      <c r="D148" s="3">
        <v>8</v>
      </c>
      <c r="E148">
        <f t="shared" si="8"/>
        <v>9</v>
      </c>
      <c r="F148">
        <f t="shared" si="9"/>
        <v>0.88888888888888884</v>
      </c>
      <c r="I148">
        <v>145</v>
      </c>
      <c r="J148">
        <v>1</v>
      </c>
      <c r="K148" s="3">
        <v>12</v>
      </c>
      <c r="L148">
        <f t="shared" si="10"/>
        <v>12</v>
      </c>
      <c r="M148">
        <f t="shared" si="11"/>
        <v>1</v>
      </c>
      <c r="S148">
        <v>145</v>
      </c>
      <c r="T148" t="s">
        <v>256</v>
      </c>
      <c r="U148">
        <v>8</v>
      </c>
      <c r="V148">
        <v>9</v>
      </c>
      <c r="W148">
        <v>0.88888888888888884</v>
      </c>
      <c r="Z148">
        <v>145</v>
      </c>
      <c r="AA148">
        <v>1</v>
      </c>
      <c r="AB148">
        <v>12</v>
      </c>
      <c r="AC148">
        <v>12</v>
      </c>
      <c r="AD148">
        <v>1</v>
      </c>
    </row>
    <row r="149" spans="2:30" x14ac:dyDescent="0.25">
      <c r="B149">
        <v>146</v>
      </c>
      <c r="C149" t="s">
        <v>253</v>
      </c>
      <c r="D149" s="3">
        <v>7</v>
      </c>
      <c r="E149">
        <f t="shared" si="8"/>
        <v>12</v>
      </c>
      <c r="F149">
        <f t="shared" si="9"/>
        <v>0.58333333333333337</v>
      </c>
      <c r="I149">
        <v>146</v>
      </c>
      <c r="J149">
        <v>3</v>
      </c>
      <c r="K149" s="3">
        <v>1</v>
      </c>
      <c r="L149">
        <f t="shared" si="10"/>
        <v>8</v>
      </c>
      <c r="M149">
        <f t="shared" si="11"/>
        <v>0.125</v>
      </c>
      <c r="S149">
        <v>146</v>
      </c>
      <c r="T149" t="s">
        <v>253</v>
      </c>
      <c r="U149">
        <v>7</v>
      </c>
      <c r="V149">
        <v>12</v>
      </c>
      <c r="W149">
        <v>0.58333333333333337</v>
      </c>
      <c r="Z149">
        <v>146</v>
      </c>
      <c r="AA149">
        <v>3</v>
      </c>
      <c r="AB149">
        <v>1</v>
      </c>
      <c r="AC149">
        <v>8</v>
      </c>
      <c r="AD149">
        <v>0.125</v>
      </c>
    </row>
    <row r="150" spans="2:30" x14ac:dyDescent="0.25">
      <c r="B150">
        <v>147</v>
      </c>
      <c r="C150" t="s">
        <v>256</v>
      </c>
      <c r="D150" s="3">
        <v>5</v>
      </c>
      <c r="E150">
        <f t="shared" si="8"/>
        <v>9</v>
      </c>
      <c r="F150">
        <f t="shared" si="9"/>
        <v>0.55555555555555558</v>
      </c>
      <c r="I150">
        <v>147</v>
      </c>
      <c r="J150">
        <v>1</v>
      </c>
      <c r="K150" s="3">
        <v>7</v>
      </c>
      <c r="L150">
        <f t="shared" si="10"/>
        <v>12</v>
      </c>
      <c r="M150">
        <f t="shared" si="11"/>
        <v>0.58333333333333337</v>
      </c>
      <c r="S150">
        <v>147</v>
      </c>
      <c r="T150" t="s">
        <v>256</v>
      </c>
      <c r="U150">
        <v>5</v>
      </c>
      <c r="V150">
        <v>9</v>
      </c>
      <c r="W150">
        <v>0.55555555555555558</v>
      </c>
      <c r="Z150">
        <v>147</v>
      </c>
      <c r="AA150">
        <v>1</v>
      </c>
      <c r="AB150">
        <v>7</v>
      </c>
      <c r="AC150">
        <v>12</v>
      </c>
      <c r="AD150">
        <v>0.58333333333333337</v>
      </c>
    </row>
    <row r="151" spans="2:30" x14ac:dyDescent="0.25">
      <c r="B151">
        <v>148</v>
      </c>
      <c r="C151" t="s">
        <v>253</v>
      </c>
      <c r="D151" s="3">
        <v>10</v>
      </c>
      <c r="E151">
        <f t="shared" si="8"/>
        <v>12</v>
      </c>
      <c r="F151">
        <f t="shared" si="9"/>
        <v>0.83333333333333337</v>
      </c>
      <c r="I151">
        <v>148</v>
      </c>
      <c r="J151">
        <v>2</v>
      </c>
      <c r="K151" s="3">
        <v>6</v>
      </c>
      <c r="L151">
        <f t="shared" si="10"/>
        <v>9</v>
      </c>
      <c r="M151">
        <f t="shared" si="11"/>
        <v>0.66666666666666663</v>
      </c>
      <c r="S151">
        <v>148</v>
      </c>
      <c r="T151" t="s">
        <v>253</v>
      </c>
      <c r="U151">
        <v>10</v>
      </c>
      <c r="V151">
        <v>12</v>
      </c>
      <c r="W151">
        <v>0.83333333333333337</v>
      </c>
      <c r="Z151">
        <v>148</v>
      </c>
      <c r="AA151">
        <v>2</v>
      </c>
      <c r="AB151">
        <v>6</v>
      </c>
      <c r="AC151">
        <v>9</v>
      </c>
      <c r="AD151">
        <v>0.66666666666666663</v>
      </c>
    </row>
    <row r="152" spans="2:30" x14ac:dyDescent="0.25">
      <c r="B152">
        <v>149</v>
      </c>
      <c r="C152" t="s">
        <v>256</v>
      </c>
      <c r="D152" s="3">
        <v>4</v>
      </c>
      <c r="E152">
        <f t="shared" si="8"/>
        <v>9</v>
      </c>
      <c r="F152">
        <f t="shared" si="9"/>
        <v>0.44444444444444442</v>
      </c>
      <c r="I152">
        <v>149</v>
      </c>
      <c r="J152">
        <v>1</v>
      </c>
      <c r="K152" s="3">
        <v>12</v>
      </c>
      <c r="L152">
        <f t="shared" si="10"/>
        <v>12</v>
      </c>
      <c r="M152">
        <f t="shared" si="11"/>
        <v>1</v>
      </c>
      <c r="S152">
        <v>149</v>
      </c>
      <c r="T152" t="s">
        <v>256</v>
      </c>
      <c r="U152">
        <v>4</v>
      </c>
      <c r="V152">
        <v>9</v>
      </c>
      <c r="W152">
        <v>0.44444444444444442</v>
      </c>
      <c r="Z152">
        <v>149</v>
      </c>
      <c r="AA152">
        <v>1</v>
      </c>
      <c r="AB152">
        <v>12</v>
      </c>
      <c r="AC152">
        <v>12</v>
      </c>
      <c r="AD152">
        <v>1</v>
      </c>
    </row>
    <row r="153" spans="2:30" x14ac:dyDescent="0.25">
      <c r="B153">
        <v>150</v>
      </c>
      <c r="C153" t="s">
        <v>253</v>
      </c>
      <c r="D153" s="3">
        <v>7</v>
      </c>
      <c r="E153">
        <f t="shared" si="8"/>
        <v>12</v>
      </c>
      <c r="F153">
        <f t="shared" si="9"/>
        <v>0.58333333333333337</v>
      </c>
      <c r="I153">
        <v>150</v>
      </c>
      <c r="J153">
        <v>3</v>
      </c>
      <c r="K153" s="3">
        <v>3</v>
      </c>
      <c r="L153">
        <f t="shared" si="10"/>
        <v>8</v>
      </c>
      <c r="M153">
        <f t="shared" si="11"/>
        <v>0.375</v>
      </c>
      <c r="S153">
        <v>150</v>
      </c>
      <c r="T153" t="s">
        <v>253</v>
      </c>
      <c r="U153">
        <v>7</v>
      </c>
      <c r="V153">
        <v>12</v>
      </c>
      <c r="W153">
        <v>0.58333333333333337</v>
      </c>
      <c r="Z153">
        <v>150</v>
      </c>
      <c r="AA153">
        <v>3</v>
      </c>
      <c r="AB153">
        <v>3</v>
      </c>
      <c r="AC153">
        <v>8</v>
      </c>
      <c r="AD153">
        <v>0.375</v>
      </c>
    </row>
    <row r="154" spans="2:30" x14ac:dyDescent="0.25">
      <c r="B154">
        <v>151</v>
      </c>
      <c r="C154" t="s">
        <v>256</v>
      </c>
      <c r="D154" s="3">
        <v>6</v>
      </c>
      <c r="E154">
        <f t="shared" si="8"/>
        <v>9</v>
      </c>
      <c r="F154">
        <f t="shared" si="9"/>
        <v>0.66666666666666663</v>
      </c>
      <c r="I154">
        <v>151</v>
      </c>
      <c r="J154">
        <v>2</v>
      </c>
      <c r="K154" s="3">
        <v>9</v>
      </c>
      <c r="L154">
        <f t="shared" si="10"/>
        <v>9</v>
      </c>
      <c r="M154">
        <f t="shared" si="11"/>
        <v>1</v>
      </c>
      <c r="S154">
        <v>151</v>
      </c>
      <c r="T154" t="s">
        <v>256</v>
      </c>
      <c r="U154">
        <v>6</v>
      </c>
      <c r="V154">
        <v>9</v>
      </c>
      <c r="W154">
        <v>0.66666666666666663</v>
      </c>
      <c r="Z154">
        <v>151</v>
      </c>
      <c r="AA154">
        <v>2</v>
      </c>
      <c r="AB154">
        <v>9</v>
      </c>
      <c r="AC154">
        <v>9</v>
      </c>
      <c r="AD154">
        <v>1</v>
      </c>
    </row>
    <row r="155" spans="2:30" x14ac:dyDescent="0.25">
      <c r="B155">
        <v>152</v>
      </c>
      <c r="C155" t="s">
        <v>253</v>
      </c>
      <c r="D155" s="3">
        <v>9</v>
      </c>
      <c r="E155">
        <f t="shared" si="8"/>
        <v>12</v>
      </c>
      <c r="F155">
        <f t="shared" si="9"/>
        <v>0.75</v>
      </c>
      <c r="I155">
        <v>152</v>
      </c>
      <c r="J155">
        <v>3</v>
      </c>
      <c r="K155" s="3">
        <v>3</v>
      </c>
      <c r="L155">
        <f t="shared" si="10"/>
        <v>8</v>
      </c>
      <c r="M155">
        <f t="shared" si="11"/>
        <v>0.375</v>
      </c>
      <c r="S155">
        <v>152</v>
      </c>
      <c r="T155" t="s">
        <v>253</v>
      </c>
      <c r="U155">
        <v>9</v>
      </c>
      <c r="V155">
        <v>12</v>
      </c>
      <c r="W155">
        <v>0.75</v>
      </c>
      <c r="Z155">
        <v>152</v>
      </c>
      <c r="AA155">
        <v>3</v>
      </c>
      <c r="AB155">
        <v>3</v>
      </c>
      <c r="AC155">
        <v>8</v>
      </c>
      <c r="AD155">
        <v>0.375</v>
      </c>
    </row>
    <row r="156" spans="2:30" x14ac:dyDescent="0.25">
      <c r="B156">
        <v>153</v>
      </c>
      <c r="C156" t="s">
        <v>256</v>
      </c>
      <c r="D156" s="3">
        <v>4</v>
      </c>
      <c r="E156">
        <f t="shared" si="8"/>
        <v>9</v>
      </c>
      <c r="F156">
        <f t="shared" si="9"/>
        <v>0.44444444444444442</v>
      </c>
      <c r="I156">
        <v>153</v>
      </c>
      <c r="J156">
        <v>1</v>
      </c>
      <c r="K156" s="3">
        <v>12</v>
      </c>
      <c r="L156">
        <f t="shared" si="10"/>
        <v>12</v>
      </c>
      <c r="M156">
        <f t="shared" si="11"/>
        <v>1</v>
      </c>
      <c r="S156">
        <v>153</v>
      </c>
      <c r="T156" t="s">
        <v>256</v>
      </c>
      <c r="U156">
        <v>4</v>
      </c>
      <c r="V156">
        <v>9</v>
      </c>
      <c r="W156">
        <v>0.44444444444444442</v>
      </c>
      <c r="Z156">
        <v>153</v>
      </c>
      <c r="AA156">
        <v>1</v>
      </c>
      <c r="AB156">
        <v>12</v>
      </c>
      <c r="AC156">
        <v>12</v>
      </c>
      <c r="AD156">
        <v>1</v>
      </c>
    </row>
    <row r="157" spans="2:30" x14ac:dyDescent="0.25">
      <c r="B157">
        <v>154</v>
      </c>
      <c r="C157" t="s">
        <v>253</v>
      </c>
      <c r="D157" s="3">
        <v>9</v>
      </c>
      <c r="E157">
        <f t="shared" si="8"/>
        <v>12</v>
      </c>
      <c r="F157">
        <f t="shared" si="9"/>
        <v>0.75</v>
      </c>
      <c r="I157">
        <v>154</v>
      </c>
      <c r="J157">
        <v>2</v>
      </c>
      <c r="K157" s="3">
        <v>2</v>
      </c>
      <c r="L157">
        <f t="shared" si="10"/>
        <v>9</v>
      </c>
      <c r="M157">
        <f t="shared" si="11"/>
        <v>0.22222222222222221</v>
      </c>
      <c r="S157">
        <v>154</v>
      </c>
      <c r="T157" t="s">
        <v>253</v>
      </c>
      <c r="U157">
        <v>9</v>
      </c>
      <c r="V157">
        <v>12</v>
      </c>
      <c r="W157">
        <v>0.75</v>
      </c>
      <c r="Z157">
        <v>154</v>
      </c>
      <c r="AA157">
        <v>2</v>
      </c>
      <c r="AB157">
        <v>2</v>
      </c>
      <c r="AC157">
        <v>9</v>
      </c>
      <c r="AD157">
        <v>0.22222222222222221</v>
      </c>
    </row>
    <row r="158" spans="2:30" x14ac:dyDescent="0.25">
      <c r="B158">
        <v>155</v>
      </c>
      <c r="C158" t="s">
        <v>256</v>
      </c>
      <c r="D158" s="3">
        <v>4</v>
      </c>
      <c r="E158">
        <f t="shared" si="8"/>
        <v>9</v>
      </c>
      <c r="F158">
        <f t="shared" si="9"/>
        <v>0.44444444444444442</v>
      </c>
      <c r="I158">
        <v>155</v>
      </c>
      <c r="J158">
        <v>2</v>
      </c>
      <c r="K158" s="3">
        <v>9</v>
      </c>
      <c r="L158">
        <f t="shared" si="10"/>
        <v>9</v>
      </c>
      <c r="M158">
        <f t="shared" si="11"/>
        <v>1</v>
      </c>
      <c r="S158">
        <v>155</v>
      </c>
      <c r="T158" t="s">
        <v>256</v>
      </c>
      <c r="U158">
        <v>4</v>
      </c>
      <c r="V158">
        <v>9</v>
      </c>
      <c r="W158">
        <v>0.44444444444444442</v>
      </c>
      <c r="Z158">
        <v>155</v>
      </c>
      <c r="AA158">
        <v>2</v>
      </c>
      <c r="AB158">
        <v>9</v>
      </c>
      <c r="AC158">
        <v>9</v>
      </c>
      <c r="AD158">
        <v>1</v>
      </c>
    </row>
    <row r="159" spans="2:30" x14ac:dyDescent="0.25">
      <c r="B159">
        <v>156</v>
      </c>
      <c r="C159" t="s">
        <v>253</v>
      </c>
      <c r="D159" s="3">
        <v>7</v>
      </c>
      <c r="E159">
        <f t="shared" si="8"/>
        <v>12</v>
      </c>
      <c r="F159">
        <f t="shared" si="9"/>
        <v>0.58333333333333337</v>
      </c>
      <c r="I159">
        <v>156</v>
      </c>
      <c r="J159">
        <v>3</v>
      </c>
      <c r="K159" s="3">
        <v>4</v>
      </c>
      <c r="L159">
        <f t="shared" si="10"/>
        <v>8</v>
      </c>
      <c r="M159">
        <f t="shared" si="11"/>
        <v>0.5</v>
      </c>
      <c r="S159">
        <v>156</v>
      </c>
      <c r="T159" t="s">
        <v>253</v>
      </c>
      <c r="U159">
        <v>7</v>
      </c>
      <c r="V159">
        <v>12</v>
      </c>
      <c r="W159">
        <v>0.58333333333333337</v>
      </c>
      <c r="Z159">
        <v>156</v>
      </c>
      <c r="AA159">
        <v>3</v>
      </c>
      <c r="AB159">
        <v>4</v>
      </c>
      <c r="AC159">
        <v>8</v>
      </c>
      <c r="AD159">
        <v>0.5</v>
      </c>
    </row>
    <row r="160" spans="2:30" x14ac:dyDescent="0.25">
      <c r="B160">
        <v>157</v>
      </c>
      <c r="C160" t="s">
        <v>256</v>
      </c>
      <c r="D160" s="3">
        <v>8</v>
      </c>
      <c r="E160">
        <f t="shared" si="8"/>
        <v>9</v>
      </c>
      <c r="F160">
        <f t="shared" si="9"/>
        <v>0.88888888888888884</v>
      </c>
      <c r="I160">
        <v>157</v>
      </c>
      <c r="J160">
        <v>1</v>
      </c>
      <c r="K160" s="3">
        <v>12</v>
      </c>
      <c r="L160">
        <f t="shared" si="10"/>
        <v>12</v>
      </c>
      <c r="M160">
        <f t="shared" si="11"/>
        <v>1</v>
      </c>
      <c r="S160">
        <v>157</v>
      </c>
      <c r="T160" t="s">
        <v>256</v>
      </c>
      <c r="U160">
        <v>8</v>
      </c>
      <c r="V160">
        <v>9</v>
      </c>
      <c r="W160">
        <v>0.88888888888888884</v>
      </c>
      <c r="Z160">
        <v>157</v>
      </c>
      <c r="AA160">
        <v>1</v>
      </c>
      <c r="AB160">
        <v>12</v>
      </c>
      <c r="AC160">
        <v>12</v>
      </c>
      <c r="AD160">
        <v>1</v>
      </c>
    </row>
    <row r="161" spans="2:30" x14ac:dyDescent="0.25">
      <c r="B161">
        <v>158</v>
      </c>
      <c r="C161" t="s">
        <v>253</v>
      </c>
      <c r="D161" s="3">
        <v>7</v>
      </c>
      <c r="E161">
        <f t="shared" si="8"/>
        <v>12</v>
      </c>
      <c r="F161">
        <f t="shared" si="9"/>
        <v>0.58333333333333337</v>
      </c>
      <c r="I161">
        <v>158</v>
      </c>
      <c r="J161">
        <v>3</v>
      </c>
      <c r="K161" s="3">
        <v>1</v>
      </c>
      <c r="L161">
        <f t="shared" si="10"/>
        <v>8</v>
      </c>
      <c r="M161">
        <f t="shared" si="11"/>
        <v>0.125</v>
      </c>
      <c r="S161">
        <v>158</v>
      </c>
      <c r="T161" t="s">
        <v>253</v>
      </c>
      <c r="U161">
        <v>7</v>
      </c>
      <c r="V161">
        <v>12</v>
      </c>
      <c r="W161">
        <v>0.58333333333333337</v>
      </c>
      <c r="Z161">
        <v>158</v>
      </c>
      <c r="AA161">
        <v>3</v>
      </c>
      <c r="AB161">
        <v>1</v>
      </c>
      <c r="AC161">
        <v>8</v>
      </c>
      <c r="AD161">
        <v>0.125</v>
      </c>
    </row>
    <row r="162" spans="2:30" x14ac:dyDescent="0.25">
      <c r="B162">
        <v>159</v>
      </c>
      <c r="C162" t="s">
        <v>256</v>
      </c>
      <c r="D162" s="3">
        <v>5</v>
      </c>
      <c r="E162">
        <f t="shared" si="8"/>
        <v>9</v>
      </c>
      <c r="F162">
        <f t="shared" si="9"/>
        <v>0.55555555555555558</v>
      </c>
      <c r="I162">
        <v>159</v>
      </c>
      <c r="J162">
        <v>1</v>
      </c>
      <c r="K162" s="3">
        <v>11</v>
      </c>
      <c r="L162">
        <f t="shared" si="10"/>
        <v>12</v>
      </c>
      <c r="M162">
        <f t="shared" si="11"/>
        <v>0.91666666666666663</v>
      </c>
      <c r="S162">
        <v>159</v>
      </c>
      <c r="T162" t="s">
        <v>256</v>
      </c>
      <c r="U162">
        <v>5</v>
      </c>
      <c r="V162">
        <v>9</v>
      </c>
      <c r="W162">
        <v>0.55555555555555558</v>
      </c>
      <c r="Z162">
        <v>159</v>
      </c>
      <c r="AA162">
        <v>1</v>
      </c>
      <c r="AB162">
        <v>11</v>
      </c>
      <c r="AC162">
        <v>12</v>
      </c>
      <c r="AD162">
        <v>0.91666666666666663</v>
      </c>
    </row>
    <row r="163" spans="2:30" x14ac:dyDescent="0.25">
      <c r="B163">
        <v>160</v>
      </c>
      <c r="C163" t="s">
        <v>253</v>
      </c>
      <c r="D163" s="3">
        <v>10</v>
      </c>
      <c r="E163">
        <f t="shared" si="8"/>
        <v>12</v>
      </c>
      <c r="F163">
        <f t="shared" si="9"/>
        <v>0.83333333333333337</v>
      </c>
      <c r="J163"/>
      <c r="L163" t="e">
        <f t="shared" si="10"/>
        <v>#N/A</v>
      </c>
      <c r="M163" t="e">
        <f t="shared" si="11"/>
        <v>#N/A</v>
      </c>
      <c r="S163">
        <v>160</v>
      </c>
      <c r="T163" t="s">
        <v>253</v>
      </c>
      <c r="U163">
        <v>10</v>
      </c>
      <c r="V163">
        <v>12</v>
      </c>
      <c r="W163">
        <v>0.83333333333333337</v>
      </c>
      <c r="AC163" t="e">
        <v>#N/A</v>
      </c>
      <c r="AD163" t="e">
        <v>#N/A</v>
      </c>
    </row>
    <row r="164" spans="2:30" x14ac:dyDescent="0.25">
      <c r="B164">
        <v>161</v>
      </c>
      <c r="C164" t="s">
        <v>256</v>
      </c>
      <c r="D164" s="3">
        <v>4</v>
      </c>
      <c r="E164">
        <f t="shared" si="8"/>
        <v>9</v>
      </c>
      <c r="F164">
        <f t="shared" si="9"/>
        <v>0.44444444444444442</v>
      </c>
      <c r="J164"/>
      <c r="L164" t="e">
        <f t="shared" si="10"/>
        <v>#N/A</v>
      </c>
      <c r="M164" t="e">
        <f t="shared" si="11"/>
        <v>#N/A</v>
      </c>
      <c r="S164">
        <v>161</v>
      </c>
      <c r="T164" t="s">
        <v>256</v>
      </c>
      <c r="U164">
        <v>4</v>
      </c>
      <c r="V164">
        <v>9</v>
      </c>
      <c r="W164">
        <v>0.44444444444444442</v>
      </c>
      <c r="AC164" t="e">
        <v>#N/A</v>
      </c>
      <c r="AD164" t="e">
        <v>#N/A</v>
      </c>
    </row>
    <row r="165" spans="2:30" x14ac:dyDescent="0.25">
      <c r="B165">
        <v>162</v>
      </c>
      <c r="C165" t="s">
        <v>253</v>
      </c>
      <c r="D165" s="3">
        <v>7</v>
      </c>
      <c r="E165">
        <f t="shared" si="8"/>
        <v>12</v>
      </c>
      <c r="F165">
        <f t="shared" si="9"/>
        <v>0.58333333333333337</v>
      </c>
      <c r="J165"/>
      <c r="L165" t="e">
        <f t="shared" si="10"/>
        <v>#N/A</v>
      </c>
      <c r="M165" t="e">
        <f t="shared" si="11"/>
        <v>#N/A</v>
      </c>
      <c r="S165">
        <v>162</v>
      </c>
      <c r="T165" t="s">
        <v>253</v>
      </c>
      <c r="U165">
        <v>7</v>
      </c>
      <c r="V165">
        <v>12</v>
      </c>
      <c r="W165">
        <v>0.58333333333333337</v>
      </c>
      <c r="AC165" t="e">
        <v>#N/A</v>
      </c>
      <c r="AD165" t="e">
        <v>#N/A</v>
      </c>
    </row>
    <row r="166" spans="2:30" x14ac:dyDescent="0.25">
      <c r="B166">
        <v>163</v>
      </c>
      <c r="C166" t="s">
        <v>256</v>
      </c>
      <c r="D166" s="3">
        <v>6</v>
      </c>
      <c r="E166">
        <f t="shared" si="8"/>
        <v>9</v>
      </c>
      <c r="F166">
        <f t="shared" si="9"/>
        <v>0.66666666666666663</v>
      </c>
      <c r="J166"/>
      <c r="L166" t="e">
        <f t="shared" si="10"/>
        <v>#N/A</v>
      </c>
      <c r="M166" t="e">
        <f t="shared" si="11"/>
        <v>#N/A</v>
      </c>
      <c r="S166">
        <v>163</v>
      </c>
      <c r="T166" t="s">
        <v>256</v>
      </c>
      <c r="U166">
        <v>6</v>
      </c>
      <c r="V166">
        <v>9</v>
      </c>
      <c r="W166">
        <v>0.66666666666666663</v>
      </c>
      <c r="AC166" t="e">
        <v>#N/A</v>
      </c>
      <c r="AD166" t="e">
        <v>#N/A</v>
      </c>
    </row>
    <row r="167" spans="2:30" x14ac:dyDescent="0.25">
      <c r="B167">
        <v>164</v>
      </c>
      <c r="C167" t="s">
        <v>253</v>
      </c>
      <c r="D167" s="3">
        <v>9</v>
      </c>
      <c r="E167">
        <f t="shared" si="8"/>
        <v>12</v>
      </c>
      <c r="F167">
        <f t="shared" si="9"/>
        <v>0.75</v>
      </c>
      <c r="J167"/>
      <c r="L167" t="e">
        <f t="shared" si="10"/>
        <v>#N/A</v>
      </c>
      <c r="M167" t="e">
        <f t="shared" si="11"/>
        <v>#N/A</v>
      </c>
      <c r="S167">
        <v>164</v>
      </c>
      <c r="T167" t="s">
        <v>253</v>
      </c>
      <c r="U167">
        <v>9</v>
      </c>
      <c r="V167">
        <v>12</v>
      </c>
      <c r="W167">
        <v>0.75</v>
      </c>
      <c r="AC167" t="e">
        <v>#N/A</v>
      </c>
      <c r="AD167" t="e">
        <v>#N/A</v>
      </c>
    </row>
    <row r="168" spans="2:30" x14ac:dyDescent="0.25">
      <c r="B168">
        <v>165</v>
      </c>
      <c r="C168" t="s">
        <v>256</v>
      </c>
      <c r="D168" s="3">
        <v>4</v>
      </c>
      <c r="E168">
        <f t="shared" si="8"/>
        <v>9</v>
      </c>
      <c r="F168">
        <f t="shared" si="9"/>
        <v>0.44444444444444442</v>
      </c>
      <c r="J168"/>
      <c r="L168" t="e">
        <f t="shared" si="10"/>
        <v>#N/A</v>
      </c>
      <c r="M168" t="e">
        <f t="shared" si="11"/>
        <v>#N/A</v>
      </c>
      <c r="S168">
        <v>165</v>
      </c>
      <c r="T168" t="s">
        <v>256</v>
      </c>
      <c r="U168">
        <v>4</v>
      </c>
      <c r="V168">
        <v>9</v>
      </c>
      <c r="W168">
        <v>0.44444444444444442</v>
      </c>
      <c r="AC168" t="e">
        <v>#N/A</v>
      </c>
      <c r="AD168" t="e">
        <v>#N/A</v>
      </c>
    </row>
    <row r="169" spans="2:30" x14ac:dyDescent="0.25">
      <c r="B169">
        <v>166</v>
      </c>
      <c r="C169" t="s">
        <v>253</v>
      </c>
      <c r="D169" s="3">
        <v>7</v>
      </c>
      <c r="E169">
        <f t="shared" si="8"/>
        <v>12</v>
      </c>
      <c r="F169">
        <f t="shared" si="9"/>
        <v>0.58333333333333337</v>
      </c>
      <c r="J169"/>
      <c r="L169" t="e">
        <f t="shared" si="10"/>
        <v>#N/A</v>
      </c>
      <c r="M169" t="e">
        <f t="shared" si="11"/>
        <v>#N/A</v>
      </c>
      <c r="S169">
        <v>166</v>
      </c>
      <c r="T169" t="s">
        <v>253</v>
      </c>
      <c r="U169">
        <v>7</v>
      </c>
      <c r="V169">
        <v>12</v>
      </c>
      <c r="W169">
        <v>0.58333333333333337</v>
      </c>
      <c r="AC169" t="e">
        <v>#N/A</v>
      </c>
      <c r="AD169" t="e">
        <v>#N/A</v>
      </c>
    </row>
    <row r="170" spans="2:30" x14ac:dyDescent="0.25">
      <c r="B170">
        <v>167</v>
      </c>
      <c r="C170" t="s">
        <v>256</v>
      </c>
      <c r="D170" s="3">
        <v>4</v>
      </c>
      <c r="E170">
        <f t="shared" si="8"/>
        <v>9</v>
      </c>
      <c r="F170">
        <f t="shared" si="9"/>
        <v>0.44444444444444442</v>
      </c>
      <c r="J170"/>
      <c r="L170" t="e">
        <f t="shared" si="10"/>
        <v>#N/A</v>
      </c>
      <c r="M170" t="e">
        <f t="shared" si="11"/>
        <v>#N/A</v>
      </c>
      <c r="S170">
        <v>167</v>
      </c>
      <c r="T170" t="s">
        <v>256</v>
      </c>
      <c r="U170">
        <v>4</v>
      </c>
      <c r="V170">
        <v>9</v>
      </c>
      <c r="W170">
        <v>0.44444444444444442</v>
      </c>
      <c r="AC170" t="e">
        <v>#N/A</v>
      </c>
      <c r="AD170" t="e">
        <v>#N/A</v>
      </c>
    </row>
    <row r="171" spans="2:30" x14ac:dyDescent="0.25">
      <c r="C171"/>
      <c r="J171"/>
    </row>
    <row r="172" spans="2:30" x14ac:dyDescent="0.25">
      <c r="J172"/>
    </row>
    <row r="173" spans="2:30" x14ac:dyDescent="0.25">
      <c r="J173"/>
    </row>
    <row r="174" spans="2:30" x14ac:dyDescent="0.25">
      <c r="J174"/>
    </row>
    <row r="175" spans="2:30" x14ac:dyDescent="0.25">
      <c r="J175"/>
    </row>
    <row r="176" spans="2:30" x14ac:dyDescent="0.25">
      <c r="J176"/>
    </row>
    <row r="177" spans="10:10" x14ac:dyDescent="0.25">
      <c r="J177"/>
    </row>
    <row r="178" spans="10:10" x14ac:dyDescent="0.25">
      <c r="J178"/>
    </row>
    <row r="179" spans="10:10" x14ac:dyDescent="0.25">
      <c r="J179"/>
    </row>
    <row r="180" spans="10:10" x14ac:dyDescent="0.25">
      <c r="J180"/>
    </row>
    <row r="181" spans="10:10" x14ac:dyDescent="0.25">
      <c r="J181"/>
    </row>
    <row r="182" spans="10:10" x14ac:dyDescent="0.25">
      <c r="J182"/>
    </row>
    <row r="183" spans="10:10" x14ac:dyDescent="0.25">
      <c r="J183"/>
    </row>
    <row r="184" spans="10:10" x14ac:dyDescent="0.25">
      <c r="J184"/>
    </row>
    <row r="185" spans="10:10" x14ac:dyDescent="0.25">
      <c r="J185"/>
    </row>
    <row r="186" spans="10:10" x14ac:dyDescent="0.25">
      <c r="J186"/>
    </row>
    <row r="187" spans="10:10" x14ac:dyDescent="0.25">
      <c r="J187"/>
    </row>
    <row r="188" spans="10:10" x14ac:dyDescent="0.25">
      <c r="J188"/>
    </row>
    <row r="189" spans="10:10" x14ac:dyDescent="0.25">
      <c r="J189"/>
    </row>
    <row r="190" spans="10:10" x14ac:dyDescent="0.25">
      <c r="J190"/>
    </row>
    <row r="191" spans="10:10" x14ac:dyDescent="0.25">
      <c r="J191"/>
    </row>
    <row r="192" spans="10:10" x14ac:dyDescent="0.25">
      <c r="J192"/>
    </row>
    <row r="193" spans="10:10" x14ac:dyDescent="0.25">
      <c r="J193"/>
    </row>
    <row r="194" spans="10:10" x14ac:dyDescent="0.25">
      <c r="J194"/>
    </row>
    <row r="195" spans="10:10" x14ac:dyDescent="0.25">
      <c r="J195"/>
    </row>
    <row r="196" spans="10:10" x14ac:dyDescent="0.25">
      <c r="J196"/>
    </row>
    <row r="197" spans="10:10" x14ac:dyDescent="0.25">
      <c r="J197"/>
    </row>
    <row r="198" spans="10:10" x14ac:dyDescent="0.25">
      <c r="J198"/>
    </row>
    <row r="199" spans="10:10" x14ac:dyDescent="0.25">
      <c r="J199"/>
    </row>
    <row r="200" spans="10:10" x14ac:dyDescent="0.25">
      <c r="J200"/>
    </row>
    <row r="201" spans="10:10" x14ac:dyDescent="0.25">
      <c r="J201"/>
    </row>
    <row r="202" spans="10:10" x14ac:dyDescent="0.25">
      <c r="J202"/>
    </row>
    <row r="203" spans="10:10" x14ac:dyDescent="0.25">
      <c r="J203"/>
    </row>
    <row r="204" spans="10:10" x14ac:dyDescent="0.25">
      <c r="J204"/>
    </row>
    <row r="205" spans="10:10" x14ac:dyDescent="0.25">
      <c r="J205"/>
    </row>
    <row r="206" spans="10:10" x14ac:dyDescent="0.25">
      <c r="J206"/>
    </row>
    <row r="207" spans="10:10" x14ac:dyDescent="0.25">
      <c r="J207"/>
    </row>
    <row r="208" spans="10:10" x14ac:dyDescent="0.25">
      <c r="J208"/>
    </row>
    <row r="209" spans="10:10" x14ac:dyDescent="0.25">
      <c r="J209"/>
    </row>
    <row r="210" spans="10:10" x14ac:dyDescent="0.25">
      <c r="J210"/>
    </row>
    <row r="211" spans="10:10" x14ac:dyDescent="0.25">
      <c r="J211"/>
    </row>
    <row r="212" spans="10:10" x14ac:dyDescent="0.25">
      <c r="J212"/>
    </row>
    <row r="213" spans="10:10" x14ac:dyDescent="0.25">
      <c r="J213"/>
    </row>
    <row r="214" spans="10:10" x14ac:dyDescent="0.25">
      <c r="J214"/>
    </row>
    <row r="215" spans="10:10" x14ac:dyDescent="0.25">
      <c r="J215"/>
    </row>
    <row r="216" spans="10:10" x14ac:dyDescent="0.25">
      <c r="J216"/>
    </row>
    <row r="217" spans="10:10" x14ac:dyDescent="0.25">
      <c r="J217"/>
    </row>
    <row r="218" spans="10:10" x14ac:dyDescent="0.25">
      <c r="J218"/>
    </row>
    <row r="219" spans="10:10" x14ac:dyDescent="0.25">
      <c r="J219"/>
    </row>
    <row r="220" spans="10:10" x14ac:dyDescent="0.25">
      <c r="J220"/>
    </row>
    <row r="221" spans="10:10" x14ac:dyDescent="0.25">
      <c r="J221"/>
    </row>
    <row r="222" spans="10:10" x14ac:dyDescent="0.25">
      <c r="J222"/>
    </row>
    <row r="223" spans="10:10" x14ac:dyDescent="0.25">
      <c r="J223"/>
    </row>
    <row r="224" spans="10:10" x14ac:dyDescent="0.25">
      <c r="J224"/>
    </row>
    <row r="225" spans="10:10" x14ac:dyDescent="0.25">
      <c r="J225"/>
    </row>
    <row r="226" spans="10:10" x14ac:dyDescent="0.25">
      <c r="J226"/>
    </row>
    <row r="227" spans="10:10" x14ac:dyDescent="0.25">
      <c r="J227"/>
    </row>
    <row r="228" spans="10:10" x14ac:dyDescent="0.25">
      <c r="J228"/>
    </row>
    <row r="229" spans="10:10" x14ac:dyDescent="0.25">
      <c r="J229"/>
    </row>
    <row r="230" spans="10:10" x14ac:dyDescent="0.25">
      <c r="J230"/>
    </row>
    <row r="231" spans="10:10" x14ac:dyDescent="0.25">
      <c r="J231"/>
    </row>
    <row r="232" spans="10:10" x14ac:dyDescent="0.25">
      <c r="J232"/>
    </row>
    <row r="233" spans="10:10" x14ac:dyDescent="0.25">
      <c r="J233"/>
    </row>
    <row r="234" spans="10:10" x14ac:dyDescent="0.25">
      <c r="J234"/>
    </row>
    <row r="235" spans="10:10" x14ac:dyDescent="0.25">
      <c r="J235"/>
    </row>
    <row r="236" spans="10:10" x14ac:dyDescent="0.25">
      <c r="J236"/>
    </row>
    <row r="237" spans="10:10" x14ac:dyDescent="0.25">
      <c r="J237"/>
    </row>
    <row r="238" spans="10:10" x14ac:dyDescent="0.25">
      <c r="J238"/>
    </row>
    <row r="239" spans="10:10" x14ac:dyDescent="0.25">
      <c r="J239"/>
    </row>
    <row r="240" spans="10:10" x14ac:dyDescent="0.25">
      <c r="J240"/>
    </row>
    <row r="241" spans="10:10" x14ac:dyDescent="0.25">
      <c r="J241"/>
    </row>
    <row r="242" spans="10:10" x14ac:dyDescent="0.25">
      <c r="J242"/>
    </row>
    <row r="243" spans="10:10" x14ac:dyDescent="0.25">
      <c r="J243"/>
    </row>
    <row r="244" spans="10:10" x14ac:dyDescent="0.25">
      <c r="J244"/>
    </row>
    <row r="245" spans="10:10" x14ac:dyDescent="0.25">
      <c r="J245"/>
    </row>
    <row r="246" spans="10:10" x14ac:dyDescent="0.25">
      <c r="J246"/>
    </row>
    <row r="247" spans="10:10" x14ac:dyDescent="0.25">
      <c r="J247"/>
    </row>
    <row r="248" spans="10:10" x14ac:dyDescent="0.25">
      <c r="J248"/>
    </row>
    <row r="249" spans="10:10" x14ac:dyDescent="0.25">
      <c r="J249"/>
    </row>
    <row r="250" spans="10:10" x14ac:dyDescent="0.25">
      <c r="J250"/>
    </row>
    <row r="251" spans="10:10" x14ac:dyDescent="0.25">
      <c r="J251"/>
    </row>
    <row r="252" spans="10:10" x14ac:dyDescent="0.25">
      <c r="J252"/>
    </row>
    <row r="253" spans="10:10" x14ac:dyDescent="0.25">
      <c r="J253"/>
    </row>
    <row r="254" spans="10:10" x14ac:dyDescent="0.25">
      <c r="J254"/>
    </row>
    <row r="255" spans="10:10" x14ac:dyDescent="0.25">
      <c r="J255"/>
    </row>
    <row r="256" spans="10:10" x14ac:dyDescent="0.25">
      <c r="J256"/>
    </row>
    <row r="257" spans="10:10" x14ac:dyDescent="0.25">
      <c r="J257"/>
    </row>
    <row r="258" spans="10:10" x14ac:dyDescent="0.25">
      <c r="J258"/>
    </row>
    <row r="259" spans="10:10" x14ac:dyDescent="0.25">
      <c r="J259"/>
    </row>
    <row r="260" spans="10:10" x14ac:dyDescent="0.25">
      <c r="J260"/>
    </row>
    <row r="261" spans="10:10" x14ac:dyDescent="0.25">
      <c r="J261"/>
    </row>
    <row r="262" spans="10:10" x14ac:dyDescent="0.25">
      <c r="J262"/>
    </row>
    <row r="263" spans="10:10" x14ac:dyDescent="0.25">
      <c r="J263"/>
    </row>
    <row r="264" spans="10:10" x14ac:dyDescent="0.25">
      <c r="J264"/>
    </row>
    <row r="265" spans="10:10" x14ac:dyDescent="0.25">
      <c r="J265"/>
    </row>
    <row r="266" spans="10:10" x14ac:dyDescent="0.25">
      <c r="J266"/>
    </row>
    <row r="267" spans="10:10" x14ac:dyDescent="0.25">
      <c r="J267"/>
    </row>
    <row r="268" spans="10:10" x14ac:dyDescent="0.25">
      <c r="J268"/>
    </row>
    <row r="269" spans="10:10" x14ac:dyDescent="0.25">
      <c r="J269"/>
    </row>
    <row r="270" spans="10:10" x14ac:dyDescent="0.25">
      <c r="J270"/>
    </row>
    <row r="271" spans="10:10" x14ac:dyDescent="0.25">
      <c r="J271"/>
    </row>
    <row r="272" spans="10:10" x14ac:dyDescent="0.25">
      <c r="J272"/>
    </row>
    <row r="273" spans="10:10" x14ac:dyDescent="0.25">
      <c r="J273"/>
    </row>
    <row r="274" spans="10:10" x14ac:dyDescent="0.25">
      <c r="J274"/>
    </row>
    <row r="275" spans="10:10" x14ac:dyDescent="0.25">
      <c r="J275"/>
    </row>
    <row r="276" spans="10:10" x14ac:dyDescent="0.25">
      <c r="J276"/>
    </row>
    <row r="277" spans="10:10" x14ac:dyDescent="0.25">
      <c r="J277"/>
    </row>
    <row r="278" spans="10:10" x14ac:dyDescent="0.25">
      <c r="J278"/>
    </row>
    <row r="279" spans="10:10" x14ac:dyDescent="0.25">
      <c r="J279"/>
    </row>
    <row r="280" spans="10:10" x14ac:dyDescent="0.25">
      <c r="J280"/>
    </row>
    <row r="281" spans="10:10" x14ac:dyDescent="0.25">
      <c r="J281"/>
    </row>
    <row r="282" spans="10:10" x14ac:dyDescent="0.25">
      <c r="J282"/>
    </row>
    <row r="283" spans="10:10" x14ac:dyDescent="0.25">
      <c r="J283"/>
    </row>
    <row r="284" spans="10:10" x14ac:dyDescent="0.25">
      <c r="J284"/>
    </row>
    <row r="285" spans="10:10" x14ac:dyDescent="0.25">
      <c r="J285"/>
    </row>
    <row r="286" spans="10:10" x14ac:dyDescent="0.25">
      <c r="J286"/>
    </row>
    <row r="287" spans="10:10" x14ac:dyDescent="0.25">
      <c r="J287"/>
    </row>
    <row r="288" spans="10:10" x14ac:dyDescent="0.25">
      <c r="J288"/>
    </row>
    <row r="289" spans="10:10" x14ac:dyDescent="0.25">
      <c r="J289"/>
    </row>
    <row r="290" spans="10:10" x14ac:dyDescent="0.25">
      <c r="J290"/>
    </row>
    <row r="291" spans="10:10" x14ac:dyDescent="0.25">
      <c r="J291"/>
    </row>
    <row r="292" spans="10:10" x14ac:dyDescent="0.25">
      <c r="J292"/>
    </row>
    <row r="293" spans="10:10" x14ac:dyDescent="0.25">
      <c r="J293"/>
    </row>
    <row r="294" spans="10:10" x14ac:dyDescent="0.25">
      <c r="J294"/>
    </row>
    <row r="295" spans="10:10" x14ac:dyDescent="0.25">
      <c r="J295"/>
    </row>
    <row r="296" spans="10:10" x14ac:dyDescent="0.25">
      <c r="J296"/>
    </row>
    <row r="297" spans="10:10" x14ac:dyDescent="0.25">
      <c r="J297"/>
    </row>
    <row r="298" spans="10:10" x14ac:dyDescent="0.25">
      <c r="J298"/>
    </row>
    <row r="299" spans="10:10" x14ac:dyDescent="0.25">
      <c r="J299"/>
    </row>
    <row r="300" spans="10:10" x14ac:dyDescent="0.25">
      <c r="J300"/>
    </row>
    <row r="301" spans="10:10" x14ac:dyDescent="0.25">
      <c r="J301"/>
    </row>
    <row r="302" spans="10:10" x14ac:dyDescent="0.25">
      <c r="J302"/>
    </row>
    <row r="303" spans="10:10" x14ac:dyDescent="0.25">
      <c r="J303"/>
    </row>
    <row r="304" spans="10:10" x14ac:dyDescent="0.25">
      <c r="J304"/>
    </row>
    <row r="305" spans="10:10" x14ac:dyDescent="0.25">
      <c r="J305"/>
    </row>
    <row r="306" spans="10:10" x14ac:dyDescent="0.25">
      <c r="J306"/>
    </row>
    <row r="307" spans="10:10" x14ac:dyDescent="0.25">
      <c r="J307"/>
    </row>
    <row r="308" spans="10:10" x14ac:dyDescent="0.25">
      <c r="J308"/>
    </row>
    <row r="309" spans="10:10" x14ac:dyDescent="0.25">
      <c r="J309"/>
    </row>
    <row r="310" spans="10:10" x14ac:dyDescent="0.25">
      <c r="J310"/>
    </row>
    <row r="311" spans="10:10" x14ac:dyDescent="0.25">
      <c r="J311"/>
    </row>
    <row r="312" spans="10:10" x14ac:dyDescent="0.25">
      <c r="J312"/>
    </row>
    <row r="313" spans="10:10" x14ac:dyDescent="0.25">
      <c r="J313"/>
    </row>
    <row r="314" spans="10:10" x14ac:dyDescent="0.25">
      <c r="J314"/>
    </row>
    <row r="315" spans="10:10" x14ac:dyDescent="0.25">
      <c r="J315"/>
    </row>
    <row r="316" spans="10:10" x14ac:dyDescent="0.25">
      <c r="J316"/>
    </row>
    <row r="317" spans="10:10" x14ac:dyDescent="0.25">
      <c r="J317"/>
    </row>
    <row r="318" spans="10:10" x14ac:dyDescent="0.25">
      <c r="J318"/>
    </row>
    <row r="319" spans="10:10" x14ac:dyDescent="0.25">
      <c r="J319"/>
    </row>
    <row r="320" spans="10:10" x14ac:dyDescent="0.25">
      <c r="J320"/>
    </row>
    <row r="321" spans="10:10" x14ac:dyDescent="0.25">
      <c r="J321"/>
    </row>
  </sheetData>
  <pageMargins left="0.7" right="0.7" top="0.75" bottom="0.75" header="0.3" footer="0.3"/>
  <pageSetup orientation="portrait"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4C5AC-20BC-41F9-86FF-DF81EE602220}">
  <dimension ref="B3:N171"/>
  <sheetViews>
    <sheetView workbookViewId="0"/>
  </sheetViews>
  <sheetFormatPr defaultRowHeight="15" x14ac:dyDescent="0.25"/>
  <cols>
    <col min="2" max="2" width="13.140625" bestFit="1" customWidth="1"/>
    <col min="3" max="3" width="11.42578125" style="3" bestFit="1" customWidth="1"/>
    <col min="4" max="4" width="10.5703125" bestFit="1" customWidth="1"/>
    <col min="6" max="6" width="13.140625" bestFit="1" customWidth="1"/>
    <col min="7" max="7" width="11.42578125" style="3" bestFit="1" customWidth="1"/>
    <col min="8" max="8" width="12" bestFit="1" customWidth="1"/>
    <col min="11" max="11" width="14" bestFit="1" customWidth="1"/>
    <col min="12" max="13" width="9.140625" style="15"/>
    <col min="14" max="14" width="9.140625" style="16"/>
  </cols>
  <sheetData>
    <row r="3" spans="2:14" x14ac:dyDescent="0.25">
      <c r="B3" s="1" t="s">
        <v>148</v>
      </c>
      <c r="C3" t="s">
        <v>269</v>
      </c>
      <c r="D3" t="s">
        <v>272</v>
      </c>
      <c r="F3" s="1" t="s">
        <v>148</v>
      </c>
      <c r="G3" t="s">
        <v>269</v>
      </c>
      <c r="H3" t="s">
        <v>273</v>
      </c>
      <c r="L3" s="21" t="s">
        <v>274</v>
      </c>
      <c r="M3" s="21" t="s">
        <v>275</v>
      </c>
      <c r="N3" s="22" t="s">
        <v>276</v>
      </c>
    </row>
    <row r="4" spans="2:14" x14ac:dyDescent="0.25">
      <c r="B4" s="2">
        <v>1</v>
      </c>
      <c r="C4" s="3">
        <v>51.216666666666669</v>
      </c>
      <c r="D4" s="3">
        <v>13.7</v>
      </c>
      <c r="F4" s="2">
        <v>1</v>
      </c>
      <c r="G4" s="3">
        <v>44.599999999999994</v>
      </c>
      <c r="H4" s="3">
        <v>8</v>
      </c>
      <c r="K4" s="20" t="s">
        <v>277</v>
      </c>
      <c r="L4" s="19">
        <f>SUM(C:C)</f>
        <v>6217.8833333333359</v>
      </c>
      <c r="M4" s="19">
        <f>SUM(G:G)</f>
        <v>5361.0999999999958</v>
      </c>
      <c r="N4" s="18">
        <f>M4/L4-1</f>
        <v>-0.13779340772449467</v>
      </c>
    </row>
    <row r="5" spans="2:14" x14ac:dyDescent="0.25">
      <c r="B5" s="2">
        <v>2</v>
      </c>
      <c r="C5" s="3">
        <v>41.550000000000004</v>
      </c>
      <c r="D5" s="3">
        <v>9.1999999999999993</v>
      </c>
      <c r="F5" s="2">
        <v>2</v>
      </c>
      <c r="G5" s="3">
        <v>31.599999999999998</v>
      </c>
      <c r="H5" s="3">
        <v>8</v>
      </c>
      <c r="K5" s="20" t="s">
        <v>278</v>
      </c>
      <c r="L5" s="19">
        <f>SUM(D:D)</f>
        <v>1662.5000000000002</v>
      </c>
      <c r="M5" s="19">
        <f>SUM(H:H)</f>
        <v>913</v>
      </c>
      <c r="N5" s="18">
        <f>M5/L5-1</f>
        <v>-0.45082706766917302</v>
      </c>
    </row>
    <row r="6" spans="2:14" x14ac:dyDescent="0.25">
      <c r="B6" s="2">
        <v>3</v>
      </c>
      <c r="C6" s="3">
        <v>49.166666666666671</v>
      </c>
      <c r="D6" s="3">
        <v>11.5</v>
      </c>
      <c r="F6" s="2">
        <v>3</v>
      </c>
      <c r="G6" s="3">
        <v>39.799999999999997</v>
      </c>
      <c r="H6" s="3">
        <v>8</v>
      </c>
      <c r="K6" s="20" t="s">
        <v>279</v>
      </c>
      <c r="L6" s="17">
        <v>167</v>
      </c>
      <c r="M6" s="17">
        <v>159</v>
      </c>
      <c r="N6" s="18">
        <f>M6/L6-1</f>
        <v>-4.7904191616766512E-2</v>
      </c>
    </row>
    <row r="7" spans="2:14" x14ac:dyDescent="0.25">
      <c r="B7" s="2">
        <v>4</v>
      </c>
      <c r="C7" s="3">
        <v>49.866666666666674</v>
      </c>
      <c r="D7" s="3">
        <v>12.400000000000002</v>
      </c>
      <c r="F7" s="2">
        <v>4</v>
      </c>
      <c r="G7" s="3">
        <v>57.400000000000006</v>
      </c>
      <c r="H7" s="3">
        <v>7</v>
      </c>
    </row>
    <row r="8" spans="2:14" x14ac:dyDescent="0.25">
      <c r="B8" s="2">
        <v>5</v>
      </c>
      <c r="C8" s="3">
        <v>26.183333333333334</v>
      </c>
      <c r="D8" s="3">
        <v>8</v>
      </c>
      <c r="F8" s="2">
        <v>5</v>
      </c>
      <c r="G8" s="3">
        <v>26.2</v>
      </c>
      <c r="H8" s="3">
        <v>3</v>
      </c>
    </row>
    <row r="9" spans="2:14" x14ac:dyDescent="0.25">
      <c r="B9" s="2">
        <v>6</v>
      </c>
      <c r="C9" s="3">
        <v>48.983333333333334</v>
      </c>
      <c r="D9" s="3">
        <v>13.3</v>
      </c>
      <c r="F9" s="2">
        <v>6</v>
      </c>
      <c r="G9" s="3">
        <v>41.6</v>
      </c>
      <c r="H9" s="3">
        <v>5</v>
      </c>
    </row>
    <row r="10" spans="2:14" x14ac:dyDescent="0.25">
      <c r="B10" s="2">
        <v>7</v>
      </c>
      <c r="C10" s="3">
        <v>51.216666666666669</v>
      </c>
      <c r="D10" s="3">
        <v>13.7</v>
      </c>
      <c r="F10" s="2">
        <v>7</v>
      </c>
      <c r="G10" s="3">
        <v>44.599999999999994</v>
      </c>
      <c r="H10" s="3">
        <v>8</v>
      </c>
    </row>
    <row r="11" spans="2:14" x14ac:dyDescent="0.25">
      <c r="B11" s="2">
        <v>8</v>
      </c>
      <c r="C11" s="3">
        <v>41.550000000000004</v>
      </c>
      <c r="D11" s="3">
        <v>9.1999999999999993</v>
      </c>
      <c r="F11" s="2">
        <v>8</v>
      </c>
      <c r="G11" s="3">
        <v>31.599999999999998</v>
      </c>
      <c r="H11" s="3">
        <v>8</v>
      </c>
    </row>
    <row r="12" spans="2:14" x14ac:dyDescent="0.25">
      <c r="B12" s="2">
        <v>9</v>
      </c>
      <c r="C12" s="3">
        <v>49.166666666666671</v>
      </c>
      <c r="D12" s="3">
        <v>11.5</v>
      </c>
      <c r="F12" s="2">
        <v>9</v>
      </c>
      <c r="G12" s="3">
        <v>55.500000000000007</v>
      </c>
      <c r="H12" s="3">
        <v>9</v>
      </c>
    </row>
    <row r="13" spans="2:14" x14ac:dyDescent="0.25">
      <c r="B13" s="2">
        <v>10</v>
      </c>
      <c r="C13" s="3">
        <v>46.616666666666667</v>
      </c>
      <c r="D13" s="3">
        <v>12</v>
      </c>
      <c r="F13" s="2">
        <v>10</v>
      </c>
      <c r="G13" s="3">
        <v>37.6</v>
      </c>
      <c r="H13" s="3">
        <v>5</v>
      </c>
    </row>
    <row r="14" spans="2:14" x14ac:dyDescent="0.25">
      <c r="B14" s="2">
        <v>11</v>
      </c>
      <c r="C14" s="3">
        <v>16.766666666666666</v>
      </c>
      <c r="D14" s="3">
        <v>4.2</v>
      </c>
      <c r="F14" s="2">
        <v>11</v>
      </c>
      <c r="G14" s="3">
        <v>16.7</v>
      </c>
      <c r="H14" s="3">
        <v>2</v>
      </c>
    </row>
    <row r="15" spans="2:14" x14ac:dyDescent="0.25">
      <c r="B15" s="2">
        <v>12</v>
      </c>
      <c r="C15" s="3">
        <v>57.75</v>
      </c>
      <c r="D15" s="3">
        <v>19</v>
      </c>
      <c r="F15" s="2">
        <v>12</v>
      </c>
      <c r="G15" s="3">
        <v>50.8</v>
      </c>
      <c r="H15" s="3">
        <v>5</v>
      </c>
    </row>
    <row r="16" spans="2:14" x14ac:dyDescent="0.25">
      <c r="B16" s="2">
        <v>13</v>
      </c>
      <c r="C16" s="3">
        <v>51.216666666666669</v>
      </c>
      <c r="D16" s="3">
        <v>13.7</v>
      </c>
      <c r="F16" s="2">
        <v>13</v>
      </c>
      <c r="G16" s="3">
        <v>44.599999999999994</v>
      </c>
      <c r="H16" s="3">
        <v>8</v>
      </c>
    </row>
    <row r="17" spans="2:8" x14ac:dyDescent="0.25">
      <c r="B17" s="2">
        <v>14</v>
      </c>
      <c r="C17" s="3">
        <v>41.550000000000004</v>
      </c>
      <c r="D17" s="3">
        <v>9.1999999999999993</v>
      </c>
      <c r="F17" s="2">
        <v>14</v>
      </c>
      <c r="G17" s="3">
        <v>31.599999999999998</v>
      </c>
      <c r="H17" s="3">
        <v>8</v>
      </c>
    </row>
    <row r="18" spans="2:8" x14ac:dyDescent="0.25">
      <c r="B18" s="2">
        <v>15</v>
      </c>
      <c r="C18" s="3">
        <v>49.166666666666671</v>
      </c>
      <c r="D18" s="3">
        <v>11.5</v>
      </c>
      <c r="F18" s="2">
        <v>15</v>
      </c>
      <c r="G18" s="3">
        <v>39.799999999999997</v>
      </c>
      <c r="H18" s="3">
        <v>8</v>
      </c>
    </row>
    <row r="19" spans="2:8" x14ac:dyDescent="0.25">
      <c r="B19" s="2">
        <v>16</v>
      </c>
      <c r="C19" s="3">
        <v>49.866666666666674</v>
      </c>
      <c r="D19" s="3">
        <v>12.400000000000002</v>
      </c>
      <c r="F19" s="2">
        <v>16</v>
      </c>
      <c r="G19" s="3">
        <v>57.400000000000006</v>
      </c>
      <c r="H19" s="3">
        <v>7</v>
      </c>
    </row>
    <row r="20" spans="2:8" x14ac:dyDescent="0.25">
      <c r="B20" s="2">
        <v>17</v>
      </c>
      <c r="C20" s="3">
        <v>38.316666666666663</v>
      </c>
      <c r="D20" s="3">
        <v>12.3</v>
      </c>
      <c r="F20" s="2">
        <v>17</v>
      </c>
      <c r="G20" s="3">
        <v>31.9</v>
      </c>
      <c r="H20" s="3">
        <v>4</v>
      </c>
    </row>
    <row r="21" spans="2:8" x14ac:dyDescent="0.25">
      <c r="B21" s="2">
        <v>18</v>
      </c>
      <c r="C21" s="3">
        <v>25</v>
      </c>
      <c r="D21" s="3">
        <v>6.5</v>
      </c>
      <c r="F21" s="2">
        <v>18</v>
      </c>
      <c r="G21" s="3">
        <v>19.799999999999997</v>
      </c>
      <c r="H21" s="3">
        <v>3</v>
      </c>
    </row>
    <row r="22" spans="2:8" x14ac:dyDescent="0.25">
      <c r="B22" s="2">
        <v>19</v>
      </c>
      <c r="C22" s="3">
        <v>51.216666666666669</v>
      </c>
      <c r="D22" s="3">
        <v>13.7</v>
      </c>
      <c r="F22" s="2">
        <v>19</v>
      </c>
      <c r="G22" s="3">
        <v>44.599999999999994</v>
      </c>
      <c r="H22" s="3">
        <v>8</v>
      </c>
    </row>
    <row r="23" spans="2:8" x14ac:dyDescent="0.25">
      <c r="B23" s="2">
        <v>20</v>
      </c>
      <c r="C23" s="3">
        <v>41.550000000000004</v>
      </c>
      <c r="D23" s="3">
        <v>9.1999999999999993</v>
      </c>
      <c r="F23" s="2">
        <v>20</v>
      </c>
      <c r="G23" s="3">
        <v>31.599999999999998</v>
      </c>
      <c r="H23" s="3">
        <v>8</v>
      </c>
    </row>
    <row r="24" spans="2:8" x14ac:dyDescent="0.25">
      <c r="B24" s="2">
        <v>21</v>
      </c>
      <c r="C24" s="3">
        <v>49.166666666666671</v>
      </c>
      <c r="D24" s="3">
        <v>11.5</v>
      </c>
      <c r="F24" s="2">
        <v>21</v>
      </c>
      <c r="G24" s="3">
        <v>39.799999999999997</v>
      </c>
      <c r="H24" s="3">
        <v>8</v>
      </c>
    </row>
    <row r="25" spans="2:8" x14ac:dyDescent="0.25">
      <c r="B25" s="2">
        <v>22</v>
      </c>
      <c r="C25" s="3">
        <v>49.866666666666674</v>
      </c>
      <c r="D25" s="3">
        <v>12.400000000000002</v>
      </c>
      <c r="F25" s="2">
        <v>22</v>
      </c>
      <c r="G25" s="3">
        <v>57.400000000000006</v>
      </c>
      <c r="H25" s="3">
        <v>7</v>
      </c>
    </row>
    <row r="26" spans="2:8" x14ac:dyDescent="0.25">
      <c r="B26" s="2">
        <v>23</v>
      </c>
      <c r="C26" s="3">
        <v>23.216666666666669</v>
      </c>
      <c r="D26" s="3">
        <v>6.1</v>
      </c>
      <c r="F26" s="2">
        <v>23</v>
      </c>
      <c r="G26" s="3">
        <v>20.700000000000003</v>
      </c>
      <c r="H26" s="3">
        <v>3</v>
      </c>
    </row>
    <row r="27" spans="2:8" x14ac:dyDescent="0.25">
      <c r="B27" s="2">
        <v>24</v>
      </c>
      <c r="C27" s="3">
        <v>51.216666666666669</v>
      </c>
      <c r="D27" s="3">
        <v>13.7</v>
      </c>
      <c r="F27" s="2">
        <v>24</v>
      </c>
      <c r="G27" s="3">
        <v>44.599999999999994</v>
      </c>
      <c r="H27" s="3">
        <v>8</v>
      </c>
    </row>
    <row r="28" spans="2:8" x14ac:dyDescent="0.25">
      <c r="B28" s="2">
        <v>25</v>
      </c>
      <c r="C28" s="3">
        <v>41.550000000000004</v>
      </c>
      <c r="D28" s="3">
        <v>9.1999999999999993</v>
      </c>
      <c r="F28" s="2">
        <v>25</v>
      </c>
      <c r="G28" s="3">
        <v>31.599999999999998</v>
      </c>
      <c r="H28" s="3">
        <v>8</v>
      </c>
    </row>
    <row r="29" spans="2:8" x14ac:dyDescent="0.25">
      <c r="B29" s="2">
        <v>26</v>
      </c>
      <c r="C29" s="3">
        <v>49.166666666666671</v>
      </c>
      <c r="D29" s="3">
        <v>11.5</v>
      </c>
      <c r="F29" s="2">
        <v>26</v>
      </c>
      <c r="G29" s="3">
        <v>39.799999999999997</v>
      </c>
      <c r="H29" s="3">
        <v>8</v>
      </c>
    </row>
    <row r="30" spans="2:8" x14ac:dyDescent="0.25">
      <c r="B30" s="2">
        <v>27</v>
      </c>
      <c r="C30" s="3">
        <v>49.866666666666674</v>
      </c>
      <c r="D30" s="3">
        <v>12.400000000000002</v>
      </c>
      <c r="F30" s="2">
        <v>27</v>
      </c>
      <c r="G30" s="3">
        <v>57.400000000000006</v>
      </c>
      <c r="H30" s="3">
        <v>7</v>
      </c>
    </row>
    <row r="31" spans="2:8" x14ac:dyDescent="0.25">
      <c r="B31" s="2">
        <v>28</v>
      </c>
      <c r="C31" s="3">
        <v>38.316666666666663</v>
      </c>
      <c r="D31" s="3">
        <v>12.3</v>
      </c>
      <c r="F31" s="2">
        <v>28</v>
      </c>
      <c r="G31" s="3">
        <v>31.9</v>
      </c>
      <c r="H31" s="3">
        <v>4</v>
      </c>
    </row>
    <row r="32" spans="2:8" x14ac:dyDescent="0.25">
      <c r="B32" s="2">
        <v>29</v>
      </c>
      <c r="C32" s="3">
        <v>45.816666666666663</v>
      </c>
      <c r="D32" s="3">
        <v>15.300000000000002</v>
      </c>
      <c r="F32" s="2">
        <v>29</v>
      </c>
      <c r="G32" s="3">
        <v>39.200000000000003</v>
      </c>
      <c r="H32" s="3">
        <v>4</v>
      </c>
    </row>
    <row r="33" spans="2:8" x14ac:dyDescent="0.25">
      <c r="B33" s="2">
        <v>30</v>
      </c>
      <c r="C33" s="3">
        <v>28.333333333333336</v>
      </c>
      <c r="D33" s="3">
        <v>9.1999999999999993</v>
      </c>
      <c r="F33" s="2">
        <v>30</v>
      </c>
      <c r="G33" s="3">
        <v>26.2</v>
      </c>
      <c r="H33" s="3">
        <v>3</v>
      </c>
    </row>
    <row r="34" spans="2:8" x14ac:dyDescent="0.25">
      <c r="B34" s="2">
        <v>31</v>
      </c>
      <c r="C34" s="3">
        <v>44.216666666666669</v>
      </c>
      <c r="D34" s="3">
        <v>12.399999999999999</v>
      </c>
      <c r="F34" s="2">
        <v>31</v>
      </c>
      <c r="G34" s="3">
        <v>41.6</v>
      </c>
      <c r="H34" s="3">
        <v>5</v>
      </c>
    </row>
    <row r="35" spans="2:8" x14ac:dyDescent="0.25">
      <c r="B35" s="2">
        <v>32</v>
      </c>
      <c r="C35" s="3">
        <v>52.15</v>
      </c>
      <c r="D35" s="3">
        <v>13.399999999999999</v>
      </c>
      <c r="F35" s="2">
        <v>32</v>
      </c>
      <c r="G35" s="3">
        <v>44.599999999999994</v>
      </c>
      <c r="H35" s="3">
        <v>8</v>
      </c>
    </row>
    <row r="36" spans="2:8" x14ac:dyDescent="0.25">
      <c r="B36" s="2">
        <v>33</v>
      </c>
      <c r="C36" s="3">
        <v>41.25</v>
      </c>
      <c r="D36" s="3">
        <v>9.1000000000000014</v>
      </c>
      <c r="F36" s="2">
        <v>33</v>
      </c>
      <c r="G36" s="3">
        <v>31.599999999999998</v>
      </c>
      <c r="H36" s="3">
        <v>8</v>
      </c>
    </row>
    <row r="37" spans="2:8" x14ac:dyDescent="0.25">
      <c r="B37" s="2">
        <v>34</v>
      </c>
      <c r="C37" s="3">
        <v>53.699999999999996</v>
      </c>
      <c r="D37" s="3">
        <v>14.7</v>
      </c>
      <c r="F37" s="2">
        <v>34</v>
      </c>
      <c r="G37" s="3">
        <v>39.799999999999997</v>
      </c>
      <c r="H37" s="3">
        <v>8</v>
      </c>
    </row>
    <row r="38" spans="2:8" x14ac:dyDescent="0.25">
      <c r="B38" s="2">
        <v>35</v>
      </c>
      <c r="C38" s="3">
        <v>49.866666666666674</v>
      </c>
      <c r="D38" s="3">
        <v>12.400000000000002</v>
      </c>
      <c r="F38" s="2">
        <v>35</v>
      </c>
      <c r="G38" s="3">
        <v>57.400000000000006</v>
      </c>
      <c r="H38" s="3">
        <v>7</v>
      </c>
    </row>
    <row r="39" spans="2:8" x14ac:dyDescent="0.25">
      <c r="B39" s="2">
        <v>36</v>
      </c>
      <c r="C39" s="3">
        <v>16.766666666666666</v>
      </c>
      <c r="D39" s="3">
        <v>4.2</v>
      </c>
      <c r="F39" s="2">
        <v>36</v>
      </c>
      <c r="G39" s="3">
        <v>16.7</v>
      </c>
      <c r="H39" s="3">
        <v>2</v>
      </c>
    </row>
    <row r="40" spans="2:8" x14ac:dyDescent="0.25">
      <c r="B40" s="2">
        <v>37</v>
      </c>
      <c r="C40" s="3">
        <v>57.033333333333339</v>
      </c>
      <c r="D40" s="3">
        <v>17.2</v>
      </c>
      <c r="F40" s="2">
        <v>37</v>
      </c>
      <c r="G40" s="3">
        <v>50.8</v>
      </c>
      <c r="H40" s="3">
        <v>5</v>
      </c>
    </row>
    <row r="41" spans="2:8" x14ac:dyDescent="0.25">
      <c r="B41" s="2">
        <v>38</v>
      </c>
      <c r="C41" s="3">
        <v>52.15</v>
      </c>
      <c r="D41" s="3">
        <v>13.399999999999999</v>
      </c>
      <c r="F41" s="2">
        <v>38</v>
      </c>
      <c r="G41" s="3">
        <v>44.599999999999994</v>
      </c>
      <c r="H41" s="3">
        <v>8</v>
      </c>
    </row>
    <row r="42" spans="2:8" x14ac:dyDescent="0.25">
      <c r="B42" s="2">
        <v>39</v>
      </c>
      <c r="C42" s="3">
        <v>41.25</v>
      </c>
      <c r="D42" s="3">
        <v>9.1000000000000014</v>
      </c>
      <c r="F42" s="2">
        <v>39</v>
      </c>
      <c r="G42" s="3">
        <v>31.599999999999998</v>
      </c>
      <c r="H42" s="3">
        <v>8</v>
      </c>
    </row>
    <row r="43" spans="2:8" x14ac:dyDescent="0.25">
      <c r="B43" s="2">
        <v>40</v>
      </c>
      <c r="C43" s="3">
        <v>53.699999999999996</v>
      </c>
      <c r="D43" s="3">
        <v>14.7</v>
      </c>
      <c r="F43" s="2">
        <v>40</v>
      </c>
      <c r="G43" s="3">
        <v>55.500000000000007</v>
      </c>
      <c r="H43" s="3">
        <v>9</v>
      </c>
    </row>
    <row r="44" spans="2:8" x14ac:dyDescent="0.25">
      <c r="B44" s="2">
        <v>41</v>
      </c>
      <c r="C44" s="3">
        <v>46.616666666666667</v>
      </c>
      <c r="D44" s="3">
        <v>12</v>
      </c>
      <c r="F44" s="2">
        <v>41</v>
      </c>
      <c r="G44" s="3">
        <v>37.6</v>
      </c>
      <c r="H44" s="3">
        <v>5</v>
      </c>
    </row>
    <row r="45" spans="2:8" x14ac:dyDescent="0.25">
      <c r="B45" s="2">
        <v>42</v>
      </c>
      <c r="C45" s="3">
        <v>37.15</v>
      </c>
      <c r="D45" s="3">
        <v>11.2</v>
      </c>
      <c r="F45" s="2">
        <v>42</v>
      </c>
      <c r="G45" s="3">
        <v>31.9</v>
      </c>
      <c r="H45" s="3">
        <v>4</v>
      </c>
    </row>
    <row r="46" spans="2:8" x14ac:dyDescent="0.25">
      <c r="B46" s="2">
        <v>43</v>
      </c>
      <c r="C46" s="3">
        <v>19.716666666666669</v>
      </c>
      <c r="D46" s="3">
        <v>4.8</v>
      </c>
      <c r="F46" s="2">
        <v>43</v>
      </c>
      <c r="G46" s="3">
        <v>19.799999999999997</v>
      </c>
      <c r="H46" s="3">
        <v>3</v>
      </c>
    </row>
    <row r="47" spans="2:8" x14ac:dyDescent="0.25">
      <c r="B47" s="2">
        <v>44</v>
      </c>
      <c r="C47" s="3">
        <v>52.15</v>
      </c>
      <c r="D47" s="3">
        <v>13.399999999999999</v>
      </c>
      <c r="F47" s="2">
        <v>44</v>
      </c>
      <c r="G47" s="3">
        <v>44.599999999999994</v>
      </c>
      <c r="H47" s="3">
        <v>8</v>
      </c>
    </row>
    <row r="48" spans="2:8" x14ac:dyDescent="0.25">
      <c r="B48" s="2">
        <v>45</v>
      </c>
      <c r="C48" s="3">
        <v>41.25</v>
      </c>
      <c r="D48" s="3">
        <v>9.1000000000000014</v>
      </c>
      <c r="F48" s="2">
        <v>45</v>
      </c>
      <c r="G48" s="3">
        <v>31.599999999999998</v>
      </c>
      <c r="H48" s="3">
        <v>8</v>
      </c>
    </row>
    <row r="49" spans="2:8" x14ac:dyDescent="0.25">
      <c r="B49" s="2">
        <v>46</v>
      </c>
      <c r="C49" s="3">
        <v>53.699999999999996</v>
      </c>
      <c r="D49" s="3">
        <v>14.7</v>
      </c>
      <c r="F49" s="2">
        <v>46</v>
      </c>
      <c r="G49" s="3">
        <v>39.799999999999997</v>
      </c>
      <c r="H49" s="3">
        <v>8</v>
      </c>
    </row>
    <row r="50" spans="2:8" x14ac:dyDescent="0.25">
      <c r="B50" s="2">
        <v>47</v>
      </c>
      <c r="C50" s="3">
        <v>49.866666666666674</v>
      </c>
      <c r="D50" s="3">
        <v>12.400000000000002</v>
      </c>
      <c r="F50" s="2">
        <v>47</v>
      </c>
      <c r="G50" s="3">
        <v>57.400000000000006</v>
      </c>
      <c r="H50" s="3">
        <v>7</v>
      </c>
    </row>
    <row r="51" spans="2:8" x14ac:dyDescent="0.25">
      <c r="B51" s="2">
        <v>48</v>
      </c>
      <c r="C51" s="3">
        <v>20.766666666666666</v>
      </c>
      <c r="D51" s="3">
        <v>5.4</v>
      </c>
      <c r="F51" s="2">
        <v>48</v>
      </c>
      <c r="G51" s="3">
        <v>20.700000000000003</v>
      </c>
      <c r="H51" s="3">
        <v>3</v>
      </c>
    </row>
    <row r="52" spans="2:8" x14ac:dyDescent="0.25">
      <c r="B52" s="2">
        <v>49</v>
      </c>
      <c r="C52" s="3">
        <v>52.15</v>
      </c>
      <c r="D52" s="3">
        <v>13.399999999999999</v>
      </c>
      <c r="F52" s="2">
        <v>49</v>
      </c>
      <c r="G52" s="3">
        <v>44.599999999999994</v>
      </c>
      <c r="H52" s="3">
        <v>8</v>
      </c>
    </row>
    <row r="53" spans="2:8" x14ac:dyDescent="0.25">
      <c r="B53" s="2">
        <v>50</v>
      </c>
      <c r="C53" s="3">
        <v>41.25</v>
      </c>
      <c r="D53" s="3">
        <v>9.1000000000000014</v>
      </c>
      <c r="F53" s="2">
        <v>50</v>
      </c>
      <c r="G53" s="3">
        <v>31.599999999999998</v>
      </c>
      <c r="H53" s="3">
        <v>8</v>
      </c>
    </row>
    <row r="54" spans="2:8" x14ac:dyDescent="0.25">
      <c r="B54" s="2">
        <v>51</v>
      </c>
      <c r="C54" s="3">
        <v>53.699999999999996</v>
      </c>
      <c r="D54" s="3">
        <v>14.7</v>
      </c>
      <c r="F54" s="2">
        <v>51</v>
      </c>
      <c r="G54" s="3">
        <v>39.799999999999997</v>
      </c>
      <c r="H54" s="3">
        <v>8</v>
      </c>
    </row>
    <row r="55" spans="2:8" x14ac:dyDescent="0.25">
      <c r="B55" s="2">
        <v>52</v>
      </c>
      <c r="C55" s="3">
        <v>49.866666666666674</v>
      </c>
      <c r="D55" s="3">
        <v>12.400000000000002</v>
      </c>
      <c r="F55" s="2">
        <v>52</v>
      </c>
      <c r="G55" s="3">
        <v>57.400000000000006</v>
      </c>
      <c r="H55" s="3">
        <v>7</v>
      </c>
    </row>
    <row r="56" spans="2:8" x14ac:dyDescent="0.25">
      <c r="B56" s="2">
        <v>53</v>
      </c>
      <c r="C56" s="3">
        <v>37.15</v>
      </c>
      <c r="D56" s="3">
        <v>11.2</v>
      </c>
      <c r="F56" s="2">
        <v>53</v>
      </c>
      <c r="G56" s="3">
        <v>31.9</v>
      </c>
      <c r="H56" s="3">
        <v>4</v>
      </c>
    </row>
    <row r="57" spans="2:8" x14ac:dyDescent="0.25">
      <c r="B57" s="2">
        <v>54</v>
      </c>
      <c r="C57" s="3">
        <v>45.633333333333333</v>
      </c>
      <c r="D57" s="3">
        <v>13.5</v>
      </c>
      <c r="F57" s="2">
        <v>54</v>
      </c>
      <c r="G57" s="3">
        <v>39.200000000000003</v>
      </c>
      <c r="H57" s="3">
        <v>4</v>
      </c>
    </row>
    <row r="58" spans="2:8" x14ac:dyDescent="0.25">
      <c r="B58" s="2">
        <v>55</v>
      </c>
      <c r="C58" s="3">
        <v>52.15</v>
      </c>
      <c r="D58" s="3">
        <v>13.399999999999999</v>
      </c>
      <c r="F58" s="2">
        <v>55</v>
      </c>
      <c r="G58" s="3">
        <v>44.599999999999994</v>
      </c>
      <c r="H58" s="3">
        <v>8</v>
      </c>
    </row>
    <row r="59" spans="2:8" x14ac:dyDescent="0.25">
      <c r="B59" s="2">
        <v>56</v>
      </c>
      <c r="C59" s="3">
        <v>41.25</v>
      </c>
      <c r="D59" s="3">
        <v>9.1000000000000014</v>
      </c>
      <c r="F59" s="2">
        <v>56</v>
      </c>
      <c r="G59" s="3">
        <v>31.599999999999998</v>
      </c>
      <c r="H59" s="3">
        <v>8</v>
      </c>
    </row>
    <row r="60" spans="2:8" x14ac:dyDescent="0.25">
      <c r="B60" s="2">
        <v>57</v>
      </c>
      <c r="C60" s="3">
        <v>53.699999999999996</v>
      </c>
      <c r="D60" s="3">
        <v>14.7</v>
      </c>
      <c r="F60" s="2">
        <v>57</v>
      </c>
      <c r="G60" s="3">
        <v>39.799999999999997</v>
      </c>
      <c r="H60" s="3">
        <v>8</v>
      </c>
    </row>
    <row r="61" spans="2:8" x14ac:dyDescent="0.25">
      <c r="B61" s="2">
        <v>58</v>
      </c>
      <c r="C61" s="3">
        <v>49.866666666666674</v>
      </c>
      <c r="D61" s="3">
        <v>12.400000000000002</v>
      </c>
      <c r="F61" s="2">
        <v>58</v>
      </c>
      <c r="G61" s="3">
        <v>57.400000000000006</v>
      </c>
      <c r="H61" s="3">
        <v>7</v>
      </c>
    </row>
    <row r="62" spans="2:8" x14ac:dyDescent="0.25">
      <c r="B62" s="2">
        <v>59</v>
      </c>
      <c r="C62" s="3">
        <v>40.016666666666666</v>
      </c>
      <c r="D62" s="3">
        <v>10.9</v>
      </c>
      <c r="F62" s="2">
        <v>59</v>
      </c>
      <c r="G62" s="3">
        <v>36.9</v>
      </c>
      <c r="H62" s="3">
        <v>7</v>
      </c>
    </row>
    <row r="63" spans="2:8" x14ac:dyDescent="0.25">
      <c r="B63" s="2">
        <v>60</v>
      </c>
      <c r="C63" s="3">
        <v>40.116666666666667</v>
      </c>
      <c r="D63" s="3">
        <v>12</v>
      </c>
      <c r="F63" s="2">
        <v>60</v>
      </c>
      <c r="G63" s="3">
        <v>31.1</v>
      </c>
      <c r="H63" s="3">
        <v>4</v>
      </c>
    </row>
    <row r="64" spans="2:8" x14ac:dyDescent="0.25">
      <c r="B64" s="2">
        <v>61</v>
      </c>
      <c r="C64" s="3">
        <v>18.166666666666664</v>
      </c>
      <c r="D64" s="3">
        <v>3.8000000000000003</v>
      </c>
      <c r="F64" s="2">
        <v>61</v>
      </c>
      <c r="G64" s="3">
        <v>18.100000000000001</v>
      </c>
      <c r="H64" s="3">
        <v>4</v>
      </c>
    </row>
    <row r="65" spans="2:8" x14ac:dyDescent="0.25">
      <c r="B65" s="2">
        <v>62</v>
      </c>
      <c r="C65" s="3">
        <v>30.45</v>
      </c>
      <c r="D65" s="3">
        <v>12.600000000000001</v>
      </c>
      <c r="F65" s="2">
        <v>62</v>
      </c>
      <c r="G65" s="3">
        <v>30.500000000000004</v>
      </c>
      <c r="H65" s="3">
        <v>3</v>
      </c>
    </row>
    <row r="66" spans="2:8" x14ac:dyDescent="0.25">
      <c r="B66" s="2">
        <v>63</v>
      </c>
      <c r="C66" s="3">
        <v>40.016666666666666</v>
      </c>
      <c r="D66" s="3">
        <v>10.9</v>
      </c>
      <c r="F66" s="2">
        <v>63</v>
      </c>
      <c r="G66" s="3">
        <v>36.9</v>
      </c>
      <c r="H66" s="3">
        <v>7</v>
      </c>
    </row>
    <row r="67" spans="2:8" x14ac:dyDescent="0.25">
      <c r="B67" s="2">
        <v>64</v>
      </c>
      <c r="C67" s="3">
        <v>40.116666666666667</v>
      </c>
      <c r="D67" s="3">
        <v>12</v>
      </c>
      <c r="F67" s="2">
        <v>64</v>
      </c>
      <c r="G67" s="3">
        <v>31.1</v>
      </c>
      <c r="H67" s="3">
        <v>4</v>
      </c>
    </row>
    <row r="68" spans="2:8" x14ac:dyDescent="0.25">
      <c r="B68" s="2">
        <v>65</v>
      </c>
      <c r="C68" s="3">
        <v>18.166666666666664</v>
      </c>
      <c r="D68" s="3">
        <v>3.8000000000000003</v>
      </c>
      <c r="F68" s="2">
        <v>65</v>
      </c>
      <c r="G68" s="3">
        <v>18.100000000000001</v>
      </c>
      <c r="H68" s="3">
        <v>4</v>
      </c>
    </row>
    <row r="69" spans="2:8" x14ac:dyDescent="0.25">
      <c r="B69" s="2">
        <v>66</v>
      </c>
      <c r="C69" s="3">
        <v>30.85</v>
      </c>
      <c r="D69" s="3">
        <v>8.1999999999999993</v>
      </c>
      <c r="F69" s="2">
        <v>66</v>
      </c>
      <c r="G69" s="3">
        <v>29.900000000000002</v>
      </c>
      <c r="H69" s="3">
        <v>5</v>
      </c>
    </row>
    <row r="70" spans="2:8" x14ac:dyDescent="0.25">
      <c r="B70" s="2">
        <v>67</v>
      </c>
      <c r="C70" s="3">
        <v>40.016666666666666</v>
      </c>
      <c r="D70" s="3">
        <v>10.9</v>
      </c>
      <c r="F70" s="2">
        <v>67</v>
      </c>
      <c r="G70" s="3">
        <v>36.9</v>
      </c>
      <c r="H70" s="3">
        <v>7</v>
      </c>
    </row>
    <row r="71" spans="2:8" x14ac:dyDescent="0.25">
      <c r="B71" s="2">
        <v>68</v>
      </c>
      <c r="C71" s="3">
        <v>40.116666666666667</v>
      </c>
      <c r="D71" s="3">
        <v>12</v>
      </c>
      <c r="F71" s="2">
        <v>68</v>
      </c>
      <c r="G71" s="3">
        <v>31.1</v>
      </c>
      <c r="H71" s="3">
        <v>4</v>
      </c>
    </row>
    <row r="72" spans="2:8" x14ac:dyDescent="0.25">
      <c r="B72" s="2">
        <v>69</v>
      </c>
      <c r="C72" s="3">
        <v>18.166666666666664</v>
      </c>
      <c r="D72" s="3">
        <v>3.8000000000000003</v>
      </c>
      <c r="F72" s="2">
        <v>69</v>
      </c>
      <c r="G72" s="3">
        <v>18.100000000000001</v>
      </c>
      <c r="H72" s="3">
        <v>4</v>
      </c>
    </row>
    <row r="73" spans="2:8" x14ac:dyDescent="0.25">
      <c r="B73" s="2">
        <v>70</v>
      </c>
      <c r="C73" s="3">
        <v>21.35</v>
      </c>
      <c r="D73" s="3">
        <v>5.1999999999999993</v>
      </c>
      <c r="F73" s="2">
        <v>70</v>
      </c>
      <c r="G73" s="3">
        <v>21.3</v>
      </c>
      <c r="H73" s="3">
        <v>3</v>
      </c>
    </row>
    <row r="74" spans="2:8" x14ac:dyDescent="0.25">
      <c r="B74" s="2">
        <v>71</v>
      </c>
      <c r="C74" s="3">
        <v>40.016666666666666</v>
      </c>
      <c r="D74" s="3">
        <v>10.9</v>
      </c>
      <c r="F74" s="2">
        <v>71</v>
      </c>
      <c r="G74" s="3">
        <v>36.9</v>
      </c>
      <c r="H74" s="3">
        <v>7</v>
      </c>
    </row>
    <row r="75" spans="2:8" x14ac:dyDescent="0.25">
      <c r="B75" s="2">
        <v>72</v>
      </c>
      <c r="C75" s="3">
        <v>40.116666666666667</v>
      </c>
      <c r="D75" s="3">
        <v>12</v>
      </c>
      <c r="F75" s="2">
        <v>72</v>
      </c>
      <c r="G75" s="3">
        <v>31.1</v>
      </c>
      <c r="H75" s="3">
        <v>4</v>
      </c>
    </row>
    <row r="76" spans="2:8" x14ac:dyDescent="0.25">
      <c r="B76" s="2">
        <v>73</v>
      </c>
      <c r="C76" s="3">
        <v>18.166666666666664</v>
      </c>
      <c r="D76" s="3">
        <v>3.8000000000000003</v>
      </c>
      <c r="F76" s="2">
        <v>73</v>
      </c>
      <c r="G76" s="3">
        <v>18.100000000000001</v>
      </c>
      <c r="H76" s="3">
        <v>4</v>
      </c>
    </row>
    <row r="77" spans="2:8" x14ac:dyDescent="0.25">
      <c r="B77" s="2">
        <v>74</v>
      </c>
      <c r="C77" s="3">
        <v>27.233333333333334</v>
      </c>
      <c r="D77" s="3">
        <v>7.5</v>
      </c>
      <c r="F77" s="2">
        <v>74</v>
      </c>
      <c r="G77" s="3">
        <v>23.2</v>
      </c>
      <c r="H77" s="3">
        <v>4</v>
      </c>
    </row>
    <row r="78" spans="2:8" x14ac:dyDescent="0.25">
      <c r="B78" s="2">
        <v>75</v>
      </c>
      <c r="C78" s="3">
        <v>40.016666666666666</v>
      </c>
      <c r="D78" s="3">
        <v>10.9</v>
      </c>
      <c r="F78" s="2">
        <v>75</v>
      </c>
      <c r="G78" s="3">
        <v>36.9</v>
      </c>
      <c r="H78" s="3">
        <v>7</v>
      </c>
    </row>
    <row r="79" spans="2:8" x14ac:dyDescent="0.25">
      <c r="B79" s="2">
        <v>76</v>
      </c>
      <c r="C79" s="3">
        <v>40.116666666666667</v>
      </c>
      <c r="D79" s="3">
        <v>12</v>
      </c>
      <c r="F79" s="2">
        <v>76</v>
      </c>
      <c r="G79" s="3">
        <v>31.1</v>
      </c>
      <c r="H79" s="3">
        <v>4</v>
      </c>
    </row>
    <row r="80" spans="2:8" x14ac:dyDescent="0.25">
      <c r="B80" s="2">
        <v>77</v>
      </c>
      <c r="C80" s="3">
        <v>18.166666666666664</v>
      </c>
      <c r="D80" s="3">
        <v>3.8000000000000003</v>
      </c>
      <c r="F80" s="2">
        <v>77</v>
      </c>
      <c r="G80" s="3">
        <v>18.100000000000001</v>
      </c>
      <c r="H80" s="3">
        <v>4</v>
      </c>
    </row>
    <row r="81" spans="2:8" x14ac:dyDescent="0.25">
      <c r="B81" s="2">
        <v>78</v>
      </c>
      <c r="C81" s="3">
        <v>31.166666666666664</v>
      </c>
      <c r="D81" s="3">
        <v>11.5</v>
      </c>
      <c r="F81" s="2">
        <v>78</v>
      </c>
      <c r="G81" s="3">
        <v>31.200000000000003</v>
      </c>
      <c r="H81" s="3">
        <v>3</v>
      </c>
    </row>
    <row r="82" spans="2:8" x14ac:dyDescent="0.25">
      <c r="B82" s="2">
        <v>79</v>
      </c>
      <c r="C82" s="3">
        <v>33.85</v>
      </c>
      <c r="D82" s="3">
        <v>13.1</v>
      </c>
      <c r="F82" s="2">
        <v>79</v>
      </c>
      <c r="G82" s="3">
        <v>30.500000000000004</v>
      </c>
      <c r="H82" s="3">
        <v>3</v>
      </c>
    </row>
    <row r="83" spans="2:8" x14ac:dyDescent="0.25">
      <c r="B83" s="2">
        <v>80</v>
      </c>
      <c r="C83" s="3">
        <v>38.016666666666666</v>
      </c>
      <c r="D83" s="3">
        <v>9.6000000000000014</v>
      </c>
      <c r="F83" s="2">
        <v>80</v>
      </c>
      <c r="G83" s="3">
        <v>37.699999999999996</v>
      </c>
      <c r="H83" s="3">
        <v>6</v>
      </c>
    </row>
    <row r="84" spans="2:8" x14ac:dyDescent="0.25">
      <c r="B84" s="2">
        <v>81</v>
      </c>
      <c r="C84" s="3">
        <v>18.166666666666664</v>
      </c>
      <c r="D84" s="3">
        <v>3.8000000000000003</v>
      </c>
      <c r="F84" s="2">
        <v>81</v>
      </c>
      <c r="G84" s="3">
        <v>18.100000000000001</v>
      </c>
      <c r="H84" s="3">
        <v>4</v>
      </c>
    </row>
    <row r="85" spans="2:8" x14ac:dyDescent="0.25">
      <c r="B85" s="2">
        <v>82</v>
      </c>
      <c r="C85" s="3">
        <v>43.43333333333333</v>
      </c>
      <c r="D85" s="3">
        <v>12.9</v>
      </c>
      <c r="F85" s="2">
        <v>82</v>
      </c>
      <c r="G85" s="3">
        <v>40.299999999999997</v>
      </c>
      <c r="H85" s="3">
        <v>5</v>
      </c>
    </row>
    <row r="86" spans="2:8" x14ac:dyDescent="0.25">
      <c r="B86" s="2">
        <v>83</v>
      </c>
      <c r="C86" s="3">
        <v>30.85</v>
      </c>
      <c r="D86" s="3">
        <v>8.1999999999999993</v>
      </c>
      <c r="F86" s="2">
        <v>83</v>
      </c>
      <c r="G86" s="3">
        <v>29.900000000000002</v>
      </c>
      <c r="H86" s="3">
        <v>5</v>
      </c>
    </row>
    <row r="87" spans="2:8" x14ac:dyDescent="0.25">
      <c r="B87" s="2">
        <v>84</v>
      </c>
      <c r="C87" s="3">
        <v>38.016666666666666</v>
      </c>
      <c r="D87" s="3">
        <v>9.6000000000000014</v>
      </c>
      <c r="F87" s="2">
        <v>84</v>
      </c>
      <c r="G87" s="3">
        <v>37.699999999999996</v>
      </c>
      <c r="H87" s="3">
        <v>6</v>
      </c>
    </row>
    <row r="88" spans="2:8" x14ac:dyDescent="0.25">
      <c r="B88" s="2">
        <v>85</v>
      </c>
      <c r="C88" s="3">
        <v>18.166666666666664</v>
      </c>
      <c r="D88" s="3">
        <v>3.8000000000000003</v>
      </c>
      <c r="F88" s="2">
        <v>85</v>
      </c>
      <c r="G88" s="3">
        <v>18.100000000000001</v>
      </c>
      <c r="H88" s="3">
        <v>4</v>
      </c>
    </row>
    <row r="89" spans="2:8" x14ac:dyDescent="0.25">
      <c r="B89" s="2">
        <v>86</v>
      </c>
      <c r="C89" s="3">
        <v>43.43333333333333</v>
      </c>
      <c r="D89" s="3">
        <v>12.9</v>
      </c>
      <c r="F89" s="2">
        <v>86</v>
      </c>
      <c r="G89" s="3">
        <v>40.299999999999997</v>
      </c>
      <c r="H89" s="3">
        <v>5</v>
      </c>
    </row>
    <row r="90" spans="2:8" x14ac:dyDescent="0.25">
      <c r="B90" s="2">
        <v>87</v>
      </c>
      <c r="C90" s="3">
        <v>21.666666666666664</v>
      </c>
      <c r="D90" s="3">
        <v>5.2</v>
      </c>
      <c r="F90" s="2">
        <v>87</v>
      </c>
      <c r="G90" s="3">
        <v>21.3</v>
      </c>
      <c r="H90" s="3">
        <v>3</v>
      </c>
    </row>
    <row r="91" spans="2:8" x14ac:dyDescent="0.25">
      <c r="B91" s="2">
        <v>88</v>
      </c>
      <c r="C91" s="3">
        <v>38.016666666666666</v>
      </c>
      <c r="D91" s="3">
        <v>9.6000000000000014</v>
      </c>
      <c r="F91" s="2">
        <v>88</v>
      </c>
      <c r="G91" s="3">
        <v>37.699999999999996</v>
      </c>
      <c r="H91" s="3">
        <v>6</v>
      </c>
    </row>
    <row r="92" spans="2:8" x14ac:dyDescent="0.25">
      <c r="B92" s="2">
        <v>89</v>
      </c>
      <c r="C92" s="3">
        <v>18.166666666666664</v>
      </c>
      <c r="D92" s="3">
        <v>3.8000000000000003</v>
      </c>
      <c r="F92" s="2">
        <v>89</v>
      </c>
      <c r="G92" s="3">
        <v>18.100000000000001</v>
      </c>
      <c r="H92" s="3">
        <v>4</v>
      </c>
    </row>
    <row r="93" spans="2:8" x14ac:dyDescent="0.25">
      <c r="B93" s="2">
        <v>90</v>
      </c>
      <c r="C93" s="3">
        <v>43.43333333333333</v>
      </c>
      <c r="D93" s="3">
        <v>12.9</v>
      </c>
      <c r="F93" s="2">
        <v>90</v>
      </c>
      <c r="G93" s="3">
        <v>40.299999999999997</v>
      </c>
      <c r="H93" s="3">
        <v>5</v>
      </c>
    </row>
    <row r="94" spans="2:8" x14ac:dyDescent="0.25">
      <c r="B94" s="2">
        <v>91</v>
      </c>
      <c r="C94" s="3">
        <v>27.233333333333334</v>
      </c>
      <c r="D94" s="3">
        <v>7.5</v>
      </c>
      <c r="F94" s="2">
        <v>91</v>
      </c>
      <c r="G94" s="3">
        <v>23.2</v>
      </c>
      <c r="H94" s="3">
        <v>4</v>
      </c>
    </row>
    <row r="95" spans="2:8" x14ac:dyDescent="0.25">
      <c r="B95" s="2">
        <v>92</v>
      </c>
      <c r="C95" s="3">
        <v>38.016666666666666</v>
      </c>
      <c r="D95" s="3">
        <v>9.6000000000000014</v>
      </c>
      <c r="F95" s="2">
        <v>92</v>
      </c>
      <c r="G95" s="3">
        <v>37.699999999999996</v>
      </c>
      <c r="H95" s="3">
        <v>6</v>
      </c>
    </row>
    <row r="96" spans="2:8" x14ac:dyDescent="0.25">
      <c r="B96" s="2">
        <v>93</v>
      </c>
      <c r="C96" s="3">
        <v>18.166666666666664</v>
      </c>
      <c r="D96" s="3">
        <v>3.8000000000000003</v>
      </c>
      <c r="F96" s="2">
        <v>93</v>
      </c>
      <c r="G96" s="3">
        <v>18.100000000000001</v>
      </c>
      <c r="H96" s="3">
        <v>4</v>
      </c>
    </row>
    <row r="97" spans="2:8" x14ac:dyDescent="0.25">
      <c r="B97" s="2">
        <v>94</v>
      </c>
      <c r="C97" s="3">
        <v>43.43333333333333</v>
      </c>
      <c r="D97" s="3">
        <v>12.9</v>
      </c>
      <c r="F97" s="2">
        <v>94</v>
      </c>
      <c r="G97" s="3">
        <v>40.299999999999997</v>
      </c>
      <c r="H97" s="3">
        <v>5</v>
      </c>
    </row>
    <row r="98" spans="2:8" x14ac:dyDescent="0.25">
      <c r="B98" s="2">
        <v>95</v>
      </c>
      <c r="C98" s="3">
        <v>34.433333333333337</v>
      </c>
      <c r="D98" s="3">
        <v>13.8</v>
      </c>
      <c r="F98" s="2">
        <v>95</v>
      </c>
      <c r="G98" s="3">
        <v>31.200000000000003</v>
      </c>
      <c r="H98" s="3">
        <v>3</v>
      </c>
    </row>
    <row r="99" spans="2:8" x14ac:dyDescent="0.25">
      <c r="B99" s="2">
        <v>96</v>
      </c>
      <c r="C99" s="3">
        <v>38.016666666666666</v>
      </c>
      <c r="D99" s="3">
        <v>9.6000000000000014</v>
      </c>
      <c r="F99" s="2">
        <v>96</v>
      </c>
      <c r="G99" s="3">
        <v>37.699999999999996</v>
      </c>
      <c r="H99" s="3">
        <v>6</v>
      </c>
    </row>
    <row r="100" spans="2:8" x14ac:dyDescent="0.25">
      <c r="B100" s="2">
        <v>97</v>
      </c>
      <c r="C100" s="3">
        <v>18.166666666666664</v>
      </c>
      <c r="D100" s="3">
        <v>3.8000000000000003</v>
      </c>
      <c r="F100" s="2">
        <v>97</v>
      </c>
      <c r="G100" s="3">
        <v>18.100000000000001</v>
      </c>
      <c r="H100" s="3">
        <v>4</v>
      </c>
    </row>
    <row r="101" spans="2:8" x14ac:dyDescent="0.25">
      <c r="B101" s="2">
        <v>98</v>
      </c>
      <c r="C101" s="3">
        <v>43.43333333333333</v>
      </c>
      <c r="D101" s="3">
        <v>12.9</v>
      </c>
      <c r="F101" s="2">
        <v>98</v>
      </c>
      <c r="G101" s="3">
        <v>40.299999999999997</v>
      </c>
      <c r="H101" s="3">
        <v>5</v>
      </c>
    </row>
    <row r="102" spans="2:8" x14ac:dyDescent="0.25">
      <c r="B102" s="2">
        <v>99</v>
      </c>
      <c r="C102" s="3">
        <v>32.233333333333334</v>
      </c>
      <c r="D102" s="3">
        <v>6.9</v>
      </c>
      <c r="F102" s="2">
        <v>99</v>
      </c>
      <c r="G102" s="3">
        <v>45.2</v>
      </c>
      <c r="H102" s="3">
        <v>10</v>
      </c>
    </row>
    <row r="103" spans="2:8" x14ac:dyDescent="0.25">
      <c r="B103" s="2">
        <v>100</v>
      </c>
      <c r="C103" s="3">
        <v>26.266666666666666</v>
      </c>
      <c r="D103" s="3">
        <v>8.1</v>
      </c>
      <c r="F103" s="2">
        <v>100</v>
      </c>
      <c r="G103" s="3">
        <v>22.7</v>
      </c>
      <c r="H103" s="3">
        <v>5</v>
      </c>
    </row>
    <row r="104" spans="2:8" x14ac:dyDescent="0.25">
      <c r="B104" s="2">
        <v>101</v>
      </c>
      <c r="C104" s="3">
        <v>57.8</v>
      </c>
      <c r="D104" s="3">
        <v>16.399999999999999</v>
      </c>
      <c r="F104" s="2">
        <v>101</v>
      </c>
      <c r="G104" s="3">
        <v>38</v>
      </c>
      <c r="H104" s="3">
        <v>7</v>
      </c>
    </row>
    <row r="105" spans="2:8" x14ac:dyDescent="0.25">
      <c r="B105" s="2">
        <v>102</v>
      </c>
      <c r="C105" s="3">
        <v>27.416666666666664</v>
      </c>
      <c r="D105" s="3">
        <v>6.1</v>
      </c>
      <c r="F105" s="2">
        <v>102</v>
      </c>
      <c r="G105" s="3">
        <v>42.9</v>
      </c>
      <c r="H105" s="3">
        <v>7</v>
      </c>
    </row>
    <row r="106" spans="2:8" x14ac:dyDescent="0.25">
      <c r="B106" s="2">
        <v>103</v>
      </c>
      <c r="C106" s="3">
        <v>49.066666666666663</v>
      </c>
      <c r="D106" s="3">
        <v>14.499999999999998</v>
      </c>
      <c r="F106" s="2">
        <v>103</v>
      </c>
      <c r="G106" s="3">
        <v>14.4</v>
      </c>
      <c r="H106" s="3">
        <v>3</v>
      </c>
    </row>
    <row r="107" spans="2:8" x14ac:dyDescent="0.25">
      <c r="B107" s="2">
        <v>104</v>
      </c>
      <c r="C107" s="3">
        <v>15.633333333333333</v>
      </c>
      <c r="D107" s="3">
        <v>4.5</v>
      </c>
      <c r="F107" s="2">
        <v>104</v>
      </c>
      <c r="G107" s="3">
        <v>18.899999999999999</v>
      </c>
      <c r="H107" s="3">
        <v>3</v>
      </c>
    </row>
    <row r="108" spans="2:8" x14ac:dyDescent="0.25">
      <c r="B108" s="2">
        <v>105</v>
      </c>
      <c r="C108" s="3">
        <v>18.850000000000001</v>
      </c>
      <c r="D108" s="3">
        <v>3.9000000000000004</v>
      </c>
      <c r="F108" s="2">
        <v>105</v>
      </c>
      <c r="G108" s="3">
        <v>29.700000000000003</v>
      </c>
      <c r="H108" s="3">
        <v>3</v>
      </c>
    </row>
    <row r="109" spans="2:8" x14ac:dyDescent="0.25">
      <c r="B109" s="2">
        <v>106</v>
      </c>
      <c r="C109" s="3">
        <v>30.133333333333329</v>
      </c>
      <c r="D109" s="3">
        <v>9.1000000000000014</v>
      </c>
      <c r="F109" s="2">
        <v>106</v>
      </c>
      <c r="G109" s="3">
        <v>45.2</v>
      </c>
      <c r="H109" s="3">
        <v>10</v>
      </c>
    </row>
    <row r="110" spans="2:8" x14ac:dyDescent="0.25">
      <c r="B110" s="2">
        <v>107</v>
      </c>
      <c r="C110" s="3">
        <v>32.233333333333334</v>
      </c>
      <c r="D110" s="3">
        <v>6.9</v>
      </c>
      <c r="F110" s="2">
        <v>107</v>
      </c>
      <c r="G110" s="3">
        <v>22.7</v>
      </c>
      <c r="H110" s="3">
        <v>5</v>
      </c>
    </row>
    <row r="111" spans="2:8" x14ac:dyDescent="0.25">
      <c r="B111" s="2">
        <v>108</v>
      </c>
      <c r="C111" s="3">
        <v>26.266666666666666</v>
      </c>
      <c r="D111" s="3">
        <v>8.1</v>
      </c>
      <c r="F111" s="2">
        <v>108</v>
      </c>
      <c r="G111" s="3">
        <v>38</v>
      </c>
      <c r="H111" s="3">
        <v>7</v>
      </c>
    </row>
    <row r="112" spans="2:8" x14ac:dyDescent="0.25">
      <c r="B112" s="2">
        <v>109</v>
      </c>
      <c r="C112" s="3">
        <v>57.8</v>
      </c>
      <c r="D112" s="3">
        <v>16.399999999999999</v>
      </c>
      <c r="F112" s="2">
        <v>109</v>
      </c>
      <c r="G112" s="3">
        <v>45.300000000000004</v>
      </c>
      <c r="H112" s="3">
        <v>8</v>
      </c>
    </row>
    <row r="113" spans="2:8" x14ac:dyDescent="0.25">
      <c r="B113" s="2">
        <v>110</v>
      </c>
      <c r="C113" s="3">
        <v>27.416666666666664</v>
      </c>
      <c r="D113" s="3">
        <v>6.1</v>
      </c>
      <c r="F113" s="2">
        <v>110</v>
      </c>
      <c r="G113" s="3">
        <v>25.9</v>
      </c>
      <c r="H113" s="3">
        <v>3</v>
      </c>
    </row>
    <row r="114" spans="2:8" x14ac:dyDescent="0.25">
      <c r="B114" s="2">
        <v>111</v>
      </c>
      <c r="C114" s="3">
        <v>36.516666666666666</v>
      </c>
      <c r="D114" s="3">
        <v>10.9</v>
      </c>
      <c r="F114" s="2">
        <v>111</v>
      </c>
      <c r="G114" s="3">
        <v>25.2</v>
      </c>
      <c r="H114" s="3">
        <v>3</v>
      </c>
    </row>
    <row r="115" spans="2:8" x14ac:dyDescent="0.25">
      <c r="B115" s="2">
        <v>112</v>
      </c>
      <c r="C115" s="3">
        <v>19.600000000000001</v>
      </c>
      <c r="D115" s="3">
        <v>4.8</v>
      </c>
      <c r="F115" s="2">
        <v>112</v>
      </c>
      <c r="G115" s="3">
        <v>45.2</v>
      </c>
      <c r="H115" s="3">
        <v>10</v>
      </c>
    </row>
    <row r="116" spans="2:8" x14ac:dyDescent="0.25">
      <c r="B116" s="2">
        <v>113</v>
      </c>
      <c r="C116" s="3">
        <v>29.133333333333333</v>
      </c>
      <c r="D116" s="3">
        <v>8</v>
      </c>
      <c r="F116" s="2">
        <v>113</v>
      </c>
      <c r="G116" s="3">
        <v>38</v>
      </c>
      <c r="H116" s="3">
        <v>7</v>
      </c>
    </row>
    <row r="117" spans="2:8" x14ac:dyDescent="0.25">
      <c r="B117" s="2">
        <v>114</v>
      </c>
      <c r="C117" s="3">
        <v>25.216666666666669</v>
      </c>
      <c r="D117" s="3">
        <v>7.3000000000000007</v>
      </c>
      <c r="F117" s="2">
        <v>114</v>
      </c>
      <c r="G117" s="3">
        <v>19.500000000000004</v>
      </c>
      <c r="H117" s="3">
        <v>4</v>
      </c>
    </row>
    <row r="118" spans="2:8" x14ac:dyDescent="0.25">
      <c r="B118" s="2">
        <v>115</v>
      </c>
      <c r="C118" s="3">
        <v>32.233333333333334</v>
      </c>
      <c r="D118" s="3">
        <v>6.9</v>
      </c>
      <c r="F118" s="2">
        <v>115</v>
      </c>
      <c r="G118" s="3">
        <v>42.9</v>
      </c>
      <c r="H118" s="3">
        <v>7</v>
      </c>
    </row>
    <row r="119" spans="2:8" x14ac:dyDescent="0.25">
      <c r="B119" s="2">
        <v>116</v>
      </c>
      <c r="C119" s="3">
        <v>26.266666666666666</v>
      </c>
      <c r="D119" s="3">
        <v>8.1</v>
      </c>
      <c r="F119" s="2">
        <v>116</v>
      </c>
      <c r="G119" s="3">
        <v>14.4</v>
      </c>
      <c r="H119" s="3">
        <v>3</v>
      </c>
    </row>
    <row r="120" spans="2:8" x14ac:dyDescent="0.25">
      <c r="B120" s="2">
        <v>117</v>
      </c>
      <c r="C120" s="3">
        <v>57.8</v>
      </c>
      <c r="D120" s="3">
        <v>16.399999999999999</v>
      </c>
      <c r="F120" s="2">
        <v>117</v>
      </c>
      <c r="G120" s="3">
        <v>19.100000000000001</v>
      </c>
      <c r="H120" s="3">
        <v>3</v>
      </c>
    </row>
    <row r="121" spans="2:8" x14ac:dyDescent="0.25">
      <c r="B121" s="2">
        <v>118</v>
      </c>
      <c r="C121" s="3">
        <v>21.066666666666666</v>
      </c>
      <c r="D121" s="3">
        <v>5</v>
      </c>
      <c r="F121" s="2">
        <v>118</v>
      </c>
      <c r="G121" s="3">
        <v>29.5</v>
      </c>
      <c r="H121" s="3">
        <v>4</v>
      </c>
    </row>
    <row r="122" spans="2:8" x14ac:dyDescent="0.25">
      <c r="B122" s="2">
        <v>119</v>
      </c>
      <c r="C122" s="3">
        <v>49.066666666666663</v>
      </c>
      <c r="D122" s="3">
        <v>14.499999999999998</v>
      </c>
      <c r="F122" s="2">
        <v>119</v>
      </c>
      <c r="G122" s="3">
        <v>45.2</v>
      </c>
      <c r="H122" s="3">
        <v>10</v>
      </c>
    </row>
    <row r="123" spans="2:8" x14ac:dyDescent="0.25">
      <c r="B123" s="2">
        <v>120</v>
      </c>
      <c r="C123" s="3">
        <v>15.633333333333333</v>
      </c>
      <c r="D123" s="3">
        <v>4.5</v>
      </c>
      <c r="F123" s="2">
        <v>120</v>
      </c>
      <c r="G123" s="3">
        <v>22.7</v>
      </c>
      <c r="H123" s="3">
        <v>5</v>
      </c>
    </row>
    <row r="124" spans="2:8" x14ac:dyDescent="0.25">
      <c r="B124" s="2">
        <v>121</v>
      </c>
      <c r="C124" s="3">
        <v>20.85</v>
      </c>
      <c r="D124" s="3">
        <v>6.2</v>
      </c>
      <c r="F124" s="2">
        <v>121</v>
      </c>
      <c r="G124" s="3">
        <v>38</v>
      </c>
      <c r="H124" s="3">
        <v>7</v>
      </c>
    </row>
    <row r="125" spans="2:8" x14ac:dyDescent="0.25">
      <c r="B125" s="2">
        <v>122</v>
      </c>
      <c r="C125" s="3">
        <v>39.283333333333331</v>
      </c>
      <c r="D125" s="3">
        <v>10.5</v>
      </c>
      <c r="F125" s="2">
        <v>122</v>
      </c>
      <c r="G125" s="3">
        <v>45.300000000000004</v>
      </c>
      <c r="H125" s="3">
        <v>8</v>
      </c>
    </row>
    <row r="126" spans="2:8" x14ac:dyDescent="0.25">
      <c r="B126" s="2">
        <v>123</v>
      </c>
      <c r="C126" s="3">
        <v>32.233333333333334</v>
      </c>
      <c r="D126" s="3">
        <v>6.9</v>
      </c>
      <c r="F126" s="2">
        <v>123</v>
      </c>
      <c r="G126" s="3">
        <v>33.5</v>
      </c>
      <c r="H126" s="3">
        <v>3</v>
      </c>
    </row>
    <row r="127" spans="2:8" x14ac:dyDescent="0.25">
      <c r="B127" s="2">
        <v>124</v>
      </c>
      <c r="C127" s="3">
        <v>26.266666666666666</v>
      </c>
      <c r="D127" s="3">
        <v>8.1</v>
      </c>
      <c r="F127" s="2">
        <v>124</v>
      </c>
      <c r="G127" s="3">
        <v>45.2</v>
      </c>
      <c r="H127" s="3">
        <v>10</v>
      </c>
    </row>
    <row r="128" spans="2:8" x14ac:dyDescent="0.25">
      <c r="B128" s="2">
        <v>125</v>
      </c>
      <c r="C128" s="3">
        <v>57.8</v>
      </c>
      <c r="D128" s="3">
        <v>16.399999999999999</v>
      </c>
      <c r="F128" s="2">
        <v>125</v>
      </c>
      <c r="G128" s="3">
        <v>38</v>
      </c>
      <c r="H128" s="3">
        <v>7</v>
      </c>
    </row>
    <row r="129" spans="2:8" x14ac:dyDescent="0.25">
      <c r="B129" s="2">
        <v>126</v>
      </c>
      <c r="C129" s="3">
        <v>27.416666666666664</v>
      </c>
      <c r="D129" s="3">
        <v>6.1</v>
      </c>
      <c r="F129" s="2">
        <v>126</v>
      </c>
      <c r="G129" s="3">
        <v>19.500000000000004</v>
      </c>
      <c r="H129" s="3">
        <v>4</v>
      </c>
    </row>
    <row r="130" spans="2:8" x14ac:dyDescent="0.25">
      <c r="B130" s="2">
        <v>127</v>
      </c>
      <c r="C130" s="3">
        <v>36.516666666666666</v>
      </c>
      <c r="D130" s="3">
        <v>10.9</v>
      </c>
      <c r="F130" s="2">
        <v>127</v>
      </c>
      <c r="G130" s="3">
        <v>42.7</v>
      </c>
      <c r="H130" s="3">
        <v>7</v>
      </c>
    </row>
    <row r="131" spans="2:8" x14ac:dyDescent="0.25">
      <c r="B131" s="2">
        <v>128</v>
      </c>
      <c r="C131" s="3">
        <v>19.600000000000001</v>
      </c>
      <c r="D131" s="3">
        <v>4.8</v>
      </c>
      <c r="F131" s="2">
        <v>128</v>
      </c>
      <c r="G131" s="3">
        <v>14.4</v>
      </c>
      <c r="H131" s="3">
        <v>3</v>
      </c>
    </row>
    <row r="132" spans="2:8" x14ac:dyDescent="0.25">
      <c r="B132" s="2">
        <v>129</v>
      </c>
      <c r="C132" s="3">
        <v>33.583333333333336</v>
      </c>
      <c r="D132" s="3">
        <v>9.6000000000000014</v>
      </c>
      <c r="F132" s="2">
        <v>129</v>
      </c>
      <c r="G132" s="3">
        <v>18.200000000000003</v>
      </c>
      <c r="H132" s="3">
        <v>3</v>
      </c>
    </row>
    <row r="133" spans="2:8" x14ac:dyDescent="0.25">
      <c r="B133" s="2">
        <v>130</v>
      </c>
      <c r="C133" s="3">
        <v>32.233333333333334</v>
      </c>
      <c r="D133" s="3">
        <v>6.9</v>
      </c>
      <c r="F133" s="2">
        <v>130</v>
      </c>
      <c r="G133" s="3">
        <v>14.5</v>
      </c>
      <c r="H133" s="3">
        <v>2</v>
      </c>
    </row>
    <row r="134" spans="2:8" x14ac:dyDescent="0.25">
      <c r="B134" s="2">
        <v>131</v>
      </c>
      <c r="C134" s="3">
        <v>26.266666666666666</v>
      </c>
      <c r="D134" s="3">
        <v>8.1</v>
      </c>
      <c r="F134" s="2">
        <v>131</v>
      </c>
      <c r="G134" s="3">
        <v>40.899999999999991</v>
      </c>
      <c r="H134" s="3">
        <v>10</v>
      </c>
    </row>
    <row r="135" spans="2:8" x14ac:dyDescent="0.25">
      <c r="B135" s="2">
        <v>132</v>
      </c>
      <c r="C135" s="3">
        <v>57.8</v>
      </c>
      <c r="D135" s="3">
        <v>16.399999999999999</v>
      </c>
      <c r="F135" s="2">
        <v>132</v>
      </c>
      <c r="G135" s="3">
        <v>23.9</v>
      </c>
      <c r="H135" s="3">
        <v>4</v>
      </c>
    </row>
    <row r="136" spans="2:8" x14ac:dyDescent="0.25">
      <c r="B136" s="2">
        <v>133</v>
      </c>
      <c r="C136" s="3">
        <v>21.066666666666666</v>
      </c>
      <c r="D136" s="3">
        <v>5</v>
      </c>
      <c r="F136" s="2">
        <v>133</v>
      </c>
      <c r="G136" s="3">
        <v>53.5</v>
      </c>
      <c r="H136" s="3">
        <v>10</v>
      </c>
    </row>
    <row r="137" spans="2:8" x14ac:dyDescent="0.25">
      <c r="B137" s="2">
        <v>134</v>
      </c>
      <c r="C137" s="3">
        <v>48.916666666666657</v>
      </c>
      <c r="D137" s="3">
        <v>14.399999999999999</v>
      </c>
      <c r="F137" s="2">
        <v>134</v>
      </c>
      <c r="G137" s="3">
        <v>11.7</v>
      </c>
      <c r="H137" s="3">
        <v>2</v>
      </c>
    </row>
    <row r="138" spans="2:8" x14ac:dyDescent="0.25">
      <c r="B138" s="2">
        <v>135</v>
      </c>
      <c r="C138" s="3">
        <v>15.633333333333333</v>
      </c>
      <c r="D138" s="3">
        <v>4.5</v>
      </c>
      <c r="F138" s="2">
        <v>135</v>
      </c>
      <c r="G138" s="3">
        <v>33.799999999999997</v>
      </c>
      <c r="H138" s="3">
        <v>6</v>
      </c>
    </row>
    <row r="139" spans="2:8" x14ac:dyDescent="0.25">
      <c r="B139" s="2">
        <v>136</v>
      </c>
      <c r="C139" s="3">
        <v>19.649999999999999</v>
      </c>
      <c r="D139" s="3">
        <v>4.8</v>
      </c>
      <c r="F139" s="2">
        <v>136</v>
      </c>
      <c r="G139" s="3">
        <v>27.2</v>
      </c>
      <c r="H139" s="3">
        <v>4</v>
      </c>
    </row>
    <row r="140" spans="2:8" x14ac:dyDescent="0.25">
      <c r="B140" s="2">
        <v>137</v>
      </c>
      <c r="C140" s="3">
        <v>14.533333333333333</v>
      </c>
      <c r="D140" s="3">
        <v>3.6</v>
      </c>
      <c r="F140" s="2">
        <v>137</v>
      </c>
      <c r="G140" s="3">
        <v>40.899999999999991</v>
      </c>
      <c r="H140" s="3">
        <v>10</v>
      </c>
    </row>
    <row r="141" spans="2:8" x14ac:dyDescent="0.25">
      <c r="B141" s="2">
        <v>138</v>
      </c>
      <c r="C141" s="3">
        <v>39.016666666666666</v>
      </c>
      <c r="D141" s="3">
        <v>8.1000000000000014</v>
      </c>
      <c r="F141" s="2">
        <v>138</v>
      </c>
      <c r="G141" s="3">
        <v>23.9</v>
      </c>
      <c r="H141" s="3">
        <v>4</v>
      </c>
    </row>
    <row r="142" spans="2:8" x14ac:dyDescent="0.25">
      <c r="B142" s="2">
        <v>139</v>
      </c>
      <c r="C142" s="3">
        <v>40.183333333333337</v>
      </c>
      <c r="D142" s="3">
        <v>8.9</v>
      </c>
      <c r="F142" s="2">
        <v>139</v>
      </c>
      <c r="G142" s="3">
        <v>43.6</v>
      </c>
      <c r="H142" s="3">
        <v>8</v>
      </c>
    </row>
    <row r="143" spans="2:8" x14ac:dyDescent="0.25">
      <c r="B143" s="2">
        <v>140</v>
      </c>
      <c r="C143" s="3">
        <v>53.183333333333337</v>
      </c>
      <c r="D143" s="3">
        <v>16.099999999999998</v>
      </c>
      <c r="F143" s="2">
        <v>140</v>
      </c>
      <c r="G143" s="3">
        <v>22.1</v>
      </c>
      <c r="H143" s="3">
        <v>4</v>
      </c>
    </row>
    <row r="144" spans="2:8" x14ac:dyDescent="0.25">
      <c r="B144" s="2">
        <v>141</v>
      </c>
      <c r="C144" s="3">
        <v>33.366666666666667</v>
      </c>
      <c r="D144" s="3">
        <v>9.6999999999999993</v>
      </c>
      <c r="F144" s="2">
        <v>141</v>
      </c>
      <c r="G144" s="3">
        <v>37.5</v>
      </c>
      <c r="H144" s="3">
        <v>7</v>
      </c>
    </row>
    <row r="145" spans="2:8" x14ac:dyDescent="0.25">
      <c r="B145" s="2">
        <v>142</v>
      </c>
      <c r="C145" s="3">
        <v>43.216666666666669</v>
      </c>
      <c r="D145" s="3">
        <v>13.2</v>
      </c>
      <c r="F145" s="2">
        <v>142</v>
      </c>
      <c r="G145" s="3">
        <v>11.100000000000001</v>
      </c>
      <c r="H145" s="3">
        <v>2</v>
      </c>
    </row>
    <row r="146" spans="2:8" x14ac:dyDescent="0.25">
      <c r="B146" s="2">
        <v>143</v>
      </c>
      <c r="C146" s="3">
        <v>20.5</v>
      </c>
      <c r="D146" s="3">
        <v>4.9000000000000004</v>
      </c>
      <c r="F146" s="2">
        <v>143</v>
      </c>
      <c r="G146" s="3">
        <v>28</v>
      </c>
      <c r="H146" s="3">
        <v>8</v>
      </c>
    </row>
    <row r="147" spans="2:8" x14ac:dyDescent="0.25">
      <c r="B147" s="2">
        <v>144</v>
      </c>
      <c r="C147" s="3">
        <v>39.016666666666666</v>
      </c>
      <c r="D147" s="3">
        <v>8.1000000000000014</v>
      </c>
      <c r="F147" s="2">
        <v>144</v>
      </c>
      <c r="G147" s="3">
        <v>30.8</v>
      </c>
      <c r="H147" s="3">
        <v>5</v>
      </c>
    </row>
    <row r="148" spans="2:8" x14ac:dyDescent="0.25">
      <c r="B148" s="2">
        <v>145</v>
      </c>
      <c r="C148" s="3">
        <v>40.183333333333337</v>
      </c>
      <c r="D148" s="3">
        <v>8.9</v>
      </c>
      <c r="F148" s="2">
        <v>145</v>
      </c>
      <c r="G148" s="3">
        <v>53.5</v>
      </c>
      <c r="H148" s="3">
        <v>10</v>
      </c>
    </row>
    <row r="149" spans="2:8" x14ac:dyDescent="0.25">
      <c r="B149" s="2">
        <v>146</v>
      </c>
      <c r="C149" s="3">
        <v>46.81666666666667</v>
      </c>
      <c r="D149" s="3">
        <v>14.2</v>
      </c>
      <c r="F149" s="2">
        <v>146</v>
      </c>
      <c r="G149" s="3">
        <v>11.7</v>
      </c>
      <c r="H149" s="3">
        <v>2</v>
      </c>
    </row>
    <row r="150" spans="2:8" x14ac:dyDescent="0.25">
      <c r="B150" s="2">
        <v>147</v>
      </c>
      <c r="C150" s="3">
        <v>47.233333333333334</v>
      </c>
      <c r="D150" s="3">
        <v>13.399999999999999</v>
      </c>
      <c r="F150" s="2">
        <v>147</v>
      </c>
      <c r="G150" s="3">
        <v>28.499999999999996</v>
      </c>
      <c r="H150" s="3">
        <v>5</v>
      </c>
    </row>
    <row r="151" spans="2:8" x14ac:dyDescent="0.25">
      <c r="B151" s="2">
        <v>148</v>
      </c>
      <c r="C151" s="3">
        <v>37.033333333333331</v>
      </c>
      <c r="D151" s="3">
        <v>11.5</v>
      </c>
      <c r="F151" s="2">
        <v>148</v>
      </c>
      <c r="G151" s="3">
        <v>27.2</v>
      </c>
      <c r="H151" s="3">
        <v>4</v>
      </c>
    </row>
    <row r="152" spans="2:8" x14ac:dyDescent="0.25">
      <c r="B152" s="2">
        <v>149</v>
      </c>
      <c r="C152" s="3">
        <v>20.5</v>
      </c>
      <c r="D152" s="3">
        <v>4.9000000000000004</v>
      </c>
      <c r="F152" s="2">
        <v>149</v>
      </c>
      <c r="G152" s="3">
        <v>40.899999999999991</v>
      </c>
      <c r="H152" s="3">
        <v>10</v>
      </c>
    </row>
    <row r="153" spans="2:8" x14ac:dyDescent="0.25">
      <c r="B153" s="2">
        <v>150</v>
      </c>
      <c r="C153" s="3">
        <v>39.016666666666666</v>
      </c>
      <c r="D153" s="3">
        <v>8.1000000000000014</v>
      </c>
      <c r="F153" s="2">
        <v>150</v>
      </c>
      <c r="G153" s="3">
        <v>23.9</v>
      </c>
      <c r="H153" s="3">
        <v>4</v>
      </c>
    </row>
    <row r="154" spans="2:8" x14ac:dyDescent="0.25">
      <c r="B154" s="2">
        <v>151</v>
      </c>
      <c r="C154" s="3">
        <v>36.416666666666664</v>
      </c>
      <c r="D154" s="3">
        <v>8.5</v>
      </c>
      <c r="F154" s="2">
        <v>151</v>
      </c>
      <c r="G154" s="3">
        <v>43.6</v>
      </c>
      <c r="H154" s="3">
        <v>8</v>
      </c>
    </row>
    <row r="155" spans="2:8" x14ac:dyDescent="0.25">
      <c r="B155" s="2">
        <v>152</v>
      </c>
      <c r="C155" s="3">
        <v>53.183333333333337</v>
      </c>
      <c r="D155" s="3">
        <v>16.099999999999998</v>
      </c>
      <c r="F155" s="2">
        <v>152</v>
      </c>
      <c r="G155" s="3">
        <v>22.1</v>
      </c>
      <c r="H155" s="3">
        <v>4</v>
      </c>
    </row>
    <row r="156" spans="2:8" x14ac:dyDescent="0.25">
      <c r="B156" s="2">
        <v>153</v>
      </c>
      <c r="C156" s="3">
        <v>33.366666666666667</v>
      </c>
      <c r="D156" s="3">
        <v>9.6999999999999993</v>
      </c>
      <c r="F156" s="2">
        <v>153</v>
      </c>
      <c r="G156" s="3">
        <v>37.5</v>
      </c>
      <c r="H156" s="3">
        <v>7</v>
      </c>
    </row>
    <row r="157" spans="2:8" x14ac:dyDescent="0.25">
      <c r="B157" s="2">
        <v>154</v>
      </c>
      <c r="C157" s="3">
        <v>38.700000000000003</v>
      </c>
      <c r="D157" s="3">
        <v>11.799999999999999</v>
      </c>
      <c r="F157" s="2">
        <v>154</v>
      </c>
      <c r="G157" s="3">
        <v>11.100000000000001</v>
      </c>
      <c r="H157" s="3">
        <v>2</v>
      </c>
    </row>
    <row r="158" spans="2:8" x14ac:dyDescent="0.25">
      <c r="B158" s="2">
        <v>155</v>
      </c>
      <c r="C158" s="3">
        <v>20.5</v>
      </c>
      <c r="D158" s="3">
        <v>4.9000000000000004</v>
      </c>
      <c r="F158" s="2">
        <v>155</v>
      </c>
      <c r="G158" s="3">
        <v>28</v>
      </c>
      <c r="H158" s="3">
        <v>8</v>
      </c>
    </row>
    <row r="159" spans="2:8" x14ac:dyDescent="0.25">
      <c r="B159" s="2">
        <v>156</v>
      </c>
      <c r="C159" s="3">
        <v>39.016666666666666</v>
      </c>
      <c r="D159" s="3">
        <v>8.1000000000000014</v>
      </c>
      <c r="F159" s="2">
        <v>156</v>
      </c>
      <c r="G159" s="3">
        <v>30.8</v>
      </c>
      <c r="H159" s="3">
        <v>5</v>
      </c>
    </row>
    <row r="160" spans="2:8" x14ac:dyDescent="0.25">
      <c r="B160" s="2">
        <v>157</v>
      </c>
      <c r="C160" s="3">
        <v>40.183333333333337</v>
      </c>
      <c r="D160" s="3">
        <v>8.9</v>
      </c>
      <c r="F160" s="2">
        <v>157</v>
      </c>
      <c r="G160" s="3">
        <v>53.5</v>
      </c>
      <c r="H160" s="3">
        <v>10</v>
      </c>
    </row>
    <row r="161" spans="2:8" x14ac:dyDescent="0.25">
      <c r="B161" s="2">
        <v>158</v>
      </c>
      <c r="C161" s="3">
        <v>46.81666666666667</v>
      </c>
      <c r="D161" s="3">
        <v>14.2</v>
      </c>
      <c r="F161" s="2">
        <v>158</v>
      </c>
      <c r="G161" s="3">
        <v>11.7</v>
      </c>
      <c r="H161" s="3">
        <v>2</v>
      </c>
    </row>
    <row r="162" spans="2:8" x14ac:dyDescent="0.25">
      <c r="B162" s="2">
        <v>159</v>
      </c>
      <c r="C162" s="3">
        <v>47.233333333333334</v>
      </c>
      <c r="D162" s="3">
        <v>13.399999999999999</v>
      </c>
      <c r="F162" s="2">
        <v>159</v>
      </c>
      <c r="G162" s="3">
        <v>41.699999999999996</v>
      </c>
      <c r="H162" s="3">
        <v>7</v>
      </c>
    </row>
    <row r="163" spans="2:8" x14ac:dyDescent="0.25">
      <c r="B163" s="2">
        <v>160</v>
      </c>
      <c r="C163" s="3">
        <v>37.033333333333331</v>
      </c>
      <c r="D163" s="3">
        <v>11.5</v>
      </c>
      <c r="G163"/>
    </row>
    <row r="164" spans="2:8" x14ac:dyDescent="0.25">
      <c r="B164" s="2">
        <v>161</v>
      </c>
      <c r="C164" s="3">
        <v>20.5</v>
      </c>
      <c r="D164" s="3">
        <v>4.9000000000000004</v>
      </c>
    </row>
    <row r="165" spans="2:8" x14ac:dyDescent="0.25">
      <c r="B165" s="2">
        <v>162</v>
      </c>
      <c r="C165" s="3">
        <v>39.016666666666666</v>
      </c>
      <c r="D165" s="3">
        <v>8.1000000000000014</v>
      </c>
    </row>
    <row r="166" spans="2:8" x14ac:dyDescent="0.25">
      <c r="B166" s="2">
        <v>163</v>
      </c>
      <c r="C166" s="3">
        <v>36.416666666666664</v>
      </c>
      <c r="D166" s="3">
        <v>8.5</v>
      </c>
    </row>
    <row r="167" spans="2:8" x14ac:dyDescent="0.25">
      <c r="B167" s="2">
        <v>164</v>
      </c>
      <c r="C167" s="3">
        <v>53.183333333333337</v>
      </c>
      <c r="D167" s="3">
        <v>16.099999999999998</v>
      </c>
    </row>
    <row r="168" spans="2:8" x14ac:dyDescent="0.25">
      <c r="B168" s="2">
        <v>165</v>
      </c>
      <c r="C168" s="3">
        <v>33.366666666666667</v>
      </c>
      <c r="D168" s="3">
        <v>9.6999999999999993</v>
      </c>
    </row>
    <row r="169" spans="2:8" x14ac:dyDescent="0.25">
      <c r="B169" s="2">
        <v>166</v>
      </c>
      <c r="C169" s="3">
        <v>36.766666666666666</v>
      </c>
      <c r="D169" s="3">
        <v>11.5</v>
      </c>
    </row>
    <row r="170" spans="2:8" x14ac:dyDescent="0.25">
      <c r="B170" s="2">
        <v>167</v>
      </c>
      <c r="C170" s="3">
        <v>20.5</v>
      </c>
      <c r="D170" s="3">
        <v>4.9000000000000004</v>
      </c>
    </row>
    <row r="171" spans="2:8" x14ac:dyDescent="0.25">
      <c r="C171"/>
    </row>
  </sheetData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FE851-118D-48CF-993C-ABB52F9847B9}">
  <dimension ref="C3:P321"/>
  <sheetViews>
    <sheetView workbookViewId="0">
      <selection activeCell="N1" sqref="N1"/>
    </sheetView>
  </sheetViews>
  <sheetFormatPr defaultRowHeight="15" x14ac:dyDescent="0.25"/>
  <cols>
    <col min="3" max="3" width="13.140625" bestFit="1" customWidth="1"/>
    <col min="4" max="4" width="16.28515625" style="3" bestFit="1" customWidth="1"/>
    <col min="5" max="5" width="14.42578125" bestFit="1" customWidth="1"/>
    <col min="6" max="6" width="13.28515625" bestFit="1" customWidth="1"/>
    <col min="14" max="14" width="13.140625" bestFit="1" customWidth="1"/>
    <col min="15" max="15" width="20" bestFit="1" customWidth="1"/>
    <col min="16" max="16" width="16.7109375" bestFit="1" customWidth="1"/>
  </cols>
  <sheetData>
    <row r="3" spans="3:16" x14ac:dyDescent="0.25">
      <c r="C3" t="s">
        <v>146</v>
      </c>
      <c r="D3" t="s">
        <v>3</v>
      </c>
      <c r="E3" t="s">
        <v>286</v>
      </c>
      <c r="F3" t="s">
        <v>287</v>
      </c>
      <c r="H3" t="s">
        <v>146</v>
      </c>
      <c r="I3" t="s">
        <v>3</v>
      </c>
      <c r="J3" t="s">
        <v>286</v>
      </c>
      <c r="K3" t="s">
        <v>287</v>
      </c>
      <c r="N3" t="s">
        <v>3</v>
      </c>
      <c r="O3" t="s">
        <v>287</v>
      </c>
      <c r="P3" t="s">
        <v>286</v>
      </c>
    </row>
    <row r="4" spans="3:16" x14ac:dyDescent="0.25">
      <c r="C4">
        <v>1</v>
      </c>
      <c r="D4">
        <v>3</v>
      </c>
      <c r="E4" s="3">
        <v>7</v>
      </c>
      <c r="F4" s="3">
        <v>0</v>
      </c>
      <c r="H4">
        <v>1</v>
      </c>
      <c r="I4">
        <v>3</v>
      </c>
      <c r="J4">
        <v>7</v>
      </c>
      <c r="K4">
        <v>0</v>
      </c>
      <c r="N4">
        <v>1</v>
      </c>
      <c r="O4">
        <v>2</v>
      </c>
      <c r="P4">
        <v>4</v>
      </c>
    </row>
    <row r="5" spans="3:16" x14ac:dyDescent="0.25">
      <c r="C5">
        <v>2</v>
      </c>
      <c r="D5">
        <v>3</v>
      </c>
      <c r="E5" s="3">
        <v>7</v>
      </c>
      <c r="F5" s="3">
        <v>0</v>
      </c>
      <c r="H5">
        <v>2</v>
      </c>
      <c r="I5">
        <v>3</v>
      </c>
      <c r="J5">
        <v>7</v>
      </c>
      <c r="K5">
        <v>0</v>
      </c>
      <c r="N5">
        <v>1</v>
      </c>
      <c r="O5">
        <v>3</v>
      </c>
      <c r="P5">
        <v>0</v>
      </c>
    </row>
    <row r="6" spans="3:16" x14ac:dyDescent="0.25">
      <c r="C6">
        <v>3</v>
      </c>
      <c r="D6">
        <v>2</v>
      </c>
      <c r="E6" s="3">
        <v>6</v>
      </c>
      <c r="F6" s="3">
        <v>1</v>
      </c>
      <c r="H6">
        <v>3</v>
      </c>
      <c r="I6">
        <v>2</v>
      </c>
      <c r="J6">
        <v>6</v>
      </c>
      <c r="K6">
        <v>1</v>
      </c>
      <c r="N6">
        <v>1</v>
      </c>
      <c r="O6">
        <v>3</v>
      </c>
      <c r="P6">
        <v>1</v>
      </c>
    </row>
    <row r="7" spans="3:16" x14ac:dyDescent="0.25">
      <c r="C7">
        <v>4</v>
      </c>
      <c r="D7">
        <v>3</v>
      </c>
      <c r="E7" s="3">
        <v>6</v>
      </c>
      <c r="F7" s="3">
        <v>0</v>
      </c>
      <c r="H7">
        <v>4</v>
      </c>
      <c r="I7">
        <v>3</v>
      </c>
      <c r="J7">
        <v>6</v>
      </c>
      <c r="K7">
        <v>0</v>
      </c>
      <c r="N7">
        <v>1</v>
      </c>
      <c r="O7">
        <v>3</v>
      </c>
      <c r="P7">
        <v>2</v>
      </c>
    </row>
    <row r="8" spans="3:16" x14ac:dyDescent="0.25">
      <c r="C8">
        <v>5</v>
      </c>
      <c r="D8">
        <v>2</v>
      </c>
      <c r="E8" s="3">
        <v>1</v>
      </c>
      <c r="F8" s="3">
        <v>2</v>
      </c>
      <c r="H8">
        <v>5</v>
      </c>
      <c r="I8">
        <v>2</v>
      </c>
      <c r="J8">
        <v>1</v>
      </c>
      <c r="K8">
        <v>2</v>
      </c>
      <c r="N8">
        <v>1</v>
      </c>
      <c r="O8">
        <v>3</v>
      </c>
      <c r="P8">
        <v>3</v>
      </c>
    </row>
    <row r="9" spans="3:16" x14ac:dyDescent="0.25">
      <c r="C9">
        <v>6</v>
      </c>
      <c r="D9">
        <v>1</v>
      </c>
      <c r="E9" s="3">
        <v>2</v>
      </c>
      <c r="F9" s="3">
        <v>4</v>
      </c>
      <c r="H9">
        <v>6</v>
      </c>
      <c r="I9">
        <v>1</v>
      </c>
      <c r="J9">
        <v>2</v>
      </c>
      <c r="K9">
        <v>4</v>
      </c>
      <c r="N9">
        <v>1</v>
      </c>
      <c r="O9">
        <v>3</v>
      </c>
      <c r="P9">
        <v>4</v>
      </c>
    </row>
    <row r="10" spans="3:16" x14ac:dyDescent="0.25">
      <c r="C10">
        <v>7</v>
      </c>
      <c r="D10">
        <v>3</v>
      </c>
      <c r="E10" s="3">
        <v>7</v>
      </c>
      <c r="F10" s="3">
        <v>0</v>
      </c>
      <c r="H10">
        <v>7</v>
      </c>
      <c r="I10">
        <v>3</v>
      </c>
      <c r="J10">
        <v>7</v>
      </c>
      <c r="K10">
        <v>0</v>
      </c>
      <c r="N10">
        <v>1</v>
      </c>
      <c r="O10">
        <v>3</v>
      </c>
      <c r="P10">
        <v>5</v>
      </c>
    </row>
    <row r="11" spans="3:16" x14ac:dyDescent="0.25">
      <c r="C11">
        <v>8</v>
      </c>
      <c r="D11">
        <v>3</v>
      </c>
      <c r="E11" s="3">
        <v>7</v>
      </c>
      <c r="F11" s="3">
        <v>0</v>
      </c>
      <c r="H11">
        <v>8</v>
      </c>
      <c r="I11">
        <v>3</v>
      </c>
      <c r="J11">
        <v>7</v>
      </c>
      <c r="K11">
        <v>0</v>
      </c>
      <c r="N11">
        <v>1</v>
      </c>
      <c r="O11">
        <v>3</v>
      </c>
      <c r="P11">
        <v>6</v>
      </c>
    </row>
    <row r="12" spans="3:16" x14ac:dyDescent="0.25">
      <c r="C12">
        <v>9</v>
      </c>
      <c r="D12">
        <v>2</v>
      </c>
      <c r="E12" s="3">
        <v>7</v>
      </c>
      <c r="F12" s="3">
        <v>1</v>
      </c>
      <c r="H12">
        <v>9</v>
      </c>
      <c r="I12">
        <v>2</v>
      </c>
      <c r="J12">
        <v>7</v>
      </c>
      <c r="K12">
        <v>1</v>
      </c>
      <c r="N12">
        <v>1</v>
      </c>
      <c r="O12">
        <v>4</v>
      </c>
      <c r="P12">
        <v>1</v>
      </c>
    </row>
    <row r="13" spans="3:16" x14ac:dyDescent="0.25">
      <c r="C13">
        <v>10</v>
      </c>
      <c r="D13">
        <v>3</v>
      </c>
      <c r="E13" s="3">
        <v>4</v>
      </c>
      <c r="F13" s="3">
        <v>0</v>
      </c>
      <c r="H13">
        <v>10</v>
      </c>
      <c r="I13">
        <v>3</v>
      </c>
      <c r="J13">
        <v>4</v>
      </c>
      <c r="K13">
        <v>0</v>
      </c>
      <c r="N13">
        <v>1</v>
      </c>
      <c r="O13">
        <v>4</v>
      </c>
      <c r="P13">
        <v>2</v>
      </c>
    </row>
    <row r="14" spans="3:16" x14ac:dyDescent="0.25">
      <c r="C14">
        <v>11</v>
      </c>
      <c r="D14">
        <v>2</v>
      </c>
      <c r="E14" s="3">
        <v>1</v>
      </c>
      <c r="F14" s="3">
        <v>1</v>
      </c>
      <c r="H14">
        <v>11</v>
      </c>
      <c r="I14">
        <v>2</v>
      </c>
      <c r="J14">
        <v>1</v>
      </c>
      <c r="K14">
        <v>1</v>
      </c>
      <c r="N14">
        <v>1</v>
      </c>
      <c r="O14">
        <v>4</v>
      </c>
      <c r="P14">
        <v>3</v>
      </c>
    </row>
    <row r="15" spans="3:16" x14ac:dyDescent="0.25">
      <c r="C15">
        <v>12</v>
      </c>
      <c r="D15">
        <v>1</v>
      </c>
      <c r="E15" s="3">
        <v>3</v>
      </c>
      <c r="F15" s="3">
        <v>4</v>
      </c>
      <c r="H15">
        <v>12</v>
      </c>
      <c r="I15">
        <v>1</v>
      </c>
      <c r="J15">
        <v>3</v>
      </c>
      <c r="K15">
        <v>4</v>
      </c>
      <c r="N15">
        <v>1</v>
      </c>
      <c r="O15">
        <v>4</v>
      </c>
      <c r="P15">
        <v>4</v>
      </c>
    </row>
    <row r="16" spans="3:16" x14ac:dyDescent="0.25">
      <c r="C16">
        <v>13</v>
      </c>
      <c r="D16">
        <v>3</v>
      </c>
      <c r="E16" s="3">
        <v>7</v>
      </c>
      <c r="F16" s="3">
        <v>0</v>
      </c>
      <c r="H16">
        <v>13</v>
      </c>
      <c r="I16">
        <v>3</v>
      </c>
      <c r="J16">
        <v>7</v>
      </c>
      <c r="K16">
        <v>0</v>
      </c>
      <c r="N16">
        <v>1</v>
      </c>
      <c r="O16">
        <v>5</v>
      </c>
      <c r="P16">
        <v>2</v>
      </c>
    </row>
    <row r="17" spans="3:16" x14ac:dyDescent="0.25">
      <c r="C17">
        <v>14</v>
      </c>
      <c r="D17">
        <v>3</v>
      </c>
      <c r="E17" s="3">
        <v>7</v>
      </c>
      <c r="F17" s="3">
        <v>0</v>
      </c>
      <c r="H17">
        <v>14</v>
      </c>
      <c r="I17">
        <v>3</v>
      </c>
      <c r="J17">
        <v>7</v>
      </c>
      <c r="K17">
        <v>0</v>
      </c>
      <c r="N17">
        <v>2</v>
      </c>
      <c r="O17">
        <v>1</v>
      </c>
      <c r="P17">
        <v>0</v>
      </c>
    </row>
    <row r="18" spans="3:16" x14ac:dyDescent="0.25">
      <c r="C18">
        <v>15</v>
      </c>
      <c r="D18">
        <v>2</v>
      </c>
      <c r="E18" s="3">
        <v>6</v>
      </c>
      <c r="F18" s="3">
        <v>1</v>
      </c>
      <c r="H18">
        <v>15</v>
      </c>
      <c r="I18">
        <v>2</v>
      </c>
      <c r="J18">
        <v>6</v>
      </c>
      <c r="K18">
        <v>1</v>
      </c>
      <c r="N18">
        <v>2</v>
      </c>
      <c r="O18">
        <v>1</v>
      </c>
      <c r="P18">
        <v>1</v>
      </c>
    </row>
    <row r="19" spans="3:16" x14ac:dyDescent="0.25">
      <c r="C19">
        <v>16</v>
      </c>
      <c r="D19">
        <v>3</v>
      </c>
      <c r="E19" s="3">
        <v>6</v>
      </c>
      <c r="F19" s="3">
        <v>0</v>
      </c>
      <c r="H19">
        <v>16</v>
      </c>
      <c r="I19">
        <v>3</v>
      </c>
      <c r="J19">
        <v>6</v>
      </c>
      <c r="K19">
        <v>0</v>
      </c>
      <c r="N19">
        <v>2</v>
      </c>
      <c r="O19">
        <v>1</v>
      </c>
      <c r="P19">
        <v>2</v>
      </c>
    </row>
    <row r="20" spans="3:16" x14ac:dyDescent="0.25">
      <c r="C20">
        <v>17</v>
      </c>
      <c r="D20">
        <v>1</v>
      </c>
      <c r="E20" s="3">
        <v>2</v>
      </c>
      <c r="F20" s="3">
        <v>3</v>
      </c>
      <c r="H20">
        <v>17</v>
      </c>
      <c r="I20">
        <v>1</v>
      </c>
      <c r="J20">
        <v>2</v>
      </c>
      <c r="K20">
        <v>3</v>
      </c>
      <c r="N20">
        <v>2</v>
      </c>
      <c r="O20">
        <v>1</v>
      </c>
      <c r="P20">
        <v>4</v>
      </c>
    </row>
    <row r="21" spans="3:16" x14ac:dyDescent="0.25">
      <c r="C21">
        <v>18</v>
      </c>
      <c r="D21">
        <v>2</v>
      </c>
      <c r="E21" s="3">
        <v>2</v>
      </c>
      <c r="F21" s="3">
        <v>2</v>
      </c>
      <c r="H21">
        <v>18</v>
      </c>
      <c r="I21">
        <v>2</v>
      </c>
      <c r="J21">
        <v>2</v>
      </c>
      <c r="K21">
        <v>2</v>
      </c>
      <c r="N21">
        <v>2</v>
      </c>
      <c r="O21">
        <v>1</v>
      </c>
      <c r="P21">
        <v>5</v>
      </c>
    </row>
    <row r="22" spans="3:16" x14ac:dyDescent="0.25">
      <c r="C22">
        <v>19</v>
      </c>
      <c r="D22">
        <v>3</v>
      </c>
      <c r="E22" s="3">
        <v>7</v>
      </c>
      <c r="F22" s="3">
        <v>0</v>
      </c>
      <c r="H22">
        <v>19</v>
      </c>
      <c r="I22">
        <v>3</v>
      </c>
      <c r="J22">
        <v>7</v>
      </c>
      <c r="K22">
        <v>0</v>
      </c>
      <c r="N22">
        <v>2</v>
      </c>
      <c r="O22">
        <v>1</v>
      </c>
      <c r="P22">
        <v>6</v>
      </c>
    </row>
    <row r="23" spans="3:16" x14ac:dyDescent="0.25">
      <c r="C23">
        <v>20</v>
      </c>
      <c r="D23">
        <v>3</v>
      </c>
      <c r="E23" s="3">
        <v>7</v>
      </c>
      <c r="F23" s="3">
        <v>0</v>
      </c>
      <c r="H23">
        <v>20</v>
      </c>
      <c r="I23">
        <v>3</v>
      </c>
      <c r="J23">
        <v>7</v>
      </c>
      <c r="K23">
        <v>0</v>
      </c>
      <c r="N23">
        <v>2</v>
      </c>
      <c r="O23">
        <v>1</v>
      </c>
      <c r="P23">
        <v>7</v>
      </c>
    </row>
    <row r="24" spans="3:16" x14ac:dyDescent="0.25">
      <c r="C24">
        <v>21</v>
      </c>
      <c r="D24">
        <v>2</v>
      </c>
      <c r="E24" s="3">
        <v>6</v>
      </c>
      <c r="F24" s="3">
        <v>1</v>
      </c>
      <c r="H24">
        <v>21</v>
      </c>
      <c r="I24">
        <v>2</v>
      </c>
      <c r="J24">
        <v>6</v>
      </c>
      <c r="K24">
        <v>1</v>
      </c>
      <c r="N24">
        <v>2</v>
      </c>
      <c r="O24">
        <v>2</v>
      </c>
      <c r="P24">
        <v>0</v>
      </c>
    </row>
    <row r="25" spans="3:16" x14ac:dyDescent="0.25">
      <c r="C25">
        <v>22</v>
      </c>
      <c r="D25">
        <v>3</v>
      </c>
      <c r="E25" s="3">
        <v>6</v>
      </c>
      <c r="F25" s="3">
        <v>0</v>
      </c>
      <c r="H25">
        <v>22</v>
      </c>
      <c r="I25">
        <v>3</v>
      </c>
      <c r="J25">
        <v>6</v>
      </c>
      <c r="K25">
        <v>0</v>
      </c>
      <c r="N25">
        <v>2</v>
      </c>
      <c r="O25">
        <v>2</v>
      </c>
      <c r="P25">
        <v>1</v>
      </c>
    </row>
    <row r="26" spans="3:16" x14ac:dyDescent="0.25">
      <c r="C26">
        <v>23</v>
      </c>
      <c r="D26">
        <v>2</v>
      </c>
      <c r="E26" s="3">
        <v>1</v>
      </c>
      <c r="F26" s="3">
        <v>2</v>
      </c>
      <c r="H26">
        <v>23</v>
      </c>
      <c r="I26">
        <v>2</v>
      </c>
      <c r="J26">
        <v>1</v>
      </c>
      <c r="K26">
        <v>2</v>
      </c>
      <c r="N26">
        <v>2</v>
      </c>
      <c r="O26">
        <v>2</v>
      </c>
      <c r="P26">
        <v>2</v>
      </c>
    </row>
    <row r="27" spans="3:16" x14ac:dyDescent="0.25">
      <c r="C27">
        <v>24</v>
      </c>
      <c r="D27">
        <v>3</v>
      </c>
      <c r="E27" s="3">
        <v>7</v>
      </c>
      <c r="F27" s="3">
        <v>0</v>
      </c>
      <c r="H27">
        <v>24</v>
      </c>
      <c r="I27">
        <v>3</v>
      </c>
      <c r="J27">
        <v>7</v>
      </c>
      <c r="K27">
        <v>0</v>
      </c>
      <c r="N27">
        <v>2</v>
      </c>
      <c r="O27">
        <v>2</v>
      </c>
      <c r="P27">
        <v>3</v>
      </c>
    </row>
    <row r="28" spans="3:16" x14ac:dyDescent="0.25">
      <c r="C28">
        <v>25</v>
      </c>
      <c r="D28">
        <v>3</v>
      </c>
      <c r="E28" s="3">
        <v>7</v>
      </c>
      <c r="F28" s="3">
        <v>0</v>
      </c>
      <c r="H28">
        <v>25</v>
      </c>
      <c r="I28">
        <v>3</v>
      </c>
      <c r="J28">
        <v>7</v>
      </c>
      <c r="K28">
        <v>0</v>
      </c>
      <c r="N28">
        <v>2</v>
      </c>
      <c r="O28">
        <v>2</v>
      </c>
      <c r="P28">
        <v>4</v>
      </c>
    </row>
    <row r="29" spans="3:16" x14ac:dyDescent="0.25">
      <c r="C29">
        <v>26</v>
      </c>
      <c r="D29">
        <v>2</v>
      </c>
      <c r="E29" s="3">
        <v>6</v>
      </c>
      <c r="F29" s="3">
        <v>1</v>
      </c>
      <c r="H29">
        <v>26</v>
      </c>
      <c r="I29">
        <v>2</v>
      </c>
      <c r="J29">
        <v>6</v>
      </c>
      <c r="K29">
        <v>1</v>
      </c>
      <c r="N29">
        <v>2</v>
      </c>
      <c r="O29">
        <v>2</v>
      </c>
      <c r="P29">
        <v>5</v>
      </c>
    </row>
    <row r="30" spans="3:16" x14ac:dyDescent="0.25">
      <c r="C30">
        <v>27</v>
      </c>
      <c r="D30">
        <v>3</v>
      </c>
      <c r="E30" s="3">
        <v>6</v>
      </c>
      <c r="F30" s="3">
        <v>0</v>
      </c>
      <c r="H30">
        <v>27</v>
      </c>
      <c r="I30">
        <v>3</v>
      </c>
      <c r="J30">
        <v>6</v>
      </c>
      <c r="K30">
        <v>0</v>
      </c>
      <c r="N30">
        <v>2</v>
      </c>
      <c r="O30">
        <v>2</v>
      </c>
      <c r="P30">
        <v>7</v>
      </c>
    </row>
    <row r="31" spans="3:16" x14ac:dyDescent="0.25">
      <c r="C31">
        <v>28</v>
      </c>
      <c r="D31">
        <v>1</v>
      </c>
      <c r="E31" s="3">
        <v>2</v>
      </c>
      <c r="F31" s="3">
        <v>3</v>
      </c>
      <c r="H31">
        <v>28</v>
      </c>
      <c r="I31">
        <v>1</v>
      </c>
      <c r="J31">
        <v>2</v>
      </c>
      <c r="K31">
        <v>3</v>
      </c>
      <c r="N31">
        <v>3</v>
      </c>
      <c r="O31">
        <v>0</v>
      </c>
      <c r="P31">
        <v>1</v>
      </c>
    </row>
    <row r="32" spans="3:16" x14ac:dyDescent="0.25">
      <c r="C32">
        <v>29</v>
      </c>
      <c r="D32">
        <v>1</v>
      </c>
      <c r="E32" s="3">
        <v>2</v>
      </c>
      <c r="F32" s="3">
        <v>3</v>
      </c>
      <c r="H32">
        <v>29</v>
      </c>
      <c r="I32">
        <v>1</v>
      </c>
      <c r="J32">
        <v>2</v>
      </c>
      <c r="K32">
        <v>3</v>
      </c>
      <c r="N32">
        <v>3</v>
      </c>
      <c r="O32">
        <v>0</v>
      </c>
      <c r="P32">
        <v>3</v>
      </c>
    </row>
    <row r="33" spans="3:16" x14ac:dyDescent="0.25">
      <c r="C33">
        <v>30</v>
      </c>
      <c r="D33">
        <v>2</v>
      </c>
      <c r="E33" s="3">
        <v>1</v>
      </c>
      <c r="F33" s="3">
        <v>2</v>
      </c>
      <c r="H33">
        <v>30</v>
      </c>
      <c r="I33">
        <v>2</v>
      </c>
      <c r="J33">
        <v>1</v>
      </c>
      <c r="K33">
        <v>2</v>
      </c>
      <c r="N33">
        <v>3</v>
      </c>
      <c r="O33">
        <v>0</v>
      </c>
      <c r="P33">
        <v>4</v>
      </c>
    </row>
    <row r="34" spans="3:16" x14ac:dyDescent="0.25">
      <c r="C34">
        <v>31</v>
      </c>
      <c r="D34">
        <v>1</v>
      </c>
      <c r="E34" s="3">
        <v>2</v>
      </c>
      <c r="F34" s="3">
        <v>4</v>
      </c>
      <c r="H34">
        <v>31</v>
      </c>
      <c r="I34">
        <v>1</v>
      </c>
      <c r="J34">
        <v>2</v>
      </c>
      <c r="K34">
        <v>4</v>
      </c>
      <c r="N34">
        <v>3</v>
      </c>
      <c r="O34">
        <v>0</v>
      </c>
      <c r="P34">
        <v>6</v>
      </c>
    </row>
    <row r="35" spans="3:16" x14ac:dyDescent="0.25">
      <c r="C35">
        <v>32</v>
      </c>
      <c r="D35">
        <v>3</v>
      </c>
      <c r="E35" s="3">
        <v>7</v>
      </c>
      <c r="F35" s="3">
        <v>0</v>
      </c>
      <c r="H35">
        <v>32</v>
      </c>
      <c r="I35">
        <v>3</v>
      </c>
      <c r="J35">
        <v>7</v>
      </c>
      <c r="K35">
        <v>0</v>
      </c>
      <c r="N35">
        <v>3</v>
      </c>
      <c r="O35">
        <v>0</v>
      </c>
      <c r="P35">
        <v>7</v>
      </c>
    </row>
    <row r="36" spans="3:16" x14ac:dyDescent="0.25">
      <c r="C36">
        <v>33</v>
      </c>
      <c r="D36">
        <v>3</v>
      </c>
      <c r="E36" s="3">
        <v>7</v>
      </c>
      <c r="F36" s="3">
        <v>0</v>
      </c>
      <c r="H36">
        <v>33</v>
      </c>
      <c r="I36">
        <v>3</v>
      </c>
      <c r="J36">
        <v>7</v>
      </c>
      <c r="K36">
        <v>0</v>
      </c>
    </row>
    <row r="37" spans="3:16" x14ac:dyDescent="0.25">
      <c r="C37">
        <v>34</v>
      </c>
      <c r="D37">
        <v>2</v>
      </c>
      <c r="E37" s="3">
        <v>6</v>
      </c>
      <c r="F37" s="3">
        <v>1</v>
      </c>
      <c r="H37">
        <v>34</v>
      </c>
      <c r="I37">
        <v>2</v>
      </c>
      <c r="J37">
        <v>6</v>
      </c>
      <c r="K37">
        <v>1</v>
      </c>
    </row>
    <row r="38" spans="3:16" x14ac:dyDescent="0.25">
      <c r="C38">
        <v>35</v>
      </c>
      <c r="D38">
        <v>3</v>
      </c>
      <c r="E38" s="3">
        <v>6</v>
      </c>
      <c r="F38" s="3">
        <v>0</v>
      </c>
      <c r="H38">
        <v>35</v>
      </c>
      <c r="I38">
        <v>3</v>
      </c>
      <c r="J38">
        <v>6</v>
      </c>
      <c r="K38">
        <v>0</v>
      </c>
    </row>
    <row r="39" spans="3:16" x14ac:dyDescent="0.25">
      <c r="C39">
        <v>36</v>
      </c>
      <c r="D39">
        <v>2</v>
      </c>
      <c r="E39" s="3">
        <v>1</v>
      </c>
      <c r="F39" s="3">
        <v>1</v>
      </c>
      <c r="H39">
        <v>36</v>
      </c>
      <c r="I39">
        <v>2</v>
      </c>
      <c r="J39">
        <v>1</v>
      </c>
      <c r="K39">
        <v>1</v>
      </c>
    </row>
    <row r="40" spans="3:16" x14ac:dyDescent="0.25">
      <c r="C40">
        <v>37</v>
      </c>
      <c r="D40">
        <v>1</v>
      </c>
      <c r="E40" s="3">
        <v>4</v>
      </c>
      <c r="F40" s="3">
        <v>4</v>
      </c>
      <c r="H40">
        <v>37</v>
      </c>
      <c r="I40">
        <v>1</v>
      </c>
      <c r="J40">
        <v>4</v>
      </c>
      <c r="K40">
        <v>4</v>
      </c>
    </row>
    <row r="41" spans="3:16" x14ac:dyDescent="0.25">
      <c r="C41">
        <v>38</v>
      </c>
      <c r="D41">
        <v>3</v>
      </c>
      <c r="E41" s="3">
        <v>7</v>
      </c>
      <c r="F41" s="3">
        <v>0</v>
      </c>
      <c r="H41">
        <v>38</v>
      </c>
      <c r="I41">
        <v>3</v>
      </c>
      <c r="J41">
        <v>7</v>
      </c>
      <c r="K41">
        <v>0</v>
      </c>
    </row>
    <row r="42" spans="3:16" x14ac:dyDescent="0.25">
      <c r="C42">
        <v>39</v>
      </c>
      <c r="D42">
        <v>3</v>
      </c>
      <c r="E42" s="3">
        <v>7</v>
      </c>
      <c r="F42" s="3">
        <v>0</v>
      </c>
      <c r="H42">
        <v>39</v>
      </c>
      <c r="I42">
        <v>3</v>
      </c>
      <c r="J42">
        <v>7</v>
      </c>
      <c r="K42">
        <v>0</v>
      </c>
    </row>
    <row r="43" spans="3:16" x14ac:dyDescent="0.25">
      <c r="C43">
        <v>40</v>
      </c>
      <c r="D43">
        <v>2</v>
      </c>
      <c r="E43" s="3">
        <v>7</v>
      </c>
      <c r="F43" s="3">
        <v>1</v>
      </c>
      <c r="H43">
        <v>40</v>
      </c>
      <c r="I43">
        <v>2</v>
      </c>
      <c r="J43">
        <v>7</v>
      </c>
      <c r="K43">
        <v>1</v>
      </c>
    </row>
    <row r="44" spans="3:16" x14ac:dyDescent="0.25">
      <c r="C44">
        <v>41</v>
      </c>
      <c r="D44">
        <v>3</v>
      </c>
      <c r="E44" s="3">
        <v>4</v>
      </c>
      <c r="F44" s="3">
        <v>0</v>
      </c>
      <c r="H44">
        <v>41</v>
      </c>
      <c r="I44">
        <v>3</v>
      </c>
      <c r="J44">
        <v>4</v>
      </c>
      <c r="K44">
        <v>0</v>
      </c>
    </row>
    <row r="45" spans="3:16" x14ac:dyDescent="0.25">
      <c r="C45">
        <v>42</v>
      </c>
      <c r="D45">
        <v>1</v>
      </c>
      <c r="E45" s="3">
        <v>3</v>
      </c>
      <c r="F45" s="3">
        <v>3</v>
      </c>
      <c r="H45">
        <v>42</v>
      </c>
      <c r="I45">
        <v>1</v>
      </c>
      <c r="J45">
        <v>3</v>
      </c>
      <c r="K45">
        <v>3</v>
      </c>
    </row>
    <row r="46" spans="3:16" x14ac:dyDescent="0.25">
      <c r="C46">
        <v>43</v>
      </c>
      <c r="D46">
        <v>2</v>
      </c>
      <c r="E46" s="3">
        <v>2</v>
      </c>
      <c r="F46" s="3">
        <v>2</v>
      </c>
      <c r="H46">
        <v>43</v>
      </c>
      <c r="I46">
        <v>2</v>
      </c>
      <c r="J46">
        <v>2</v>
      </c>
      <c r="K46">
        <v>2</v>
      </c>
    </row>
    <row r="47" spans="3:16" x14ac:dyDescent="0.25">
      <c r="C47">
        <v>44</v>
      </c>
      <c r="D47">
        <v>3</v>
      </c>
      <c r="E47" s="3">
        <v>7</v>
      </c>
      <c r="F47" s="3">
        <v>0</v>
      </c>
      <c r="H47">
        <v>44</v>
      </c>
      <c r="I47">
        <v>3</v>
      </c>
      <c r="J47">
        <v>7</v>
      </c>
      <c r="K47">
        <v>0</v>
      </c>
    </row>
    <row r="48" spans="3:16" x14ac:dyDescent="0.25">
      <c r="C48">
        <v>45</v>
      </c>
      <c r="D48">
        <v>3</v>
      </c>
      <c r="E48" s="3">
        <v>7</v>
      </c>
      <c r="F48" s="3">
        <v>0</v>
      </c>
      <c r="H48">
        <v>45</v>
      </c>
      <c r="I48">
        <v>3</v>
      </c>
      <c r="J48">
        <v>7</v>
      </c>
      <c r="K48">
        <v>0</v>
      </c>
    </row>
    <row r="49" spans="3:11" x14ac:dyDescent="0.25">
      <c r="C49">
        <v>46</v>
      </c>
      <c r="D49">
        <v>2</v>
      </c>
      <c r="E49" s="3">
        <v>6</v>
      </c>
      <c r="F49" s="3">
        <v>1</v>
      </c>
      <c r="H49">
        <v>46</v>
      </c>
      <c r="I49">
        <v>2</v>
      </c>
      <c r="J49">
        <v>6</v>
      </c>
      <c r="K49">
        <v>1</v>
      </c>
    </row>
    <row r="50" spans="3:11" x14ac:dyDescent="0.25">
      <c r="C50">
        <v>47</v>
      </c>
      <c r="D50">
        <v>3</v>
      </c>
      <c r="E50" s="3">
        <v>6</v>
      </c>
      <c r="F50" s="3">
        <v>0</v>
      </c>
      <c r="H50">
        <v>47</v>
      </c>
      <c r="I50">
        <v>3</v>
      </c>
      <c r="J50">
        <v>6</v>
      </c>
      <c r="K50">
        <v>0</v>
      </c>
    </row>
    <row r="51" spans="3:11" x14ac:dyDescent="0.25">
      <c r="C51">
        <v>48</v>
      </c>
      <c r="D51">
        <v>2</v>
      </c>
      <c r="E51" s="3">
        <v>1</v>
      </c>
      <c r="F51" s="3">
        <v>2</v>
      </c>
      <c r="H51">
        <v>48</v>
      </c>
      <c r="I51">
        <v>2</v>
      </c>
      <c r="J51">
        <v>1</v>
      </c>
      <c r="K51">
        <v>2</v>
      </c>
    </row>
    <row r="52" spans="3:11" x14ac:dyDescent="0.25">
      <c r="C52">
        <v>49</v>
      </c>
      <c r="D52">
        <v>3</v>
      </c>
      <c r="E52" s="3">
        <v>7</v>
      </c>
      <c r="F52" s="3">
        <v>0</v>
      </c>
      <c r="H52">
        <v>49</v>
      </c>
      <c r="I52">
        <v>3</v>
      </c>
      <c r="J52">
        <v>7</v>
      </c>
      <c r="K52">
        <v>0</v>
      </c>
    </row>
    <row r="53" spans="3:11" x14ac:dyDescent="0.25">
      <c r="C53">
        <v>50</v>
      </c>
      <c r="D53">
        <v>3</v>
      </c>
      <c r="E53" s="3">
        <v>7</v>
      </c>
      <c r="F53" s="3">
        <v>0</v>
      </c>
      <c r="H53">
        <v>50</v>
      </c>
      <c r="I53">
        <v>3</v>
      </c>
      <c r="J53">
        <v>7</v>
      </c>
      <c r="K53">
        <v>0</v>
      </c>
    </row>
    <row r="54" spans="3:11" x14ac:dyDescent="0.25">
      <c r="C54">
        <v>51</v>
      </c>
      <c r="D54">
        <v>2</v>
      </c>
      <c r="E54" s="3">
        <v>6</v>
      </c>
      <c r="F54" s="3">
        <v>1</v>
      </c>
      <c r="H54">
        <v>51</v>
      </c>
      <c r="I54">
        <v>2</v>
      </c>
      <c r="J54">
        <v>6</v>
      </c>
      <c r="K54">
        <v>1</v>
      </c>
    </row>
    <row r="55" spans="3:11" x14ac:dyDescent="0.25">
      <c r="C55">
        <v>52</v>
      </c>
      <c r="D55">
        <v>3</v>
      </c>
      <c r="E55" s="3">
        <v>6</v>
      </c>
      <c r="F55" s="3">
        <v>0</v>
      </c>
      <c r="H55">
        <v>52</v>
      </c>
      <c r="I55">
        <v>3</v>
      </c>
      <c r="J55">
        <v>6</v>
      </c>
      <c r="K55">
        <v>0</v>
      </c>
    </row>
    <row r="56" spans="3:11" x14ac:dyDescent="0.25">
      <c r="C56">
        <v>53</v>
      </c>
      <c r="D56">
        <v>1</v>
      </c>
      <c r="E56" s="3">
        <v>3</v>
      </c>
      <c r="F56" s="3">
        <v>3</v>
      </c>
      <c r="H56">
        <v>53</v>
      </c>
      <c r="I56">
        <v>1</v>
      </c>
      <c r="J56">
        <v>3</v>
      </c>
      <c r="K56">
        <v>3</v>
      </c>
    </row>
    <row r="57" spans="3:11" x14ac:dyDescent="0.25">
      <c r="C57">
        <v>54</v>
      </c>
      <c r="D57">
        <v>1</v>
      </c>
      <c r="E57" s="3">
        <v>2</v>
      </c>
      <c r="F57" s="3">
        <v>3</v>
      </c>
      <c r="H57">
        <v>54</v>
      </c>
      <c r="I57">
        <v>1</v>
      </c>
      <c r="J57">
        <v>2</v>
      </c>
      <c r="K57">
        <v>3</v>
      </c>
    </row>
    <row r="58" spans="3:11" x14ac:dyDescent="0.25">
      <c r="C58">
        <v>55</v>
      </c>
      <c r="D58">
        <v>3</v>
      </c>
      <c r="E58" s="3">
        <v>7</v>
      </c>
      <c r="F58" s="3">
        <v>0</v>
      </c>
      <c r="H58">
        <v>55</v>
      </c>
      <c r="I58">
        <v>3</v>
      </c>
      <c r="J58">
        <v>7</v>
      </c>
      <c r="K58">
        <v>0</v>
      </c>
    </row>
    <row r="59" spans="3:11" x14ac:dyDescent="0.25">
      <c r="C59">
        <v>56</v>
      </c>
      <c r="D59">
        <v>3</v>
      </c>
      <c r="E59" s="3">
        <v>7</v>
      </c>
      <c r="F59" s="3">
        <v>0</v>
      </c>
      <c r="H59">
        <v>56</v>
      </c>
      <c r="I59">
        <v>3</v>
      </c>
      <c r="J59">
        <v>7</v>
      </c>
      <c r="K59">
        <v>0</v>
      </c>
    </row>
    <row r="60" spans="3:11" x14ac:dyDescent="0.25">
      <c r="C60">
        <v>57</v>
      </c>
      <c r="D60">
        <v>2</v>
      </c>
      <c r="E60" s="3">
        <v>6</v>
      </c>
      <c r="F60" s="3">
        <v>1</v>
      </c>
      <c r="H60">
        <v>57</v>
      </c>
      <c r="I60">
        <v>2</v>
      </c>
      <c r="J60">
        <v>6</v>
      </c>
      <c r="K60">
        <v>1</v>
      </c>
    </row>
    <row r="61" spans="3:11" x14ac:dyDescent="0.25">
      <c r="C61">
        <v>58</v>
      </c>
      <c r="D61">
        <v>3</v>
      </c>
      <c r="E61" s="3">
        <v>6</v>
      </c>
      <c r="F61" s="3">
        <v>0</v>
      </c>
      <c r="H61">
        <v>58</v>
      </c>
      <c r="I61">
        <v>3</v>
      </c>
      <c r="J61">
        <v>6</v>
      </c>
      <c r="K61">
        <v>0</v>
      </c>
    </row>
    <row r="62" spans="3:11" x14ac:dyDescent="0.25">
      <c r="C62">
        <v>59</v>
      </c>
      <c r="D62">
        <v>2</v>
      </c>
      <c r="E62" s="3">
        <v>5</v>
      </c>
      <c r="F62" s="3">
        <v>1</v>
      </c>
      <c r="H62">
        <v>59</v>
      </c>
      <c r="I62">
        <v>2</v>
      </c>
      <c r="J62">
        <v>5</v>
      </c>
      <c r="K62">
        <v>1</v>
      </c>
    </row>
    <row r="63" spans="3:11" x14ac:dyDescent="0.25">
      <c r="C63">
        <v>60</v>
      </c>
      <c r="D63">
        <v>3</v>
      </c>
      <c r="E63" s="3">
        <v>3</v>
      </c>
      <c r="F63" s="3">
        <v>0</v>
      </c>
      <c r="H63">
        <v>60</v>
      </c>
      <c r="I63">
        <v>3</v>
      </c>
      <c r="J63">
        <v>3</v>
      </c>
      <c r="K63">
        <v>0</v>
      </c>
    </row>
    <row r="64" spans="3:11" x14ac:dyDescent="0.25">
      <c r="C64">
        <v>61</v>
      </c>
      <c r="D64">
        <v>1</v>
      </c>
      <c r="E64" s="3">
        <v>0</v>
      </c>
      <c r="F64" s="3">
        <v>3</v>
      </c>
      <c r="H64">
        <v>61</v>
      </c>
      <c r="I64">
        <v>1</v>
      </c>
      <c r="J64">
        <v>0</v>
      </c>
      <c r="K64">
        <v>3</v>
      </c>
    </row>
    <row r="65" spans="3:11" x14ac:dyDescent="0.25">
      <c r="C65">
        <v>62</v>
      </c>
      <c r="D65">
        <v>2</v>
      </c>
      <c r="E65" s="3">
        <v>2</v>
      </c>
      <c r="F65" s="3">
        <v>2</v>
      </c>
      <c r="H65">
        <v>62</v>
      </c>
      <c r="I65">
        <v>2</v>
      </c>
      <c r="J65">
        <v>2</v>
      </c>
      <c r="K65">
        <v>2</v>
      </c>
    </row>
    <row r="66" spans="3:11" x14ac:dyDescent="0.25">
      <c r="C66">
        <v>63</v>
      </c>
      <c r="D66">
        <v>2</v>
      </c>
      <c r="E66" s="3">
        <v>5</v>
      </c>
      <c r="F66" s="3">
        <v>1</v>
      </c>
      <c r="H66">
        <v>63</v>
      </c>
      <c r="I66">
        <v>2</v>
      </c>
      <c r="J66">
        <v>5</v>
      </c>
      <c r="K66">
        <v>1</v>
      </c>
    </row>
    <row r="67" spans="3:11" x14ac:dyDescent="0.25">
      <c r="C67">
        <v>64</v>
      </c>
      <c r="D67">
        <v>3</v>
      </c>
      <c r="E67" s="3">
        <v>3</v>
      </c>
      <c r="F67" s="3">
        <v>0</v>
      </c>
      <c r="H67">
        <v>64</v>
      </c>
      <c r="I67">
        <v>3</v>
      </c>
      <c r="J67">
        <v>3</v>
      </c>
      <c r="K67">
        <v>0</v>
      </c>
    </row>
    <row r="68" spans="3:11" x14ac:dyDescent="0.25">
      <c r="C68">
        <v>65</v>
      </c>
      <c r="D68">
        <v>1</v>
      </c>
      <c r="E68" s="3">
        <v>0</v>
      </c>
      <c r="F68" s="3">
        <v>3</v>
      </c>
      <c r="H68">
        <v>65</v>
      </c>
      <c r="I68">
        <v>1</v>
      </c>
      <c r="J68">
        <v>0</v>
      </c>
      <c r="K68">
        <v>3</v>
      </c>
    </row>
    <row r="69" spans="3:11" x14ac:dyDescent="0.25">
      <c r="C69">
        <v>66</v>
      </c>
      <c r="D69">
        <v>1</v>
      </c>
      <c r="E69" s="3">
        <v>4</v>
      </c>
      <c r="F69" s="3">
        <v>3</v>
      </c>
      <c r="H69">
        <v>66</v>
      </c>
      <c r="I69">
        <v>1</v>
      </c>
      <c r="J69">
        <v>4</v>
      </c>
      <c r="K69">
        <v>3</v>
      </c>
    </row>
    <row r="70" spans="3:11" x14ac:dyDescent="0.25">
      <c r="C70">
        <v>67</v>
      </c>
      <c r="D70">
        <v>2</v>
      </c>
      <c r="E70" s="3">
        <v>5</v>
      </c>
      <c r="F70" s="3">
        <v>1</v>
      </c>
      <c r="H70">
        <v>67</v>
      </c>
      <c r="I70">
        <v>2</v>
      </c>
      <c r="J70">
        <v>5</v>
      </c>
      <c r="K70">
        <v>1</v>
      </c>
    </row>
    <row r="71" spans="3:11" x14ac:dyDescent="0.25">
      <c r="C71">
        <v>68</v>
      </c>
      <c r="D71">
        <v>3</v>
      </c>
      <c r="E71" s="3">
        <v>3</v>
      </c>
      <c r="F71" s="3">
        <v>0</v>
      </c>
      <c r="H71">
        <v>68</v>
      </c>
      <c r="I71">
        <v>3</v>
      </c>
      <c r="J71">
        <v>3</v>
      </c>
      <c r="K71">
        <v>0</v>
      </c>
    </row>
    <row r="72" spans="3:11" x14ac:dyDescent="0.25">
      <c r="C72">
        <v>69</v>
      </c>
      <c r="D72">
        <v>1</v>
      </c>
      <c r="E72" s="3">
        <v>0</v>
      </c>
      <c r="F72" s="3">
        <v>3</v>
      </c>
      <c r="H72">
        <v>69</v>
      </c>
      <c r="I72">
        <v>1</v>
      </c>
      <c r="J72">
        <v>0</v>
      </c>
      <c r="K72">
        <v>3</v>
      </c>
    </row>
    <row r="73" spans="3:11" x14ac:dyDescent="0.25">
      <c r="C73">
        <v>70</v>
      </c>
      <c r="D73">
        <v>2</v>
      </c>
      <c r="E73" s="3">
        <v>2</v>
      </c>
      <c r="F73" s="3">
        <v>2</v>
      </c>
      <c r="H73">
        <v>70</v>
      </c>
      <c r="I73">
        <v>2</v>
      </c>
      <c r="J73">
        <v>2</v>
      </c>
      <c r="K73">
        <v>2</v>
      </c>
    </row>
    <row r="74" spans="3:11" x14ac:dyDescent="0.25">
      <c r="C74">
        <v>71</v>
      </c>
      <c r="D74">
        <v>2</v>
      </c>
      <c r="E74" s="3">
        <v>5</v>
      </c>
      <c r="F74" s="3">
        <v>1</v>
      </c>
      <c r="H74">
        <v>71</v>
      </c>
      <c r="I74">
        <v>2</v>
      </c>
      <c r="J74">
        <v>5</v>
      </c>
      <c r="K74">
        <v>1</v>
      </c>
    </row>
    <row r="75" spans="3:11" x14ac:dyDescent="0.25">
      <c r="C75">
        <v>72</v>
      </c>
      <c r="D75">
        <v>3</v>
      </c>
      <c r="E75" s="3">
        <v>3</v>
      </c>
      <c r="F75" s="3">
        <v>0</v>
      </c>
      <c r="H75">
        <v>72</v>
      </c>
      <c r="I75">
        <v>3</v>
      </c>
      <c r="J75">
        <v>3</v>
      </c>
      <c r="K75">
        <v>0</v>
      </c>
    </row>
    <row r="76" spans="3:11" x14ac:dyDescent="0.25">
      <c r="C76">
        <v>73</v>
      </c>
      <c r="D76">
        <v>1</v>
      </c>
      <c r="E76" s="3">
        <v>0</v>
      </c>
      <c r="F76" s="3">
        <v>3</v>
      </c>
      <c r="H76">
        <v>73</v>
      </c>
      <c r="I76">
        <v>1</v>
      </c>
      <c r="J76">
        <v>0</v>
      </c>
      <c r="K76">
        <v>3</v>
      </c>
    </row>
    <row r="77" spans="3:11" x14ac:dyDescent="0.25">
      <c r="C77">
        <v>74</v>
      </c>
      <c r="D77">
        <v>2</v>
      </c>
      <c r="E77" s="3">
        <v>3</v>
      </c>
      <c r="F77" s="3">
        <v>2</v>
      </c>
      <c r="H77">
        <v>74</v>
      </c>
      <c r="I77">
        <v>2</v>
      </c>
      <c r="J77">
        <v>3</v>
      </c>
      <c r="K77">
        <v>2</v>
      </c>
    </row>
    <row r="78" spans="3:11" x14ac:dyDescent="0.25">
      <c r="C78">
        <v>75</v>
      </c>
      <c r="D78">
        <v>2</v>
      </c>
      <c r="E78" s="3">
        <v>5</v>
      </c>
      <c r="F78" s="3">
        <v>1</v>
      </c>
      <c r="H78">
        <v>75</v>
      </c>
      <c r="I78">
        <v>2</v>
      </c>
      <c r="J78">
        <v>5</v>
      </c>
      <c r="K78">
        <v>1</v>
      </c>
    </row>
    <row r="79" spans="3:11" x14ac:dyDescent="0.25">
      <c r="C79">
        <v>76</v>
      </c>
      <c r="D79">
        <v>3</v>
      </c>
      <c r="E79" s="3">
        <v>3</v>
      </c>
      <c r="F79" s="3">
        <v>0</v>
      </c>
      <c r="H79">
        <v>76</v>
      </c>
      <c r="I79">
        <v>3</v>
      </c>
      <c r="J79">
        <v>3</v>
      </c>
      <c r="K79">
        <v>0</v>
      </c>
    </row>
    <row r="80" spans="3:11" x14ac:dyDescent="0.25">
      <c r="C80">
        <v>77</v>
      </c>
      <c r="D80">
        <v>1</v>
      </c>
      <c r="E80" s="3">
        <v>0</v>
      </c>
      <c r="F80" s="3">
        <v>3</v>
      </c>
      <c r="H80">
        <v>77</v>
      </c>
      <c r="I80">
        <v>1</v>
      </c>
      <c r="J80">
        <v>0</v>
      </c>
      <c r="K80">
        <v>3</v>
      </c>
    </row>
    <row r="81" spans="3:11" x14ac:dyDescent="0.25">
      <c r="C81">
        <v>78</v>
      </c>
      <c r="D81">
        <v>2</v>
      </c>
      <c r="E81" s="3">
        <v>2</v>
      </c>
      <c r="F81" s="3">
        <v>1</v>
      </c>
      <c r="H81">
        <v>78</v>
      </c>
      <c r="I81">
        <v>2</v>
      </c>
      <c r="J81">
        <v>2</v>
      </c>
      <c r="K81">
        <v>1</v>
      </c>
    </row>
    <row r="82" spans="3:11" x14ac:dyDescent="0.25">
      <c r="C82">
        <v>79</v>
      </c>
      <c r="D82">
        <v>2</v>
      </c>
      <c r="E82" s="3">
        <v>2</v>
      </c>
      <c r="F82" s="3">
        <v>2</v>
      </c>
      <c r="H82">
        <v>79</v>
      </c>
      <c r="I82">
        <v>2</v>
      </c>
      <c r="J82">
        <v>2</v>
      </c>
      <c r="K82">
        <v>2</v>
      </c>
    </row>
    <row r="83" spans="3:11" x14ac:dyDescent="0.25">
      <c r="C83">
        <v>80</v>
      </c>
      <c r="D83">
        <v>2</v>
      </c>
      <c r="E83" s="3">
        <v>4</v>
      </c>
      <c r="F83" s="3">
        <v>1</v>
      </c>
      <c r="H83">
        <v>80</v>
      </c>
      <c r="I83">
        <v>2</v>
      </c>
      <c r="J83">
        <v>4</v>
      </c>
      <c r="K83">
        <v>1</v>
      </c>
    </row>
    <row r="84" spans="3:11" x14ac:dyDescent="0.25">
      <c r="C84">
        <v>81</v>
      </c>
      <c r="D84">
        <v>1</v>
      </c>
      <c r="E84" s="3">
        <v>0</v>
      </c>
      <c r="F84" s="3">
        <v>3</v>
      </c>
      <c r="H84">
        <v>81</v>
      </c>
      <c r="I84">
        <v>1</v>
      </c>
      <c r="J84">
        <v>0</v>
      </c>
      <c r="K84">
        <v>3</v>
      </c>
    </row>
    <row r="85" spans="3:11" x14ac:dyDescent="0.25">
      <c r="C85">
        <v>82</v>
      </c>
      <c r="D85">
        <v>3</v>
      </c>
      <c r="E85" s="3">
        <v>4</v>
      </c>
      <c r="F85" s="3">
        <v>0</v>
      </c>
      <c r="H85">
        <v>82</v>
      </c>
      <c r="I85">
        <v>3</v>
      </c>
      <c r="J85">
        <v>4</v>
      </c>
      <c r="K85">
        <v>0</v>
      </c>
    </row>
    <row r="86" spans="3:11" x14ac:dyDescent="0.25">
      <c r="C86">
        <v>83</v>
      </c>
      <c r="D86">
        <v>1</v>
      </c>
      <c r="E86" s="3">
        <v>4</v>
      </c>
      <c r="F86" s="3">
        <v>3</v>
      </c>
      <c r="H86">
        <v>83</v>
      </c>
      <c r="I86">
        <v>1</v>
      </c>
      <c r="J86">
        <v>4</v>
      </c>
      <c r="K86">
        <v>3</v>
      </c>
    </row>
    <row r="87" spans="3:11" x14ac:dyDescent="0.25">
      <c r="C87">
        <v>84</v>
      </c>
      <c r="D87">
        <v>2</v>
      </c>
      <c r="E87" s="3">
        <v>4</v>
      </c>
      <c r="F87" s="3">
        <v>1</v>
      </c>
      <c r="H87">
        <v>84</v>
      </c>
      <c r="I87">
        <v>2</v>
      </c>
      <c r="J87">
        <v>4</v>
      </c>
      <c r="K87">
        <v>1</v>
      </c>
    </row>
    <row r="88" spans="3:11" x14ac:dyDescent="0.25">
      <c r="C88">
        <v>85</v>
      </c>
      <c r="D88">
        <v>1</v>
      </c>
      <c r="E88" s="3">
        <v>0</v>
      </c>
      <c r="F88" s="3">
        <v>3</v>
      </c>
      <c r="H88">
        <v>85</v>
      </c>
      <c r="I88">
        <v>1</v>
      </c>
      <c r="J88">
        <v>0</v>
      </c>
      <c r="K88">
        <v>3</v>
      </c>
    </row>
    <row r="89" spans="3:11" x14ac:dyDescent="0.25">
      <c r="C89">
        <v>86</v>
      </c>
      <c r="D89">
        <v>3</v>
      </c>
      <c r="E89" s="3">
        <v>4</v>
      </c>
      <c r="F89" s="3">
        <v>0</v>
      </c>
      <c r="H89">
        <v>86</v>
      </c>
      <c r="I89">
        <v>3</v>
      </c>
      <c r="J89">
        <v>4</v>
      </c>
      <c r="K89">
        <v>0</v>
      </c>
    </row>
    <row r="90" spans="3:11" x14ac:dyDescent="0.25">
      <c r="C90">
        <v>87</v>
      </c>
      <c r="D90">
        <v>2</v>
      </c>
      <c r="E90" s="3">
        <v>2</v>
      </c>
      <c r="F90" s="3">
        <v>2</v>
      </c>
      <c r="H90">
        <v>87</v>
      </c>
      <c r="I90">
        <v>2</v>
      </c>
      <c r="J90">
        <v>2</v>
      </c>
      <c r="K90">
        <v>2</v>
      </c>
    </row>
    <row r="91" spans="3:11" x14ac:dyDescent="0.25">
      <c r="C91">
        <v>88</v>
      </c>
      <c r="D91">
        <v>2</v>
      </c>
      <c r="E91" s="3">
        <v>4</v>
      </c>
      <c r="F91" s="3">
        <v>1</v>
      </c>
      <c r="H91">
        <v>88</v>
      </c>
      <c r="I91">
        <v>2</v>
      </c>
      <c r="J91">
        <v>4</v>
      </c>
      <c r="K91">
        <v>1</v>
      </c>
    </row>
    <row r="92" spans="3:11" x14ac:dyDescent="0.25">
      <c r="C92">
        <v>89</v>
      </c>
      <c r="D92">
        <v>1</v>
      </c>
      <c r="E92" s="3">
        <v>0</v>
      </c>
      <c r="F92" s="3">
        <v>3</v>
      </c>
      <c r="H92">
        <v>89</v>
      </c>
      <c r="I92">
        <v>1</v>
      </c>
      <c r="J92">
        <v>0</v>
      </c>
      <c r="K92">
        <v>3</v>
      </c>
    </row>
    <row r="93" spans="3:11" x14ac:dyDescent="0.25">
      <c r="C93">
        <v>90</v>
      </c>
      <c r="D93">
        <v>3</v>
      </c>
      <c r="E93" s="3">
        <v>4</v>
      </c>
      <c r="F93" s="3">
        <v>0</v>
      </c>
      <c r="H93">
        <v>90</v>
      </c>
      <c r="I93">
        <v>3</v>
      </c>
      <c r="J93">
        <v>4</v>
      </c>
      <c r="K93">
        <v>0</v>
      </c>
    </row>
    <row r="94" spans="3:11" x14ac:dyDescent="0.25">
      <c r="C94">
        <v>91</v>
      </c>
      <c r="D94">
        <v>2</v>
      </c>
      <c r="E94" s="3">
        <v>3</v>
      </c>
      <c r="F94" s="3">
        <v>2</v>
      </c>
      <c r="H94">
        <v>91</v>
      </c>
      <c r="I94">
        <v>2</v>
      </c>
      <c r="J94">
        <v>3</v>
      </c>
      <c r="K94">
        <v>2</v>
      </c>
    </row>
    <row r="95" spans="3:11" x14ac:dyDescent="0.25">
      <c r="C95">
        <v>92</v>
      </c>
      <c r="D95">
        <v>2</v>
      </c>
      <c r="E95" s="3">
        <v>4</v>
      </c>
      <c r="F95" s="3">
        <v>1</v>
      </c>
      <c r="H95">
        <v>92</v>
      </c>
      <c r="I95">
        <v>2</v>
      </c>
      <c r="J95">
        <v>4</v>
      </c>
      <c r="K95">
        <v>1</v>
      </c>
    </row>
    <row r="96" spans="3:11" x14ac:dyDescent="0.25">
      <c r="C96">
        <v>93</v>
      </c>
      <c r="D96">
        <v>1</v>
      </c>
      <c r="E96" s="3">
        <v>0</v>
      </c>
      <c r="F96" s="3">
        <v>3</v>
      </c>
      <c r="H96">
        <v>93</v>
      </c>
      <c r="I96">
        <v>1</v>
      </c>
      <c r="J96">
        <v>0</v>
      </c>
      <c r="K96">
        <v>3</v>
      </c>
    </row>
    <row r="97" spans="3:11" x14ac:dyDescent="0.25">
      <c r="C97">
        <v>94</v>
      </c>
      <c r="D97">
        <v>3</v>
      </c>
      <c r="E97" s="3">
        <v>4</v>
      </c>
      <c r="F97" s="3">
        <v>0</v>
      </c>
      <c r="H97">
        <v>94</v>
      </c>
      <c r="I97">
        <v>3</v>
      </c>
      <c r="J97">
        <v>4</v>
      </c>
      <c r="K97">
        <v>0</v>
      </c>
    </row>
    <row r="98" spans="3:11" x14ac:dyDescent="0.25">
      <c r="C98">
        <v>95</v>
      </c>
      <c r="D98">
        <v>2</v>
      </c>
      <c r="E98" s="3">
        <v>2</v>
      </c>
      <c r="F98" s="3">
        <v>1</v>
      </c>
      <c r="H98">
        <v>95</v>
      </c>
      <c r="I98">
        <v>2</v>
      </c>
      <c r="J98">
        <v>2</v>
      </c>
      <c r="K98">
        <v>1</v>
      </c>
    </row>
    <row r="99" spans="3:11" x14ac:dyDescent="0.25">
      <c r="C99">
        <v>96</v>
      </c>
      <c r="D99">
        <v>2</v>
      </c>
      <c r="E99" s="3">
        <v>4</v>
      </c>
      <c r="F99" s="3">
        <v>1</v>
      </c>
      <c r="H99">
        <v>96</v>
      </c>
      <c r="I99">
        <v>2</v>
      </c>
      <c r="J99">
        <v>4</v>
      </c>
      <c r="K99">
        <v>1</v>
      </c>
    </row>
    <row r="100" spans="3:11" x14ac:dyDescent="0.25">
      <c r="C100">
        <v>97</v>
      </c>
      <c r="D100">
        <v>1</v>
      </c>
      <c r="E100" s="3">
        <v>0</v>
      </c>
      <c r="F100" s="3">
        <v>3</v>
      </c>
      <c r="H100">
        <v>97</v>
      </c>
      <c r="I100">
        <v>1</v>
      </c>
      <c r="J100">
        <v>0</v>
      </c>
      <c r="K100">
        <v>3</v>
      </c>
    </row>
    <row r="101" spans="3:11" x14ac:dyDescent="0.25">
      <c r="C101">
        <v>98</v>
      </c>
      <c r="D101">
        <v>3</v>
      </c>
      <c r="E101" s="3">
        <v>4</v>
      </c>
      <c r="F101" s="3">
        <v>0</v>
      </c>
      <c r="H101">
        <v>98</v>
      </c>
      <c r="I101">
        <v>3</v>
      </c>
      <c r="J101">
        <v>4</v>
      </c>
      <c r="K101">
        <v>0</v>
      </c>
    </row>
    <row r="102" spans="3:11" x14ac:dyDescent="0.25">
      <c r="C102">
        <v>99</v>
      </c>
      <c r="D102">
        <v>2</v>
      </c>
      <c r="E102" s="3">
        <v>7</v>
      </c>
      <c r="F102" s="3">
        <v>2</v>
      </c>
      <c r="H102">
        <v>99</v>
      </c>
      <c r="I102">
        <v>2</v>
      </c>
      <c r="J102">
        <v>7</v>
      </c>
      <c r="K102">
        <v>2</v>
      </c>
    </row>
    <row r="103" spans="3:11" x14ac:dyDescent="0.25">
      <c r="C103">
        <v>100</v>
      </c>
      <c r="D103">
        <v>1</v>
      </c>
      <c r="E103" s="3">
        <v>1</v>
      </c>
      <c r="F103" s="3">
        <v>3</v>
      </c>
      <c r="H103">
        <v>100</v>
      </c>
      <c r="I103">
        <v>1</v>
      </c>
      <c r="J103">
        <v>1</v>
      </c>
      <c r="K103">
        <v>3</v>
      </c>
    </row>
    <row r="104" spans="3:11" x14ac:dyDescent="0.25">
      <c r="C104">
        <v>101</v>
      </c>
      <c r="D104">
        <v>2</v>
      </c>
      <c r="E104" s="3">
        <v>4</v>
      </c>
      <c r="F104" s="3">
        <v>2</v>
      </c>
      <c r="H104">
        <v>101</v>
      </c>
      <c r="I104">
        <v>2</v>
      </c>
      <c r="J104">
        <v>4</v>
      </c>
      <c r="K104">
        <v>2</v>
      </c>
    </row>
    <row r="105" spans="3:11" x14ac:dyDescent="0.25">
      <c r="C105">
        <v>102</v>
      </c>
      <c r="D105">
        <v>1</v>
      </c>
      <c r="E105" s="3">
        <v>4</v>
      </c>
      <c r="F105" s="3">
        <v>3</v>
      </c>
      <c r="H105">
        <v>102</v>
      </c>
      <c r="I105">
        <v>1</v>
      </c>
      <c r="J105">
        <v>4</v>
      </c>
      <c r="K105">
        <v>3</v>
      </c>
    </row>
    <row r="106" spans="3:11" x14ac:dyDescent="0.25">
      <c r="C106">
        <v>103</v>
      </c>
      <c r="D106">
        <v>2</v>
      </c>
      <c r="E106" s="3">
        <v>1</v>
      </c>
      <c r="F106" s="3">
        <v>1</v>
      </c>
      <c r="H106">
        <v>103</v>
      </c>
      <c r="I106">
        <v>2</v>
      </c>
      <c r="J106">
        <v>1</v>
      </c>
      <c r="K106">
        <v>1</v>
      </c>
    </row>
    <row r="107" spans="3:11" x14ac:dyDescent="0.25">
      <c r="C107">
        <v>104</v>
      </c>
      <c r="D107">
        <v>2</v>
      </c>
      <c r="E107" s="3">
        <v>1</v>
      </c>
      <c r="F107" s="3">
        <v>1</v>
      </c>
      <c r="H107">
        <v>104</v>
      </c>
      <c r="I107">
        <v>2</v>
      </c>
      <c r="J107">
        <v>1</v>
      </c>
      <c r="K107">
        <v>1</v>
      </c>
    </row>
    <row r="108" spans="3:11" x14ac:dyDescent="0.25">
      <c r="C108">
        <v>105</v>
      </c>
      <c r="D108">
        <v>2</v>
      </c>
      <c r="E108" s="3">
        <v>0</v>
      </c>
      <c r="F108" s="3">
        <v>2</v>
      </c>
      <c r="H108">
        <v>105</v>
      </c>
      <c r="I108">
        <v>2</v>
      </c>
      <c r="J108">
        <v>0</v>
      </c>
      <c r="K108">
        <v>2</v>
      </c>
    </row>
    <row r="109" spans="3:11" x14ac:dyDescent="0.25">
      <c r="C109">
        <v>106</v>
      </c>
      <c r="D109">
        <v>2</v>
      </c>
      <c r="E109" s="3">
        <v>7</v>
      </c>
      <c r="F109" s="3">
        <v>2</v>
      </c>
      <c r="H109">
        <v>106</v>
      </c>
      <c r="I109">
        <v>2</v>
      </c>
      <c r="J109">
        <v>7</v>
      </c>
      <c r="K109">
        <v>2</v>
      </c>
    </row>
    <row r="110" spans="3:11" x14ac:dyDescent="0.25">
      <c r="C110">
        <v>107</v>
      </c>
      <c r="D110">
        <v>1</v>
      </c>
      <c r="E110" s="3">
        <v>1</v>
      </c>
      <c r="F110" s="3">
        <v>3</v>
      </c>
      <c r="H110">
        <v>107</v>
      </c>
      <c r="I110">
        <v>1</v>
      </c>
      <c r="J110">
        <v>1</v>
      </c>
      <c r="K110">
        <v>3</v>
      </c>
    </row>
    <row r="111" spans="3:11" x14ac:dyDescent="0.25">
      <c r="C111">
        <v>108</v>
      </c>
      <c r="D111">
        <v>2</v>
      </c>
      <c r="E111" s="3">
        <v>4</v>
      </c>
      <c r="F111" s="3">
        <v>2</v>
      </c>
      <c r="H111">
        <v>108</v>
      </c>
      <c r="I111">
        <v>2</v>
      </c>
      <c r="J111">
        <v>4</v>
      </c>
      <c r="K111">
        <v>2</v>
      </c>
    </row>
    <row r="112" spans="3:11" x14ac:dyDescent="0.25">
      <c r="C112">
        <v>109</v>
      </c>
      <c r="D112">
        <v>1</v>
      </c>
      <c r="E112" s="3">
        <v>5</v>
      </c>
      <c r="F112" s="3">
        <v>3</v>
      </c>
      <c r="H112">
        <v>109</v>
      </c>
      <c r="I112">
        <v>1</v>
      </c>
      <c r="J112">
        <v>5</v>
      </c>
      <c r="K112">
        <v>3</v>
      </c>
    </row>
    <row r="113" spans="3:11" x14ac:dyDescent="0.25">
      <c r="C113">
        <v>110</v>
      </c>
      <c r="D113">
        <v>2</v>
      </c>
      <c r="E113" s="3">
        <v>1</v>
      </c>
      <c r="F113" s="3">
        <v>1</v>
      </c>
      <c r="H113">
        <v>110</v>
      </c>
      <c r="I113">
        <v>2</v>
      </c>
      <c r="J113">
        <v>1</v>
      </c>
      <c r="K113">
        <v>1</v>
      </c>
    </row>
    <row r="114" spans="3:11" x14ac:dyDescent="0.25">
      <c r="C114">
        <v>111</v>
      </c>
      <c r="D114">
        <v>2</v>
      </c>
      <c r="E114" s="3">
        <v>1</v>
      </c>
      <c r="F114" s="3">
        <v>1</v>
      </c>
      <c r="H114">
        <v>111</v>
      </c>
      <c r="I114">
        <v>2</v>
      </c>
      <c r="J114">
        <v>1</v>
      </c>
      <c r="K114">
        <v>1</v>
      </c>
    </row>
    <row r="115" spans="3:11" x14ac:dyDescent="0.25">
      <c r="C115">
        <v>112</v>
      </c>
      <c r="D115">
        <v>2</v>
      </c>
      <c r="E115" s="3">
        <v>7</v>
      </c>
      <c r="F115" s="3">
        <v>2</v>
      </c>
      <c r="H115">
        <v>112</v>
      </c>
      <c r="I115">
        <v>2</v>
      </c>
      <c r="J115">
        <v>7</v>
      </c>
      <c r="K115">
        <v>2</v>
      </c>
    </row>
    <row r="116" spans="3:11" x14ac:dyDescent="0.25">
      <c r="C116">
        <v>113</v>
      </c>
      <c r="D116">
        <v>1</v>
      </c>
      <c r="E116" s="3">
        <v>4</v>
      </c>
      <c r="F116" s="3">
        <v>2</v>
      </c>
      <c r="H116">
        <v>113</v>
      </c>
      <c r="I116">
        <v>1</v>
      </c>
      <c r="J116">
        <v>4</v>
      </c>
      <c r="K116">
        <v>2</v>
      </c>
    </row>
    <row r="117" spans="3:11" x14ac:dyDescent="0.25">
      <c r="C117">
        <v>114</v>
      </c>
      <c r="D117">
        <v>2</v>
      </c>
      <c r="E117" s="3">
        <v>1</v>
      </c>
      <c r="F117" s="3">
        <v>2</v>
      </c>
      <c r="H117">
        <v>114</v>
      </c>
      <c r="I117">
        <v>2</v>
      </c>
      <c r="J117">
        <v>1</v>
      </c>
      <c r="K117">
        <v>2</v>
      </c>
    </row>
    <row r="118" spans="3:11" x14ac:dyDescent="0.25">
      <c r="C118">
        <v>115</v>
      </c>
      <c r="D118">
        <v>1</v>
      </c>
      <c r="E118" s="3">
        <v>4</v>
      </c>
      <c r="F118" s="3">
        <v>3</v>
      </c>
      <c r="H118">
        <v>115</v>
      </c>
      <c r="I118">
        <v>1</v>
      </c>
      <c r="J118">
        <v>4</v>
      </c>
      <c r="K118">
        <v>3</v>
      </c>
    </row>
    <row r="119" spans="3:11" x14ac:dyDescent="0.25">
      <c r="C119">
        <v>116</v>
      </c>
      <c r="D119">
        <v>2</v>
      </c>
      <c r="E119" s="3">
        <v>1</v>
      </c>
      <c r="F119" s="3">
        <v>1</v>
      </c>
      <c r="H119">
        <v>116</v>
      </c>
      <c r="I119">
        <v>2</v>
      </c>
      <c r="J119">
        <v>1</v>
      </c>
      <c r="K119">
        <v>1</v>
      </c>
    </row>
    <row r="120" spans="3:11" x14ac:dyDescent="0.25">
      <c r="C120">
        <v>117</v>
      </c>
      <c r="D120">
        <v>2</v>
      </c>
      <c r="E120" s="3">
        <v>1</v>
      </c>
      <c r="F120" s="3">
        <v>1</v>
      </c>
      <c r="H120">
        <v>117</v>
      </c>
      <c r="I120">
        <v>2</v>
      </c>
      <c r="J120">
        <v>1</v>
      </c>
      <c r="K120">
        <v>1</v>
      </c>
    </row>
    <row r="121" spans="3:11" x14ac:dyDescent="0.25">
      <c r="C121">
        <v>118</v>
      </c>
      <c r="D121">
        <v>2</v>
      </c>
      <c r="E121" s="3">
        <v>2</v>
      </c>
      <c r="F121" s="3">
        <v>1</v>
      </c>
      <c r="H121">
        <v>118</v>
      </c>
      <c r="I121">
        <v>2</v>
      </c>
      <c r="J121">
        <v>2</v>
      </c>
      <c r="K121">
        <v>1</v>
      </c>
    </row>
    <row r="122" spans="3:11" x14ac:dyDescent="0.25">
      <c r="C122">
        <v>119</v>
      </c>
      <c r="D122">
        <v>2</v>
      </c>
      <c r="E122" s="3">
        <v>7</v>
      </c>
      <c r="F122" s="3">
        <v>2</v>
      </c>
      <c r="H122">
        <v>119</v>
      </c>
      <c r="I122">
        <v>2</v>
      </c>
      <c r="J122">
        <v>7</v>
      </c>
      <c r="K122">
        <v>2</v>
      </c>
    </row>
    <row r="123" spans="3:11" x14ac:dyDescent="0.25">
      <c r="C123">
        <v>120</v>
      </c>
      <c r="D123">
        <v>1</v>
      </c>
      <c r="E123" s="3">
        <v>1</v>
      </c>
      <c r="F123" s="3">
        <v>3</v>
      </c>
      <c r="H123">
        <v>120</v>
      </c>
      <c r="I123">
        <v>1</v>
      </c>
      <c r="J123">
        <v>1</v>
      </c>
      <c r="K123">
        <v>3</v>
      </c>
    </row>
    <row r="124" spans="3:11" x14ac:dyDescent="0.25">
      <c r="C124">
        <v>121</v>
      </c>
      <c r="D124">
        <v>2</v>
      </c>
      <c r="E124" s="3">
        <v>4</v>
      </c>
      <c r="F124" s="3">
        <v>2</v>
      </c>
      <c r="H124">
        <v>121</v>
      </c>
      <c r="I124">
        <v>2</v>
      </c>
      <c r="J124">
        <v>4</v>
      </c>
      <c r="K124">
        <v>2</v>
      </c>
    </row>
    <row r="125" spans="3:11" x14ac:dyDescent="0.25">
      <c r="C125">
        <v>122</v>
      </c>
      <c r="D125">
        <v>1</v>
      </c>
      <c r="E125" s="3">
        <v>5</v>
      </c>
      <c r="F125" s="3">
        <v>3</v>
      </c>
      <c r="H125">
        <v>122</v>
      </c>
      <c r="I125">
        <v>1</v>
      </c>
      <c r="J125">
        <v>5</v>
      </c>
      <c r="K125">
        <v>3</v>
      </c>
    </row>
    <row r="126" spans="3:11" x14ac:dyDescent="0.25">
      <c r="C126">
        <v>123</v>
      </c>
      <c r="D126">
        <v>2</v>
      </c>
      <c r="E126" s="3">
        <v>0</v>
      </c>
      <c r="F126" s="3">
        <v>2</v>
      </c>
      <c r="H126">
        <v>123</v>
      </c>
      <c r="I126">
        <v>2</v>
      </c>
      <c r="J126">
        <v>0</v>
      </c>
      <c r="K126">
        <v>2</v>
      </c>
    </row>
    <row r="127" spans="3:11" x14ac:dyDescent="0.25">
      <c r="C127">
        <v>124</v>
      </c>
      <c r="D127">
        <v>2</v>
      </c>
      <c r="E127" s="3">
        <v>7</v>
      </c>
      <c r="F127" s="3">
        <v>2</v>
      </c>
      <c r="H127">
        <v>124</v>
      </c>
      <c r="I127">
        <v>2</v>
      </c>
      <c r="J127">
        <v>7</v>
      </c>
      <c r="K127">
        <v>2</v>
      </c>
    </row>
    <row r="128" spans="3:11" x14ac:dyDescent="0.25">
      <c r="C128">
        <v>125</v>
      </c>
      <c r="D128">
        <v>1</v>
      </c>
      <c r="E128" s="3">
        <v>4</v>
      </c>
      <c r="F128" s="3">
        <v>2</v>
      </c>
      <c r="H128">
        <v>125</v>
      </c>
      <c r="I128">
        <v>1</v>
      </c>
      <c r="J128">
        <v>4</v>
      </c>
      <c r="K128">
        <v>2</v>
      </c>
    </row>
    <row r="129" spans="3:11" x14ac:dyDescent="0.25">
      <c r="C129">
        <v>126</v>
      </c>
      <c r="D129">
        <v>2</v>
      </c>
      <c r="E129" s="3">
        <v>1</v>
      </c>
      <c r="F129" s="3">
        <v>2</v>
      </c>
      <c r="H129">
        <v>126</v>
      </c>
      <c r="I129">
        <v>2</v>
      </c>
      <c r="J129">
        <v>1</v>
      </c>
      <c r="K129">
        <v>2</v>
      </c>
    </row>
    <row r="130" spans="3:11" x14ac:dyDescent="0.25">
      <c r="C130">
        <v>127</v>
      </c>
      <c r="D130">
        <v>1</v>
      </c>
      <c r="E130" s="3">
        <v>4</v>
      </c>
      <c r="F130" s="3">
        <v>3</v>
      </c>
      <c r="H130">
        <v>127</v>
      </c>
      <c r="I130">
        <v>1</v>
      </c>
      <c r="J130">
        <v>4</v>
      </c>
      <c r="K130">
        <v>3</v>
      </c>
    </row>
    <row r="131" spans="3:11" x14ac:dyDescent="0.25">
      <c r="C131">
        <v>128</v>
      </c>
      <c r="D131">
        <v>2</v>
      </c>
      <c r="E131" s="3">
        <v>1</v>
      </c>
      <c r="F131" s="3">
        <v>1</v>
      </c>
      <c r="H131">
        <v>128</v>
      </c>
      <c r="I131">
        <v>2</v>
      </c>
      <c r="J131">
        <v>1</v>
      </c>
      <c r="K131">
        <v>1</v>
      </c>
    </row>
    <row r="132" spans="3:11" x14ac:dyDescent="0.25">
      <c r="C132">
        <v>129</v>
      </c>
      <c r="D132">
        <v>2</v>
      </c>
      <c r="E132" s="3">
        <v>1</v>
      </c>
      <c r="F132" s="3">
        <v>1</v>
      </c>
      <c r="H132">
        <v>129</v>
      </c>
      <c r="I132">
        <v>2</v>
      </c>
      <c r="J132">
        <v>1</v>
      </c>
      <c r="K132">
        <v>1</v>
      </c>
    </row>
    <row r="133" spans="3:11" x14ac:dyDescent="0.25">
      <c r="C133">
        <v>130</v>
      </c>
      <c r="D133">
        <v>3</v>
      </c>
      <c r="E133" s="3">
        <v>1</v>
      </c>
      <c r="F133" s="3">
        <v>0</v>
      </c>
      <c r="H133">
        <v>130</v>
      </c>
      <c r="I133">
        <v>3</v>
      </c>
      <c r="J133">
        <v>1</v>
      </c>
      <c r="K133">
        <v>0</v>
      </c>
    </row>
    <row r="134" spans="3:11" x14ac:dyDescent="0.25">
      <c r="C134">
        <v>131</v>
      </c>
      <c r="D134">
        <v>1</v>
      </c>
      <c r="E134" s="3">
        <v>6</v>
      </c>
      <c r="F134" s="3">
        <v>3</v>
      </c>
      <c r="H134">
        <v>131</v>
      </c>
      <c r="I134">
        <v>1</v>
      </c>
      <c r="J134">
        <v>6</v>
      </c>
      <c r="K134">
        <v>3</v>
      </c>
    </row>
    <row r="135" spans="3:11" x14ac:dyDescent="0.25">
      <c r="C135">
        <v>132</v>
      </c>
      <c r="D135">
        <v>3</v>
      </c>
      <c r="E135" s="3">
        <v>3</v>
      </c>
      <c r="F135" s="3">
        <v>0</v>
      </c>
      <c r="H135">
        <v>132</v>
      </c>
      <c r="I135">
        <v>3</v>
      </c>
      <c r="J135">
        <v>3</v>
      </c>
      <c r="K135">
        <v>0</v>
      </c>
    </row>
    <row r="136" spans="3:11" x14ac:dyDescent="0.25">
      <c r="C136">
        <v>133</v>
      </c>
      <c r="D136">
        <v>1</v>
      </c>
      <c r="E136" s="3">
        <v>6</v>
      </c>
      <c r="F136" s="3">
        <v>3</v>
      </c>
      <c r="H136">
        <v>133</v>
      </c>
      <c r="I136">
        <v>1</v>
      </c>
      <c r="J136">
        <v>6</v>
      </c>
      <c r="K136">
        <v>3</v>
      </c>
    </row>
    <row r="137" spans="3:11" x14ac:dyDescent="0.25">
      <c r="C137">
        <v>134</v>
      </c>
      <c r="D137">
        <v>3</v>
      </c>
      <c r="E137" s="3">
        <v>1</v>
      </c>
      <c r="F137" s="3">
        <v>0</v>
      </c>
      <c r="H137">
        <v>134</v>
      </c>
      <c r="I137">
        <v>3</v>
      </c>
      <c r="J137">
        <v>1</v>
      </c>
      <c r="K137">
        <v>0</v>
      </c>
    </row>
    <row r="138" spans="3:11" x14ac:dyDescent="0.25">
      <c r="C138">
        <v>135</v>
      </c>
      <c r="D138">
        <v>1</v>
      </c>
      <c r="E138" s="3">
        <v>1</v>
      </c>
      <c r="F138" s="3">
        <v>4</v>
      </c>
      <c r="H138">
        <v>135</v>
      </c>
      <c r="I138">
        <v>1</v>
      </c>
      <c r="J138">
        <v>1</v>
      </c>
      <c r="K138">
        <v>4</v>
      </c>
    </row>
    <row r="139" spans="3:11" x14ac:dyDescent="0.25">
      <c r="C139">
        <v>136</v>
      </c>
      <c r="D139">
        <v>2</v>
      </c>
      <c r="E139" s="3">
        <v>2</v>
      </c>
      <c r="F139" s="3">
        <v>2</v>
      </c>
      <c r="H139">
        <v>136</v>
      </c>
      <c r="I139">
        <v>2</v>
      </c>
      <c r="J139">
        <v>2</v>
      </c>
      <c r="K139">
        <v>2</v>
      </c>
    </row>
    <row r="140" spans="3:11" x14ac:dyDescent="0.25">
      <c r="C140">
        <v>137</v>
      </c>
      <c r="D140">
        <v>1</v>
      </c>
      <c r="E140" s="3">
        <v>6</v>
      </c>
      <c r="F140" s="3">
        <v>3</v>
      </c>
      <c r="H140">
        <v>137</v>
      </c>
      <c r="I140">
        <v>1</v>
      </c>
      <c r="J140">
        <v>6</v>
      </c>
      <c r="K140">
        <v>3</v>
      </c>
    </row>
    <row r="141" spans="3:11" x14ac:dyDescent="0.25">
      <c r="C141">
        <v>138</v>
      </c>
      <c r="D141">
        <v>3</v>
      </c>
      <c r="E141" s="3">
        <v>3</v>
      </c>
      <c r="F141" s="3">
        <v>0</v>
      </c>
      <c r="H141">
        <v>138</v>
      </c>
      <c r="I141">
        <v>3</v>
      </c>
      <c r="J141">
        <v>3</v>
      </c>
      <c r="K141">
        <v>0</v>
      </c>
    </row>
    <row r="142" spans="3:11" x14ac:dyDescent="0.25">
      <c r="C142">
        <v>139</v>
      </c>
      <c r="D142">
        <v>2</v>
      </c>
      <c r="E142" s="3">
        <v>5</v>
      </c>
      <c r="F142" s="3">
        <v>2</v>
      </c>
      <c r="H142">
        <v>139</v>
      </c>
      <c r="I142">
        <v>2</v>
      </c>
      <c r="J142">
        <v>5</v>
      </c>
      <c r="K142">
        <v>2</v>
      </c>
    </row>
    <row r="143" spans="3:11" x14ac:dyDescent="0.25">
      <c r="C143">
        <v>140</v>
      </c>
      <c r="D143">
        <v>3</v>
      </c>
      <c r="E143" s="3">
        <v>3</v>
      </c>
      <c r="F143" s="3">
        <v>0</v>
      </c>
      <c r="H143">
        <v>140</v>
      </c>
      <c r="I143">
        <v>3</v>
      </c>
      <c r="J143">
        <v>3</v>
      </c>
      <c r="K143">
        <v>0</v>
      </c>
    </row>
    <row r="144" spans="3:11" x14ac:dyDescent="0.25">
      <c r="C144">
        <v>141</v>
      </c>
      <c r="D144">
        <v>1</v>
      </c>
      <c r="E144" s="3">
        <v>2</v>
      </c>
      <c r="F144" s="3">
        <v>5</v>
      </c>
      <c r="H144">
        <v>141</v>
      </c>
      <c r="I144">
        <v>1</v>
      </c>
      <c r="J144">
        <v>2</v>
      </c>
      <c r="K144">
        <v>5</v>
      </c>
    </row>
    <row r="145" spans="3:11" x14ac:dyDescent="0.25">
      <c r="C145">
        <v>142</v>
      </c>
      <c r="D145">
        <v>2</v>
      </c>
      <c r="E145" s="3">
        <v>0</v>
      </c>
      <c r="F145" s="3">
        <v>1</v>
      </c>
      <c r="H145">
        <v>142</v>
      </c>
      <c r="I145">
        <v>2</v>
      </c>
      <c r="J145">
        <v>0</v>
      </c>
      <c r="K145">
        <v>1</v>
      </c>
    </row>
    <row r="146" spans="3:11" x14ac:dyDescent="0.25">
      <c r="C146">
        <v>143</v>
      </c>
      <c r="D146">
        <v>2</v>
      </c>
      <c r="E146" s="3">
        <v>5</v>
      </c>
      <c r="F146" s="3">
        <v>2</v>
      </c>
      <c r="H146">
        <v>143</v>
      </c>
      <c r="I146">
        <v>2</v>
      </c>
      <c r="J146">
        <v>5</v>
      </c>
      <c r="K146">
        <v>2</v>
      </c>
    </row>
    <row r="147" spans="3:11" x14ac:dyDescent="0.25">
      <c r="C147">
        <v>144</v>
      </c>
      <c r="D147">
        <v>3</v>
      </c>
      <c r="E147" s="3">
        <v>4</v>
      </c>
      <c r="F147" s="3">
        <v>0</v>
      </c>
      <c r="H147">
        <v>144</v>
      </c>
      <c r="I147">
        <v>3</v>
      </c>
      <c r="J147">
        <v>4</v>
      </c>
      <c r="K147">
        <v>0</v>
      </c>
    </row>
    <row r="148" spans="3:11" x14ac:dyDescent="0.25">
      <c r="C148">
        <v>145</v>
      </c>
      <c r="D148">
        <v>1</v>
      </c>
      <c r="E148" s="3">
        <v>6</v>
      </c>
      <c r="F148" s="3">
        <v>3</v>
      </c>
      <c r="H148">
        <v>145</v>
      </c>
      <c r="I148">
        <v>1</v>
      </c>
      <c r="J148">
        <v>6</v>
      </c>
      <c r="K148">
        <v>3</v>
      </c>
    </row>
    <row r="149" spans="3:11" x14ac:dyDescent="0.25">
      <c r="C149">
        <v>146</v>
      </c>
      <c r="D149">
        <v>3</v>
      </c>
      <c r="E149" s="3">
        <v>1</v>
      </c>
      <c r="F149" s="3">
        <v>0</v>
      </c>
      <c r="H149">
        <v>146</v>
      </c>
      <c r="I149">
        <v>3</v>
      </c>
      <c r="J149">
        <v>1</v>
      </c>
      <c r="K149">
        <v>0</v>
      </c>
    </row>
    <row r="150" spans="3:11" x14ac:dyDescent="0.25">
      <c r="C150">
        <v>147</v>
      </c>
      <c r="D150">
        <v>1</v>
      </c>
      <c r="E150" s="3">
        <v>1</v>
      </c>
      <c r="F150" s="3">
        <v>3</v>
      </c>
      <c r="H150">
        <v>147</v>
      </c>
      <c r="I150">
        <v>1</v>
      </c>
      <c r="J150">
        <v>1</v>
      </c>
      <c r="K150">
        <v>3</v>
      </c>
    </row>
    <row r="151" spans="3:11" x14ac:dyDescent="0.25">
      <c r="C151">
        <v>148</v>
      </c>
      <c r="D151">
        <v>2</v>
      </c>
      <c r="E151" s="3">
        <v>2</v>
      </c>
      <c r="F151" s="3">
        <v>2</v>
      </c>
      <c r="H151">
        <v>148</v>
      </c>
      <c r="I151">
        <v>2</v>
      </c>
      <c r="J151">
        <v>2</v>
      </c>
      <c r="K151">
        <v>2</v>
      </c>
    </row>
    <row r="152" spans="3:11" x14ac:dyDescent="0.25">
      <c r="C152">
        <v>149</v>
      </c>
      <c r="D152">
        <v>1</v>
      </c>
      <c r="E152" s="3">
        <v>6</v>
      </c>
      <c r="F152" s="3">
        <v>3</v>
      </c>
      <c r="H152">
        <v>149</v>
      </c>
      <c r="I152">
        <v>1</v>
      </c>
      <c r="J152">
        <v>6</v>
      </c>
      <c r="K152">
        <v>3</v>
      </c>
    </row>
    <row r="153" spans="3:11" x14ac:dyDescent="0.25">
      <c r="C153">
        <v>150</v>
      </c>
      <c r="D153">
        <v>3</v>
      </c>
      <c r="E153" s="3">
        <v>3</v>
      </c>
      <c r="F153" s="3">
        <v>0</v>
      </c>
      <c r="H153">
        <v>150</v>
      </c>
      <c r="I153">
        <v>3</v>
      </c>
      <c r="J153">
        <v>3</v>
      </c>
      <c r="K153">
        <v>0</v>
      </c>
    </row>
    <row r="154" spans="3:11" x14ac:dyDescent="0.25">
      <c r="C154">
        <v>151</v>
      </c>
      <c r="D154">
        <v>2</v>
      </c>
      <c r="E154" s="3">
        <v>5</v>
      </c>
      <c r="F154" s="3">
        <v>2</v>
      </c>
      <c r="H154">
        <v>151</v>
      </c>
      <c r="I154">
        <v>2</v>
      </c>
      <c r="J154">
        <v>5</v>
      </c>
      <c r="K154">
        <v>2</v>
      </c>
    </row>
    <row r="155" spans="3:11" x14ac:dyDescent="0.25">
      <c r="C155">
        <v>152</v>
      </c>
      <c r="D155">
        <v>3</v>
      </c>
      <c r="E155" s="3">
        <v>3</v>
      </c>
      <c r="F155" s="3">
        <v>0</v>
      </c>
      <c r="H155">
        <v>152</v>
      </c>
      <c r="I155">
        <v>3</v>
      </c>
      <c r="J155">
        <v>3</v>
      </c>
      <c r="K155">
        <v>0</v>
      </c>
    </row>
    <row r="156" spans="3:11" x14ac:dyDescent="0.25">
      <c r="C156">
        <v>153</v>
      </c>
      <c r="D156">
        <v>1</v>
      </c>
      <c r="E156" s="3">
        <v>2</v>
      </c>
      <c r="F156" s="3">
        <v>5</v>
      </c>
      <c r="H156">
        <v>153</v>
      </c>
      <c r="I156">
        <v>1</v>
      </c>
      <c r="J156">
        <v>2</v>
      </c>
      <c r="K156">
        <v>5</v>
      </c>
    </row>
    <row r="157" spans="3:11" x14ac:dyDescent="0.25">
      <c r="C157">
        <v>154</v>
      </c>
      <c r="D157">
        <v>2</v>
      </c>
      <c r="E157" s="3">
        <v>0</v>
      </c>
      <c r="F157" s="3">
        <v>1</v>
      </c>
      <c r="H157">
        <v>154</v>
      </c>
      <c r="I157">
        <v>2</v>
      </c>
      <c r="J157">
        <v>0</v>
      </c>
      <c r="K157">
        <v>1</v>
      </c>
    </row>
    <row r="158" spans="3:11" x14ac:dyDescent="0.25">
      <c r="C158">
        <v>155</v>
      </c>
      <c r="D158">
        <v>2</v>
      </c>
      <c r="E158" s="3">
        <v>5</v>
      </c>
      <c r="F158" s="3">
        <v>2</v>
      </c>
      <c r="H158">
        <v>155</v>
      </c>
      <c r="I158">
        <v>2</v>
      </c>
      <c r="J158">
        <v>5</v>
      </c>
      <c r="K158">
        <v>2</v>
      </c>
    </row>
    <row r="159" spans="3:11" x14ac:dyDescent="0.25">
      <c r="C159">
        <v>156</v>
      </c>
      <c r="D159">
        <v>3</v>
      </c>
      <c r="E159" s="3">
        <v>4</v>
      </c>
      <c r="F159" s="3">
        <v>0</v>
      </c>
      <c r="H159">
        <v>156</v>
      </c>
      <c r="I159">
        <v>3</v>
      </c>
      <c r="J159">
        <v>4</v>
      </c>
      <c r="K159">
        <v>0</v>
      </c>
    </row>
    <row r="160" spans="3:11" x14ac:dyDescent="0.25">
      <c r="C160">
        <v>157</v>
      </c>
      <c r="D160">
        <v>1</v>
      </c>
      <c r="E160" s="3">
        <v>6</v>
      </c>
      <c r="F160" s="3">
        <v>3</v>
      </c>
      <c r="H160">
        <v>157</v>
      </c>
      <c r="I160">
        <v>1</v>
      </c>
      <c r="J160">
        <v>6</v>
      </c>
      <c r="K160">
        <v>3</v>
      </c>
    </row>
    <row r="161" spans="3:11" x14ac:dyDescent="0.25">
      <c r="C161">
        <v>158</v>
      </c>
      <c r="D161">
        <v>3</v>
      </c>
      <c r="E161" s="3">
        <v>1</v>
      </c>
      <c r="F161" s="3">
        <v>0</v>
      </c>
      <c r="H161">
        <v>158</v>
      </c>
      <c r="I161">
        <v>3</v>
      </c>
      <c r="J161">
        <v>1</v>
      </c>
      <c r="K161">
        <v>0</v>
      </c>
    </row>
    <row r="162" spans="3:11" x14ac:dyDescent="0.25">
      <c r="C162">
        <v>159</v>
      </c>
      <c r="D162">
        <v>1</v>
      </c>
      <c r="E162" s="3">
        <v>3</v>
      </c>
      <c r="F162" s="3">
        <v>4</v>
      </c>
      <c r="H162">
        <v>159</v>
      </c>
      <c r="I162">
        <v>1</v>
      </c>
      <c r="J162">
        <v>3</v>
      </c>
      <c r="K162">
        <v>4</v>
      </c>
    </row>
    <row r="163" spans="3:11" x14ac:dyDescent="0.25">
      <c r="D163"/>
    </row>
    <row r="164" spans="3:11" x14ac:dyDescent="0.25">
      <c r="D164"/>
    </row>
    <row r="165" spans="3:11" x14ac:dyDescent="0.25">
      <c r="D165"/>
    </row>
    <row r="166" spans="3:11" x14ac:dyDescent="0.25">
      <c r="D166"/>
    </row>
    <row r="167" spans="3:11" x14ac:dyDescent="0.25">
      <c r="D167"/>
    </row>
    <row r="168" spans="3:11" x14ac:dyDescent="0.25">
      <c r="D168"/>
    </row>
    <row r="169" spans="3:11" x14ac:dyDescent="0.25">
      <c r="D169"/>
    </row>
    <row r="170" spans="3:11" x14ac:dyDescent="0.25">
      <c r="D170"/>
    </row>
    <row r="171" spans="3:11" x14ac:dyDescent="0.25">
      <c r="D171"/>
    </row>
    <row r="172" spans="3:11" x14ac:dyDescent="0.25">
      <c r="D172"/>
    </row>
    <row r="173" spans="3:11" x14ac:dyDescent="0.25">
      <c r="D173"/>
    </row>
    <row r="174" spans="3:11" x14ac:dyDescent="0.25">
      <c r="D174"/>
    </row>
    <row r="175" spans="3:11" x14ac:dyDescent="0.25">
      <c r="D175"/>
    </row>
    <row r="176" spans="3:11" x14ac:dyDescent="0.25">
      <c r="D176"/>
    </row>
    <row r="177" spans="4:4" x14ac:dyDescent="0.25">
      <c r="D177"/>
    </row>
    <row r="178" spans="4:4" x14ac:dyDescent="0.25">
      <c r="D178"/>
    </row>
    <row r="179" spans="4:4" x14ac:dyDescent="0.25">
      <c r="D179"/>
    </row>
    <row r="180" spans="4:4" x14ac:dyDescent="0.25">
      <c r="D180"/>
    </row>
    <row r="181" spans="4:4" x14ac:dyDescent="0.25">
      <c r="D181"/>
    </row>
    <row r="182" spans="4:4" x14ac:dyDescent="0.25">
      <c r="D182"/>
    </row>
    <row r="183" spans="4:4" x14ac:dyDescent="0.25">
      <c r="D183"/>
    </row>
    <row r="184" spans="4:4" x14ac:dyDescent="0.25">
      <c r="D184"/>
    </row>
    <row r="185" spans="4:4" x14ac:dyDescent="0.25">
      <c r="D185"/>
    </row>
    <row r="186" spans="4:4" x14ac:dyDescent="0.25">
      <c r="D186"/>
    </row>
    <row r="187" spans="4:4" x14ac:dyDescent="0.25">
      <c r="D187"/>
    </row>
    <row r="188" spans="4:4" x14ac:dyDescent="0.25">
      <c r="D188"/>
    </row>
    <row r="189" spans="4:4" x14ac:dyDescent="0.25">
      <c r="D189"/>
    </row>
    <row r="190" spans="4:4" x14ac:dyDescent="0.25">
      <c r="D190"/>
    </row>
    <row r="191" spans="4:4" x14ac:dyDescent="0.25">
      <c r="D191"/>
    </row>
    <row r="192" spans="4:4" x14ac:dyDescent="0.25">
      <c r="D192"/>
    </row>
    <row r="193" spans="4:4" x14ac:dyDescent="0.25">
      <c r="D193"/>
    </row>
    <row r="194" spans="4:4" x14ac:dyDescent="0.25">
      <c r="D194"/>
    </row>
    <row r="195" spans="4:4" x14ac:dyDescent="0.25">
      <c r="D195"/>
    </row>
    <row r="196" spans="4:4" x14ac:dyDescent="0.25">
      <c r="D196"/>
    </row>
    <row r="197" spans="4:4" x14ac:dyDescent="0.25">
      <c r="D197"/>
    </row>
    <row r="198" spans="4:4" x14ac:dyDescent="0.25">
      <c r="D198"/>
    </row>
    <row r="199" spans="4:4" x14ac:dyDescent="0.25">
      <c r="D199"/>
    </row>
    <row r="200" spans="4:4" x14ac:dyDescent="0.25">
      <c r="D200"/>
    </row>
    <row r="201" spans="4:4" x14ac:dyDescent="0.25">
      <c r="D201"/>
    </row>
    <row r="202" spans="4:4" x14ac:dyDescent="0.25">
      <c r="D202"/>
    </row>
    <row r="203" spans="4:4" x14ac:dyDescent="0.25">
      <c r="D203"/>
    </row>
    <row r="204" spans="4:4" x14ac:dyDescent="0.25">
      <c r="D204"/>
    </row>
    <row r="205" spans="4:4" x14ac:dyDescent="0.25">
      <c r="D205"/>
    </row>
    <row r="206" spans="4:4" x14ac:dyDescent="0.25">
      <c r="D206"/>
    </row>
    <row r="207" spans="4:4" x14ac:dyDescent="0.25">
      <c r="D207"/>
    </row>
    <row r="208" spans="4:4" x14ac:dyDescent="0.25">
      <c r="D208"/>
    </row>
    <row r="209" spans="4:4" x14ac:dyDescent="0.25">
      <c r="D209"/>
    </row>
    <row r="210" spans="4:4" x14ac:dyDescent="0.25">
      <c r="D210"/>
    </row>
    <row r="211" spans="4:4" x14ac:dyDescent="0.25">
      <c r="D211"/>
    </row>
    <row r="212" spans="4:4" x14ac:dyDescent="0.25">
      <c r="D212"/>
    </row>
    <row r="213" spans="4:4" x14ac:dyDescent="0.25">
      <c r="D213"/>
    </row>
    <row r="214" spans="4:4" x14ac:dyDescent="0.25">
      <c r="D214"/>
    </row>
    <row r="215" spans="4:4" x14ac:dyDescent="0.25">
      <c r="D215"/>
    </row>
    <row r="216" spans="4:4" x14ac:dyDescent="0.25">
      <c r="D216"/>
    </row>
    <row r="217" spans="4:4" x14ac:dyDescent="0.25">
      <c r="D217"/>
    </row>
    <row r="218" spans="4:4" x14ac:dyDescent="0.25">
      <c r="D218"/>
    </row>
    <row r="219" spans="4:4" x14ac:dyDescent="0.25">
      <c r="D219"/>
    </row>
    <row r="220" spans="4:4" x14ac:dyDescent="0.25">
      <c r="D220"/>
    </row>
    <row r="221" spans="4:4" x14ac:dyDescent="0.25">
      <c r="D221"/>
    </row>
    <row r="222" spans="4:4" x14ac:dyDescent="0.25">
      <c r="D222"/>
    </row>
    <row r="223" spans="4:4" x14ac:dyDescent="0.25">
      <c r="D223"/>
    </row>
    <row r="224" spans="4:4" x14ac:dyDescent="0.25">
      <c r="D224"/>
    </row>
    <row r="225" spans="4:4" x14ac:dyDescent="0.25">
      <c r="D225"/>
    </row>
    <row r="226" spans="4:4" x14ac:dyDescent="0.25">
      <c r="D226"/>
    </row>
    <row r="227" spans="4:4" x14ac:dyDescent="0.25">
      <c r="D227"/>
    </row>
    <row r="228" spans="4:4" x14ac:dyDescent="0.25">
      <c r="D228"/>
    </row>
    <row r="229" spans="4:4" x14ac:dyDescent="0.25">
      <c r="D229"/>
    </row>
    <row r="230" spans="4:4" x14ac:dyDescent="0.25">
      <c r="D230"/>
    </row>
    <row r="231" spans="4:4" x14ac:dyDescent="0.25">
      <c r="D231"/>
    </row>
    <row r="232" spans="4:4" x14ac:dyDescent="0.25">
      <c r="D232"/>
    </row>
    <row r="233" spans="4:4" x14ac:dyDescent="0.25">
      <c r="D233"/>
    </row>
    <row r="234" spans="4:4" x14ac:dyDescent="0.25">
      <c r="D234"/>
    </row>
    <row r="235" spans="4:4" x14ac:dyDescent="0.25">
      <c r="D235"/>
    </row>
    <row r="236" spans="4:4" x14ac:dyDescent="0.25">
      <c r="D236"/>
    </row>
    <row r="237" spans="4:4" x14ac:dyDescent="0.25">
      <c r="D237"/>
    </row>
    <row r="238" spans="4:4" x14ac:dyDescent="0.25">
      <c r="D238"/>
    </row>
    <row r="239" spans="4:4" x14ac:dyDescent="0.25">
      <c r="D239"/>
    </row>
    <row r="240" spans="4:4" x14ac:dyDescent="0.25">
      <c r="D240"/>
    </row>
    <row r="241" spans="4:4" x14ac:dyDescent="0.25">
      <c r="D241"/>
    </row>
    <row r="242" spans="4:4" x14ac:dyDescent="0.25">
      <c r="D242"/>
    </row>
    <row r="243" spans="4:4" x14ac:dyDescent="0.25">
      <c r="D243"/>
    </row>
    <row r="244" spans="4:4" x14ac:dyDescent="0.25">
      <c r="D244"/>
    </row>
    <row r="245" spans="4:4" x14ac:dyDescent="0.25">
      <c r="D245"/>
    </row>
    <row r="246" spans="4:4" x14ac:dyDescent="0.25">
      <c r="D246"/>
    </row>
    <row r="247" spans="4:4" x14ac:dyDescent="0.25">
      <c r="D247"/>
    </row>
    <row r="248" spans="4:4" x14ac:dyDescent="0.25">
      <c r="D248"/>
    </row>
    <row r="249" spans="4:4" x14ac:dyDescent="0.25">
      <c r="D249"/>
    </row>
    <row r="250" spans="4:4" x14ac:dyDescent="0.25">
      <c r="D250"/>
    </row>
    <row r="251" spans="4:4" x14ac:dyDescent="0.25">
      <c r="D251"/>
    </row>
    <row r="252" spans="4:4" x14ac:dyDescent="0.25">
      <c r="D252"/>
    </row>
    <row r="253" spans="4:4" x14ac:dyDescent="0.25">
      <c r="D253"/>
    </row>
    <row r="254" spans="4:4" x14ac:dyDescent="0.25">
      <c r="D254"/>
    </row>
    <row r="255" spans="4:4" x14ac:dyDescent="0.25">
      <c r="D255"/>
    </row>
    <row r="256" spans="4:4" x14ac:dyDescent="0.25">
      <c r="D256"/>
    </row>
    <row r="257" spans="4:4" x14ac:dyDescent="0.25">
      <c r="D257"/>
    </row>
    <row r="258" spans="4:4" x14ac:dyDescent="0.25">
      <c r="D258"/>
    </row>
    <row r="259" spans="4:4" x14ac:dyDescent="0.25">
      <c r="D259"/>
    </row>
    <row r="260" spans="4:4" x14ac:dyDescent="0.25">
      <c r="D260"/>
    </row>
    <row r="261" spans="4:4" x14ac:dyDescent="0.25">
      <c r="D261"/>
    </row>
    <row r="262" spans="4:4" x14ac:dyDescent="0.25">
      <c r="D262"/>
    </row>
    <row r="263" spans="4:4" x14ac:dyDescent="0.25">
      <c r="D263"/>
    </row>
    <row r="264" spans="4:4" x14ac:dyDescent="0.25">
      <c r="D264"/>
    </row>
    <row r="265" spans="4:4" x14ac:dyDescent="0.25">
      <c r="D265"/>
    </row>
    <row r="266" spans="4:4" x14ac:dyDescent="0.25">
      <c r="D266"/>
    </row>
    <row r="267" spans="4:4" x14ac:dyDescent="0.25">
      <c r="D267"/>
    </row>
    <row r="268" spans="4:4" x14ac:dyDescent="0.25">
      <c r="D268"/>
    </row>
    <row r="269" spans="4:4" x14ac:dyDescent="0.25">
      <c r="D269"/>
    </row>
    <row r="270" spans="4:4" x14ac:dyDescent="0.25">
      <c r="D270"/>
    </row>
    <row r="271" spans="4:4" x14ac:dyDescent="0.25">
      <c r="D271"/>
    </row>
    <row r="272" spans="4:4" x14ac:dyDescent="0.25">
      <c r="D272"/>
    </row>
    <row r="273" spans="4:4" x14ac:dyDescent="0.25">
      <c r="D273"/>
    </row>
    <row r="274" spans="4:4" x14ac:dyDescent="0.25">
      <c r="D274"/>
    </row>
    <row r="275" spans="4:4" x14ac:dyDescent="0.25">
      <c r="D275"/>
    </row>
    <row r="276" spans="4:4" x14ac:dyDescent="0.25">
      <c r="D276"/>
    </row>
    <row r="277" spans="4:4" x14ac:dyDescent="0.25">
      <c r="D277"/>
    </row>
    <row r="278" spans="4:4" x14ac:dyDescent="0.25">
      <c r="D278"/>
    </row>
    <row r="279" spans="4:4" x14ac:dyDescent="0.25">
      <c r="D279"/>
    </row>
    <row r="280" spans="4:4" x14ac:dyDescent="0.25">
      <c r="D280"/>
    </row>
    <row r="281" spans="4:4" x14ac:dyDescent="0.25">
      <c r="D281"/>
    </row>
    <row r="282" spans="4:4" x14ac:dyDescent="0.25">
      <c r="D282"/>
    </row>
    <row r="283" spans="4:4" x14ac:dyDescent="0.25">
      <c r="D283"/>
    </row>
    <row r="284" spans="4:4" x14ac:dyDescent="0.25">
      <c r="D284"/>
    </row>
    <row r="285" spans="4:4" x14ac:dyDescent="0.25">
      <c r="D285"/>
    </row>
    <row r="286" spans="4:4" x14ac:dyDescent="0.25">
      <c r="D286"/>
    </row>
    <row r="287" spans="4:4" x14ac:dyDescent="0.25">
      <c r="D287"/>
    </row>
    <row r="288" spans="4:4" x14ac:dyDescent="0.25">
      <c r="D288"/>
    </row>
    <row r="289" spans="4:4" x14ac:dyDescent="0.25">
      <c r="D289"/>
    </row>
    <row r="290" spans="4:4" x14ac:dyDescent="0.25">
      <c r="D290"/>
    </row>
    <row r="291" spans="4:4" x14ac:dyDescent="0.25">
      <c r="D291"/>
    </row>
    <row r="292" spans="4:4" x14ac:dyDescent="0.25">
      <c r="D292"/>
    </row>
    <row r="293" spans="4:4" x14ac:dyDescent="0.25">
      <c r="D293"/>
    </row>
    <row r="294" spans="4:4" x14ac:dyDescent="0.25">
      <c r="D294"/>
    </row>
    <row r="295" spans="4:4" x14ac:dyDescent="0.25">
      <c r="D295"/>
    </row>
    <row r="296" spans="4:4" x14ac:dyDescent="0.25">
      <c r="D296"/>
    </row>
    <row r="297" spans="4:4" x14ac:dyDescent="0.25">
      <c r="D297"/>
    </row>
    <row r="298" spans="4:4" x14ac:dyDescent="0.25">
      <c r="D298"/>
    </row>
    <row r="299" spans="4:4" x14ac:dyDescent="0.25">
      <c r="D299"/>
    </row>
    <row r="300" spans="4:4" x14ac:dyDescent="0.25">
      <c r="D300"/>
    </row>
    <row r="301" spans="4:4" x14ac:dyDescent="0.25">
      <c r="D301"/>
    </row>
    <row r="302" spans="4:4" x14ac:dyDescent="0.25">
      <c r="D302"/>
    </row>
    <row r="303" spans="4:4" x14ac:dyDescent="0.25">
      <c r="D303"/>
    </row>
    <row r="304" spans="4:4" x14ac:dyDescent="0.25">
      <c r="D304"/>
    </row>
    <row r="305" spans="4:4" x14ac:dyDescent="0.25">
      <c r="D305"/>
    </row>
    <row r="306" spans="4:4" x14ac:dyDescent="0.25">
      <c r="D306"/>
    </row>
    <row r="307" spans="4:4" x14ac:dyDescent="0.25">
      <c r="D307"/>
    </row>
    <row r="308" spans="4:4" x14ac:dyDescent="0.25">
      <c r="D308"/>
    </row>
    <row r="309" spans="4:4" x14ac:dyDescent="0.25">
      <c r="D309"/>
    </row>
    <row r="310" spans="4:4" x14ac:dyDescent="0.25">
      <c r="D310"/>
    </row>
    <row r="311" spans="4:4" x14ac:dyDescent="0.25">
      <c r="D311"/>
    </row>
    <row r="312" spans="4:4" x14ac:dyDescent="0.25">
      <c r="D312"/>
    </row>
    <row r="313" spans="4:4" x14ac:dyDescent="0.25">
      <c r="D313"/>
    </row>
    <row r="314" spans="4:4" x14ac:dyDescent="0.25">
      <c r="D314"/>
    </row>
    <row r="315" spans="4:4" x14ac:dyDescent="0.25">
      <c r="D315"/>
    </row>
    <row r="316" spans="4:4" x14ac:dyDescent="0.25">
      <c r="D316"/>
    </row>
    <row r="317" spans="4:4" x14ac:dyDescent="0.25">
      <c r="D317"/>
    </row>
    <row r="318" spans="4:4" x14ac:dyDescent="0.25">
      <c r="D318"/>
    </row>
    <row r="319" spans="4:4" x14ac:dyDescent="0.25">
      <c r="D319"/>
    </row>
    <row r="320" spans="4:4" x14ac:dyDescent="0.25">
      <c r="D320"/>
    </row>
    <row r="321" spans="4:4" x14ac:dyDescent="0.25">
      <c r="D321"/>
    </row>
  </sheetData>
  <pageMargins left="0.7" right="0.7" top="0.75" bottom="0.75" header="0.3" footer="0.3"/>
  <pageSetup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55AE00-9B73-4DE8-A146-E7E022C32D78}">
  <dimension ref="A1:R42"/>
  <sheetViews>
    <sheetView tabSelected="1" workbookViewId="0">
      <selection activeCell="Q4" sqref="Q4"/>
    </sheetView>
  </sheetViews>
  <sheetFormatPr defaultRowHeight="15" x14ac:dyDescent="0.25"/>
  <cols>
    <col min="1" max="1" width="14" bestFit="1" customWidth="1"/>
    <col min="2" max="2" width="20.85546875" bestFit="1" customWidth="1"/>
    <col min="3" max="3" width="19.42578125" bestFit="1" customWidth="1"/>
    <col min="4" max="4" width="14.42578125" bestFit="1" customWidth="1"/>
    <col min="9" max="9" width="7.28515625" bestFit="1" customWidth="1"/>
    <col min="10" max="10" width="14.5703125" bestFit="1" customWidth="1"/>
    <col min="11" max="11" width="19.28515625" bestFit="1" customWidth="1"/>
    <col min="12" max="12" width="14.140625" bestFit="1" customWidth="1"/>
  </cols>
  <sheetData>
    <row r="1" spans="1:18" x14ac:dyDescent="0.25">
      <c r="A1" s="1" t="s">
        <v>155</v>
      </c>
      <c r="B1" t="s">
        <v>255</v>
      </c>
    </row>
    <row r="2" spans="1:18" x14ac:dyDescent="0.25">
      <c r="I2" t="s">
        <v>146</v>
      </c>
      <c r="J2" t="s">
        <v>154</v>
      </c>
      <c r="K2" t="s">
        <v>288</v>
      </c>
      <c r="L2" t="s">
        <v>286</v>
      </c>
    </row>
    <row r="3" spans="1:18" x14ac:dyDescent="0.25">
      <c r="A3" s="1" t="s">
        <v>146</v>
      </c>
      <c r="B3" s="1" t="s">
        <v>154</v>
      </c>
      <c r="C3" t="s">
        <v>288</v>
      </c>
      <c r="D3" t="s">
        <v>286</v>
      </c>
      <c r="I3">
        <v>78</v>
      </c>
      <c r="J3" t="s">
        <v>202</v>
      </c>
      <c r="K3">
        <v>1</v>
      </c>
      <c r="L3">
        <v>2</v>
      </c>
      <c r="M3">
        <f t="shared" ref="M3:M31" si="0">K3*2+L3</f>
        <v>4</v>
      </c>
    </row>
    <row r="4" spans="1:18" x14ac:dyDescent="0.25">
      <c r="A4">
        <v>59</v>
      </c>
      <c r="B4" t="s">
        <v>202</v>
      </c>
      <c r="C4" s="14">
        <v>1</v>
      </c>
      <c r="D4" s="14">
        <v>4</v>
      </c>
      <c r="I4">
        <v>95</v>
      </c>
      <c r="J4" t="s">
        <v>202</v>
      </c>
      <c r="K4">
        <v>1</v>
      </c>
      <c r="L4">
        <v>2</v>
      </c>
      <c r="M4">
        <f t="shared" si="0"/>
        <v>4</v>
      </c>
      <c r="Q4" t="s">
        <v>202</v>
      </c>
      <c r="R4" t="s">
        <v>289</v>
      </c>
    </row>
    <row r="5" spans="1:18" x14ac:dyDescent="0.25">
      <c r="A5">
        <v>61</v>
      </c>
      <c r="B5" t="s">
        <v>202</v>
      </c>
      <c r="C5" s="14">
        <v>3</v>
      </c>
      <c r="D5" s="14">
        <v>0</v>
      </c>
      <c r="I5">
        <v>59</v>
      </c>
      <c r="J5" t="s">
        <v>202</v>
      </c>
      <c r="K5">
        <v>1</v>
      </c>
      <c r="L5">
        <v>4</v>
      </c>
      <c r="M5">
        <f t="shared" si="0"/>
        <v>6</v>
      </c>
      <c r="Q5" s="23" t="s">
        <v>205</v>
      </c>
      <c r="R5" t="s">
        <v>290</v>
      </c>
    </row>
    <row r="6" spans="1:18" x14ac:dyDescent="0.25">
      <c r="A6">
        <v>62</v>
      </c>
      <c r="B6" t="s">
        <v>202</v>
      </c>
      <c r="C6" s="14">
        <v>2</v>
      </c>
      <c r="D6" s="14">
        <v>2</v>
      </c>
      <c r="I6">
        <v>63</v>
      </c>
      <c r="J6" t="s">
        <v>202</v>
      </c>
      <c r="K6">
        <v>1</v>
      </c>
      <c r="L6">
        <v>4</v>
      </c>
      <c r="M6">
        <f t="shared" si="0"/>
        <v>6</v>
      </c>
    </row>
    <row r="7" spans="1:18" x14ac:dyDescent="0.25">
      <c r="A7">
        <v>63</v>
      </c>
      <c r="B7" t="s">
        <v>202</v>
      </c>
      <c r="C7" s="14">
        <v>1</v>
      </c>
      <c r="D7" s="14">
        <v>4</v>
      </c>
      <c r="I7">
        <v>67</v>
      </c>
      <c r="J7" t="s">
        <v>202</v>
      </c>
      <c r="K7">
        <v>1</v>
      </c>
      <c r="L7">
        <v>4</v>
      </c>
      <c r="M7">
        <f t="shared" si="0"/>
        <v>6</v>
      </c>
    </row>
    <row r="8" spans="1:18" x14ac:dyDescent="0.25">
      <c r="A8">
        <v>65</v>
      </c>
      <c r="B8" t="s">
        <v>202</v>
      </c>
      <c r="C8" s="14">
        <v>3</v>
      </c>
      <c r="D8" s="14">
        <v>0</v>
      </c>
      <c r="I8">
        <v>71</v>
      </c>
      <c r="J8" t="s">
        <v>202</v>
      </c>
      <c r="K8">
        <v>1</v>
      </c>
      <c r="L8">
        <v>4</v>
      </c>
      <c r="M8">
        <f t="shared" si="0"/>
        <v>6</v>
      </c>
    </row>
    <row r="9" spans="1:18" x14ac:dyDescent="0.25">
      <c r="A9">
        <v>66</v>
      </c>
      <c r="B9" t="s">
        <v>202</v>
      </c>
      <c r="C9" s="14">
        <v>3</v>
      </c>
      <c r="D9" s="14">
        <v>4</v>
      </c>
      <c r="I9">
        <v>75</v>
      </c>
      <c r="J9" t="s">
        <v>202</v>
      </c>
      <c r="K9">
        <v>1</v>
      </c>
      <c r="L9">
        <v>4</v>
      </c>
      <c r="M9">
        <f t="shared" si="0"/>
        <v>6</v>
      </c>
    </row>
    <row r="10" spans="1:18" x14ac:dyDescent="0.25">
      <c r="A10">
        <v>67</v>
      </c>
      <c r="B10" t="s">
        <v>202</v>
      </c>
      <c r="C10" s="14">
        <v>1</v>
      </c>
      <c r="D10" s="14">
        <v>4</v>
      </c>
      <c r="I10">
        <v>80</v>
      </c>
      <c r="J10" t="s">
        <v>202</v>
      </c>
      <c r="K10">
        <v>1</v>
      </c>
      <c r="L10">
        <v>4</v>
      </c>
      <c r="M10">
        <f t="shared" si="0"/>
        <v>6</v>
      </c>
    </row>
    <row r="11" spans="1:18" x14ac:dyDescent="0.25">
      <c r="A11">
        <v>69</v>
      </c>
      <c r="B11" t="s">
        <v>202</v>
      </c>
      <c r="C11" s="14">
        <v>3</v>
      </c>
      <c r="D11" s="14">
        <v>0</v>
      </c>
      <c r="I11">
        <v>84</v>
      </c>
      <c r="J11" t="s">
        <v>202</v>
      </c>
      <c r="K11">
        <v>1</v>
      </c>
      <c r="L11">
        <v>4</v>
      </c>
      <c r="M11">
        <f t="shared" si="0"/>
        <v>6</v>
      </c>
    </row>
    <row r="12" spans="1:18" x14ac:dyDescent="0.25">
      <c r="A12">
        <v>70</v>
      </c>
      <c r="B12" t="s">
        <v>202</v>
      </c>
      <c r="C12" s="14">
        <v>2</v>
      </c>
      <c r="D12" s="14">
        <v>2</v>
      </c>
      <c r="I12">
        <v>88</v>
      </c>
      <c r="J12" t="s">
        <v>202</v>
      </c>
      <c r="K12">
        <v>1</v>
      </c>
      <c r="L12">
        <v>4</v>
      </c>
      <c r="M12">
        <f t="shared" si="0"/>
        <v>6</v>
      </c>
    </row>
    <row r="13" spans="1:18" x14ac:dyDescent="0.25">
      <c r="A13">
        <v>71</v>
      </c>
      <c r="B13" t="s">
        <v>202</v>
      </c>
      <c r="C13" s="14">
        <v>1</v>
      </c>
      <c r="D13" s="14">
        <v>4</v>
      </c>
      <c r="I13">
        <v>92</v>
      </c>
      <c r="J13" t="s">
        <v>202</v>
      </c>
      <c r="K13">
        <v>1</v>
      </c>
      <c r="L13">
        <v>4</v>
      </c>
      <c r="M13">
        <f t="shared" si="0"/>
        <v>6</v>
      </c>
    </row>
    <row r="14" spans="1:18" x14ac:dyDescent="0.25">
      <c r="A14">
        <v>73</v>
      </c>
      <c r="B14" t="s">
        <v>202</v>
      </c>
      <c r="C14" s="14">
        <v>3</v>
      </c>
      <c r="D14" s="14">
        <v>0</v>
      </c>
      <c r="I14">
        <v>96</v>
      </c>
      <c r="J14" t="s">
        <v>202</v>
      </c>
      <c r="K14">
        <v>1</v>
      </c>
      <c r="L14">
        <v>4</v>
      </c>
      <c r="M14">
        <f t="shared" si="0"/>
        <v>6</v>
      </c>
    </row>
    <row r="15" spans="1:18" x14ac:dyDescent="0.25">
      <c r="A15">
        <v>74</v>
      </c>
      <c r="B15" t="s">
        <v>202</v>
      </c>
      <c r="C15" s="14">
        <v>2</v>
      </c>
      <c r="D15" s="14">
        <v>3</v>
      </c>
      <c r="I15">
        <v>62</v>
      </c>
      <c r="J15" t="s">
        <v>202</v>
      </c>
      <c r="K15">
        <v>2</v>
      </c>
      <c r="L15">
        <v>2</v>
      </c>
      <c r="M15">
        <f t="shared" si="0"/>
        <v>6</v>
      </c>
    </row>
    <row r="16" spans="1:18" x14ac:dyDescent="0.25">
      <c r="A16">
        <v>75</v>
      </c>
      <c r="B16" t="s">
        <v>202</v>
      </c>
      <c r="C16" s="14">
        <v>1</v>
      </c>
      <c r="D16" s="14">
        <v>4</v>
      </c>
      <c r="I16">
        <v>70</v>
      </c>
      <c r="J16" t="s">
        <v>202</v>
      </c>
      <c r="K16">
        <v>2</v>
      </c>
      <c r="L16">
        <v>2</v>
      </c>
      <c r="M16">
        <f t="shared" si="0"/>
        <v>6</v>
      </c>
    </row>
    <row r="17" spans="1:13" x14ac:dyDescent="0.25">
      <c r="A17">
        <v>77</v>
      </c>
      <c r="B17" t="s">
        <v>202</v>
      </c>
      <c r="C17" s="14">
        <v>3</v>
      </c>
      <c r="D17" s="14">
        <v>0</v>
      </c>
      <c r="I17">
        <v>79</v>
      </c>
      <c r="J17" t="s">
        <v>202</v>
      </c>
      <c r="K17">
        <v>2</v>
      </c>
      <c r="L17">
        <v>2</v>
      </c>
      <c r="M17">
        <f t="shared" si="0"/>
        <v>6</v>
      </c>
    </row>
    <row r="18" spans="1:13" x14ac:dyDescent="0.25">
      <c r="A18">
        <v>78</v>
      </c>
      <c r="B18" t="s">
        <v>202</v>
      </c>
      <c r="C18" s="14">
        <v>1</v>
      </c>
      <c r="D18" s="14">
        <v>2</v>
      </c>
      <c r="I18">
        <v>87</v>
      </c>
      <c r="J18" t="s">
        <v>202</v>
      </c>
      <c r="K18">
        <v>2</v>
      </c>
      <c r="L18">
        <v>2</v>
      </c>
      <c r="M18">
        <f t="shared" si="0"/>
        <v>6</v>
      </c>
    </row>
    <row r="19" spans="1:13" x14ac:dyDescent="0.25">
      <c r="A19">
        <v>79</v>
      </c>
      <c r="B19" t="s">
        <v>202</v>
      </c>
      <c r="C19" s="14">
        <v>2</v>
      </c>
      <c r="D19" s="14">
        <v>2</v>
      </c>
      <c r="I19">
        <v>74</v>
      </c>
      <c r="J19" t="s">
        <v>202</v>
      </c>
      <c r="K19">
        <v>2</v>
      </c>
      <c r="L19">
        <v>3</v>
      </c>
      <c r="M19">
        <f t="shared" si="0"/>
        <v>7</v>
      </c>
    </row>
    <row r="20" spans="1:13" x14ac:dyDescent="0.25">
      <c r="A20">
        <v>80</v>
      </c>
      <c r="B20" t="s">
        <v>202</v>
      </c>
      <c r="C20" s="14">
        <v>1</v>
      </c>
      <c r="D20" s="14">
        <v>4</v>
      </c>
      <c r="I20">
        <v>91</v>
      </c>
      <c r="J20" t="s">
        <v>202</v>
      </c>
      <c r="K20">
        <v>2</v>
      </c>
      <c r="L20">
        <v>3</v>
      </c>
      <c r="M20">
        <f t="shared" si="0"/>
        <v>7</v>
      </c>
    </row>
    <row r="21" spans="1:13" x14ac:dyDescent="0.25">
      <c r="A21">
        <v>81</v>
      </c>
      <c r="B21" t="s">
        <v>202</v>
      </c>
      <c r="C21" s="14">
        <v>3</v>
      </c>
      <c r="D21" s="14">
        <v>0</v>
      </c>
      <c r="I21">
        <v>61</v>
      </c>
      <c r="J21" t="s">
        <v>202</v>
      </c>
      <c r="K21">
        <v>3</v>
      </c>
      <c r="L21">
        <v>0</v>
      </c>
      <c r="M21">
        <f t="shared" si="0"/>
        <v>6</v>
      </c>
    </row>
    <row r="22" spans="1:13" x14ac:dyDescent="0.25">
      <c r="A22">
        <v>83</v>
      </c>
      <c r="B22" t="s">
        <v>202</v>
      </c>
      <c r="C22" s="14">
        <v>3</v>
      </c>
      <c r="D22" s="14">
        <v>4</v>
      </c>
      <c r="I22">
        <v>65</v>
      </c>
      <c r="J22" t="s">
        <v>202</v>
      </c>
      <c r="K22">
        <v>3</v>
      </c>
      <c r="L22">
        <v>0</v>
      </c>
      <c r="M22">
        <f t="shared" si="0"/>
        <v>6</v>
      </c>
    </row>
    <row r="23" spans="1:13" x14ac:dyDescent="0.25">
      <c r="A23">
        <v>84</v>
      </c>
      <c r="B23" t="s">
        <v>202</v>
      </c>
      <c r="C23" s="14">
        <v>1</v>
      </c>
      <c r="D23" s="14">
        <v>4</v>
      </c>
      <c r="I23">
        <v>69</v>
      </c>
      <c r="J23" t="s">
        <v>202</v>
      </c>
      <c r="K23">
        <v>3</v>
      </c>
      <c r="L23">
        <v>0</v>
      </c>
      <c r="M23">
        <f t="shared" si="0"/>
        <v>6</v>
      </c>
    </row>
    <row r="24" spans="1:13" x14ac:dyDescent="0.25">
      <c r="A24">
        <v>85</v>
      </c>
      <c r="B24" t="s">
        <v>202</v>
      </c>
      <c r="C24" s="14">
        <v>3</v>
      </c>
      <c r="D24" s="14">
        <v>0</v>
      </c>
      <c r="I24">
        <v>73</v>
      </c>
      <c r="J24" t="s">
        <v>202</v>
      </c>
      <c r="K24">
        <v>3</v>
      </c>
      <c r="L24">
        <v>0</v>
      </c>
      <c r="M24">
        <f t="shared" si="0"/>
        <v>6</v>
      </c>
    </row>
    <row r="25" spans="1:13" x14ac:dyDescent="0.25">
      <c r="A25">
        <v>87</v>
      </c>
      <c r="B25" t="s">
        <v>202</v>
      </c>
      <c r="C25" s="14">
        <v>2</v>
      </c>
      <c r="D25" s="14">
        <v>2</v>
      </c>
      <c r="I25">
        <v>77</v>
      </c>
      <c r="J25" t="s">
        <v>202</v>
      </c>
      <c r="K25">
        <v>3</v>
      </c>
      <c r="L25">
        <v>0</v>
      </c>
      <c r="M25">
        <f t="shared" si="0"/>
        <v>6</v>
      </c>
    </row>
    <row r="26" spans="1:13" x14ac:dyDescent="0.25">
      <c r="A26">
        <v>88</v>
      </c>
      <c r="B26" t="s">
        <v>202</v>
      </c>
      <c r="C26" s="14">
        <v>1</v>
      </c>
      <c r="D26" s="14">
        <v>4</v>
      </c>
      <c r="I26">
        <v>81</v>
      </c>
      <c r="J26" t="s">
        <v>202</v>
      </c>
      <c r="K26">
        <v>3</v>
      </c>
      <c r="L26">
        <v>0</v>
      </c>
      <c r="M26">
        <f t="shared" si="0"/>
        <v>6</v>
      </c>
    </row>
    <row r="27" spans="1:13" x14ac:dyDescent="0.25">
      <c r="A27">
        <v>89</v>
      </c>
      <c r="B27" t="s">
        <v>202</v>
      </c>
      <c r="C27" s="14">
        <v>3</v>
      </c>
      <c r="D27" s="14">
        <v>0</v>
      </c>
      <c r="I27">
        <v>85</v>
      </c>
      <c r="J27" t="s">
        <v>202</v>
      </c>
      <c r="K27">
        <v>3</v>
      </c>
      <c r="L27">
        <v>0</v>
      </c>
      <c r="M27">
        <f t="shared" si="0"/>
        <v>6</v>
      </c>
    </row>
    <row r="28" spans="1:13" x14ac:dyDescent="0.25">
      <c r="A28">
        <v>91</v>
      </c>
      <c r="B28" t="s">
        <v>202</v>
      </c>
      <c r="C28" s="14">
        <v>2</v>
      </c>
      <c r="D28" s="14">
        <v>3</v>
      </c>
      <c r="I28">
        <v>89</v>
      </c>
      <c r="J28" t="s">
        <v>202</v>
      </c>
      <c r="K28">
        <v>3</v>
      </c>
      <c r="L28">
        <v>0</v>
      </c>
      <c r="M28">
        <f t="shared" si="0"/>
        <v>6</v>
      </c>
    </row>
    <row r="29" spans="1:13" x14ac:dyDescent="0.25">
      <c r="A29">
        <v>92</v>
      </c>
      <c r="B29" t="s">
        <v>202</v>
      </c>
      <c r="C29" s="14">
        <v>1</v>
      </c>
      <c r="D29" s="14">
        <v>4</v>
      </c>
      <c r="I29">
        <v>93</v>
      </c>
      <c r="J29" t="s">
        <v>202</v>
      </c>
      <c r="K29">
        <v>3</v>
      </c>
      <c r="L29">
        <v>0</v>
      </c>
      <c r="M29">
        <f t="shared" si="0"/>
        <v>6</v>
      </c>
    </row>
    <row r="30" spans="1:13" x14ac:dyDescent="0.25">
      <c r="A30">
        <v>93</v>
      </c>
      <c r="B30" t="s">
        <v>202</v>
      </c>
      <c r="C30" s="14">
        <v>3</v>
      </c>
      <c r="D30" s="14">
        <v>0</v>
      </c>
      <c r="I30">
        <v>97</v>
      </c>
      <c r="J30" t="s">
        <v>202</v>
      </c>
      <c r="K30">
        <v>3</v>
      </c>
      <c r="L30">
        <v>0</v>
      </c>
      <c r="M30">
        <f t="shared" si="0"/>
        <v>6</v>
      </c>
    </row>
    <row r="31" spans="1:13" x14ac:dyDescent="0.25">
      <c r="A31">
        <v>95</v>
      </c>
      <c r="B31" t="s">
        <v>202</v>
      </c>
      <c r="C31" s="14">
        <v>1</v>
      </c>
      <c r="D31" s="14">
        <v>2</v>
      </c>
      <c r="I31">
        <v>66</v>
      </c>
      <c r="J31" t="s">
        <v>202</v>
      </c>
      <c r="K31">
        <v>3</v>
      </c>
      <c r="L31">
        <v>4</v>
      </c>
      <c r="M31">
        <f t="shared" si="0"/>
        <v>10</v>
      </c>
    </row>
    <row r="32" spans="1:13" x14ac:dyDescent="0.25">
      <c r="A32">
        <v>96</v>
      </c>
      <c r="B32" t="s">
        <v>202</v>
      </c>
      <c r="C32" s="14">
        <v>1</v>
      </c>
      <c r="D32" s="14">
        <v>4</v>
      </c>
      <c r="I32">
        <v>83</v>
      </c>
      <c r="J32" t="s">
        <v>202</v>
      </c>
      <c r="K32">
        <v>3</v>
      </c>
      <c r="L32">
        <v>4</v>
      </c>
      <c r="M32">
        <f>K32*2+L32</f>
        <v>10</v>
      </c>
    </row>
    <row r="33" spans="1:12" x14ac:dyDescent="0.25">
      <c r="A33">
        <v>97</v>
      </c>
      <c r="B33" t="s">
        <v>202</v>
      </c>
      <c r="C33" s="14">
        <v>3</v>
      </c>
      <c r="D33" s="14">
        <v>0</v>
      </c>
      <c r="I33">
        <v>60</v>
      </c>
      <c r="J33" s="23" t="s">
        <v>205</v>
      </c>
      <c r="K33">
        <v>0</v>
      </c>
      <c r="L33">
        <v>4</v>
      </c>
    </row>
    <row r="34" spans="1:12" x14ac:dyDescent="0.25">
      <c r="I34">
        <v>64</v>
      </c>
      <c r="J34" s="23" t="s">
        <v>205</v>
      </c>
      <c r="K34">
        <v>0</v>
      </c>
      <c r="L34">
        <v>4</v>
      </c>
    </row>
    <row r="35" spans="1:12" x14ac:dyDescent="0.25">
      <c r="I35">
        <v>68</v>
      </c>
      <c r="J35" s="23" t="s">
        <v>205</v>
      </c>
      <c r="K35">
        <v>0</v>
      </c>
      <c r="L35">
        <v>4</v>
      </c>
    </row>
    <row r="36" spans="1:12" x14ac:dyDescent="0.25">
      <c r="I36">
        <v>72</v>
      </c>
      <c r="J36" s="23" t="s">
        <v>205</v>
      </c>
      <c r="K36">
        <v>0</v>
      </c>
      <c r="L36">
        <v>4</v>
      </c>
    </row>
    <row r="37" spans="1:12" x14ac:dyDescent="0.25">
      <c r="I37">
        <v>76</v>
      </c>
      <c r="J37" s="23" t="s">
        <v>205</v>
      </c>
      <c r="K37">
        <v>0</v>
      </c>
      <c r="L37">
        <v>4</v>
      </c>
    </row>
    <row r="38" spans="1:12" x14ac:dyDescent="0.25">
      <c r="I38">
        <v>82</v>
      </c>
      <c r="J38" s="23" t="s">
        <v>205</v>
      </c>
      <c r="K38">
        <v>0</v>
      </c>
      <c r="L38">
        <v>4</v>
      </c>
    </row>
    <row r="39" spans="1:12" x14ac:dyDescent="0.25">
      <c r="I39">
        <v>86</v>
      </c>
      <c r="J39" s="23" t="s">
        <v>205</v>
      </c>
      <c r="K39">
        <v>0</v>
      </c>
      <c r="L39">
        <v>4</v>
      </c>
    </row>
    <row r="40" spans="1:12" x14ac:dyDescent="0.25">
      <c r="I40">
        <v>90</v>
      </c>
      <c r="J40" s="23" t="s">
        <v>205</v>
      </c>
      <c r="K40">
        <v>0</v>
      </c>
      <c r="L40">
        <v>4</v>
      </c>
    </row>
    <row r="41" spans="1:12" x14ac:dyDescent="0.25">
      <c r="I41">
        <v>94</v>
      </c>
      <c r="J41" s="23" t="s">
        <v>205</v>
      </c>
      <c r="K41">
        <v>0</v>
      </c>
      <c r="L41">
        <v>4</v>
      </c>
    </row>
    <row r="42" spans="1:12" x14ac:dyDescent="0.25">
      <c r="I42">
        <v>98</v>
      </c>
      <c r="J42" s="23" t="s">
        <v>205</v>
      </c>
      <c r="K42">
        <v>0</v>
      </c>
      <c r="L42">
        <v>4</v>
      </c>
    </row>
  </sheetData>
  <autoFilter ref="I2:L42" xr:uid="{3E4547DA-525F-42C6-9597-C4060F5B35B9}">
    <sortState xmlns:xlrd2="http://schemas.microsoft.com/office/spreadsheetml/2017/richdata2" ref="I3:L42">
      <sortCondition ref="J2:J42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913172-A67F-442A-824F-3003C924665A}">
  <dimension ref="A1:AD922"/>
  <sheetViews>
    <sheetView topLeftCell="C1" workbookViewId="0">
      <pane ySplit="1" topLeftCell="A2" activePane="bottomLeft" state="frozen"/>
      <selection pane="bottomLeft" activeCell="C1" sqref="C1"/>
    </sheetView>
  </sheetViews>
  <sheetFormatPr defaultRowHeight="15" x14ac:dyDescent="0.25"/>
  <cols>
    <col min="1" max="1" width="9.140625" style="4" hidden="1" customWidth="1"/>
    <col min="2" max="2" width="6.5703125" style="4" hidden="1" customWidth="1"/>
    <col min="3" max="7" width="6.5703125" style="4" customWidth="1"/>
    <col min="8" max="8" width="13.85546875" style="4" bestFit="1" customWidth="1"/>
    <col min="9" max="11" width="13.85546875" style="4" customWidth="1"/>
    <col min="12" max="12" width="14.42578125" style="4" bestFit="1" customWidth="1"/>
    <col min="13" max="13" width="37" style="4" bestFit="1" customWidth="1"/>
    <col min="14" max="14" width="15.5703125" style="4" bestFit="1" customWidth="1"/>
    <col min="15" max="17" width="13.5703125" style="4" customWidth="1"/>
    <col min="18" max="18" width="8.85546875" style="4" customWidth="1"/>
    <col min="19" max="19" width="12.42578125" style="4" bestFit="1" customWidth="1"/>
    <col min="20" max="20" width="12.42578125" style="4" customWidth="1"/>
    <col min="21" max="21" width="21.7109375" style="4" bestFit="1" customWidth="1"/>
    <col min="22" max="22" width="21.140625" style="4" bestFit="1" customWidth="1"/>
    <col min="23" max="23" width="25.28515625" style="4" bestFit="1" customWidth="1"/>
    <col min="24" max="24" width="18.5703125" style="4" bestFit="1" customWidth="1"/>
    <col min="25" max="25" width="15.5703125" style="4" bestFit="1" customWidth="1"/>
    <col min="26" max="26" width="16" style="4" bestFit="1" customWidth="1"/>
    <col min="27" max="27" width="16.85546875" style="4" bestFit="1" customWidth="1"/>
    <col min="28" max="28" width="14.7109375" style="4" bestFit="1" customWidth="1"/>
    <col min="29" max="29" width="14" style="4" bestFit="1" customWidth="1"/>
    <col min="30" max="16384" width="9.140625" style="4"/>
  </cols>
  <sheetData>
    <row r="1" spans="1:30" x14ac:dyDescent="0.25">
      <c r="A1" s="4" t="s">
        <v>150</v>
      </c>
      <c r="B1" s="4" t="s">
        <v>151</v>
      </c>
      <c r="C1" t="s">
        <v>0</v>
      </c>
      <c r="D1" t="s">
        <v>266</v>
      </c>
      <c r="E1" t="s">
        <v>2</v>
      </c>
      <c r="F1" t="s">
        <v>146</v>
      </c>
      <c r="G1" t="s">
        <v>264</v>
      </c>
      <c r="H1" t="s">
        <v>265</v>
      </c>
      <c r="I1" t="s">
        <v>267</v>
      </c>
      <c r="J1" t="s">
        <v>268</v>
      </c>
      <c r="K1" t="s">
        <v>271</v>
      </c>
      <c r="L1" s="7" t="s">
        <v>6</v>
      </c>
      <c r="M1" s="8" t="s">
        <v>7</v>
      </c>
      <c r="N1" s="9" t="s">
        <v>8</v>
      </c>
      <c r="O1" s="9" t="s">
        <v>158</v>
      </c>
      <c r="P1" s="9" t="s">
        <v>10</v>
      </c>
      <c r="Q1" s="9" t="s">
        <v>280</v>
      </c>
      <c r="R1" t="s">
        <v>11</v>
      </c>
      <c r="S1" s="5" t="s">
        <v>12</v>
      </c>
      <c r="T1" s="5" t="s">
        <v>263</v>
      </c>
      <c r="U1" s="5" t="s">
        <v>13</v>
      </c>
      <c r="V1" s="5" t="s">
        <v>14</v>
      </c>
      <c r="W1" s="9" t="s">
        <v>15</v>
      </c>
      <c r="X1" s="6" t="s">
        <v>155</v>
      </c>
      <c r="Y1" s="6" t="s">
        <v>152</v>
      </c>
      <c r="Z1" s="6" t="s">
        <v>153</v>
      </c>
      <c r="AA1" s="6" t="s">
        <v>154</v>
      </c>
      <c r="AB1" s="10" t="s">
        <v>156</v>
      </c>
      <c r="AC1" s="11" t="s">
        <v>157</v>
      </c>
      <c r="AD1" s="12"/>
    </row>
    <row r="2" spans="1:30" x14ac:dyDescent="0.25">
      <c r="C2" s="4">
        <v>1</v>
      </c>
      <c r="D2" s="4">
        <v>1</v>
      </c>
      <c r="E2" s="4">
        <v>0</v>
      </c>
      <c r="F2" s="4">
        <v>1</v>
      </c>
      <c r="G2" s="4">
        <f>_xlfn.MAXIFS(E:E,F:F,F2)</f>
        <v>6</v>
      </c>
      <c r="H2" s="4" t="str">
        <f>IF(E2&lt;&gt;G2,_xlfn.CONCAT(N2,"-",N3),_xlfn.CONCAT(N2,"-",T2))</f>
        <v>569341-575921</v>
      </c>
      <c r="I2" s="4">
        <f>VLOOKUP(H2,distance_btw_postal_code!B:F,5,0)+60</f>
        <v>361</v>
      </c>
      <c r="J2" s="4">
        <f>I2/60</f>
        <v>6.0166666666666666</v>
      </c>
      <c r="K2" s="4">
        <f>VLOOKUP(H2,distance_btw_postal_code!B:G,6,0)</f>
        <v>1.9</v>
      </c>
      <c r="L2" s="4">
        <v>0</v>
      </c>
      <c r="M2" s="4" t="s">
        <v>143</v>
      </c>
      <c r="N2" s="4">
        <f>VLOOKUP(S2,[1]centre_p!$B:$D,3,0)</f>
        <v>569341</v>
      </c>
      <c r="O2" s="4">
        <v>0</v>
      </c>
      <c r="P2" s="4">
        <v>0</v>
      </c>
      <c r="Q2" s="4">
        <f>O2*2+P2</f>
        <v>0</v>
      </c>
      <c r="R2" s="4">
        <v>1</v>
      </c>
      <c r="S2" s="4" t="s">
        <v>17</v>
      </c>
      <c r="T2" s="4">
        <v>569341</v>
      </c>
      <c r="U2" s="4" t="s">
        <v>18</v>
      </c>
      <c r="V2" s="4" t="s">
        <v>19</v>
      </c>
      <c r="W2" s="4" t="s">
        <v>20</v>
      </c>
      <c r="X2" s="4" t="s">
        <v>254</v>
      </c>
      <c r="Y2" s="4">
        <v>5</v>
      </c>
      <c r="Z2" s="4">
        <v>1</v>
      </c>
      <c r="AA2" s="4" t="s">
        <v>188</v>
      </c>
    </row>
    <row r="3" spans="1:30" x14ac:dyDescent="0.25">
      <c r="A3" s="4">
        <v>141</v>
      </c>
      <c r="B3" s="4">
        <v>29</v>
      </c>
      <c r="C3" s="4">
        <v>2</v>
      </c>
      <c r="D3" s="4">
        <v>1</v>
      </c>
      <c r="E3" s="4">
        <v>1</v>
      </c>
      <c r="F3" s="4">
        <f>IF(E3=0,F2+1,F2)</f>
        <v>1</v>
      </c>
      <c r="G3" s="4">
        <f t="shared" ref="G3:G66" si="0">_xlfn.MAXIFS(E:E,F:F,F3)</f>
        <v>6</v>
      </c>
      <c r="H3" s="4" t="str">
        <f t="shared" ref="H3:H66" si="1">IF(E3&lt;&gt;G3,_xlfn.CONCAT(N3,"-",N4),_xlfn.CONCAT(N3,"-",T3))</f>
        <v>575921-789452</v>
      </c>
      <c r="I3" s="4">
        <f>VLOOKUP(H3,distance_btw_postal_code!B:F,5,0)+60</f>
        <v>250</v>
      </c>
      <c r="J3" s="4">
        <f t="shared" ref="J3:J66" si="2">I3/60</f>
        <v>4.166666666666667</v>
      </c>
      <c r="K3" s="4">
        <f>VLOOKUP(H3,distance_btw_postal_code!B:G,6,0)</f>
        <v>1</v>
      </c>
      <c r="L3" s="4">
        <v>28</v>
      </c>
      <c r="M3" s="4" t="s">
        <v>28</v>
      </c>
      <c r="N3" s="4">
        <v>575921</v>
      </c>
      <c r="O3" s="4">
        <v>0</v>
      </c>
      <c r="P3" s="4">
        <v>1</v>
      </c>
      <c r="Q3" s="4">
        <f t="shared" ref="Q3:Q66" si="3">O3*2+P3</f>
        <v>1</v>
      </c>
      <c r="R3" s="4">
        <v>1</v>
      </c>
      <c r="S3" s="4" t="s">
        <v>17</v>
      </c>
      <c r="T3" s="4">
        <v>569341</v>
      </c>
      <c r="U3" s="4" t="s">
        <v>18</v>
      </c>
      <c r="V3" s="4" t="s">
        <v>19</v>
      </c>
      <c r="W3" s="4" t="s">
        <v>20</v>
      </c>
      <c r="X3" s="4" t="s">
        <v>254</v>
      </c>
      <c r="Y3" s="4">
        <v>5</v>
      </c>
      <c r="Z3" s="4">
        <v>1</v>
      </c>
      <c r="AA3" s="4" t="s">
        <v>188</v>
      </c>
      <c r="AB3" s="4" t="s">
        <v>166</v>
      </c>
      <c r="AC3" s="4" t="s">
        <v>189</v>
      </c>
    </row>
    <row r="4" spans="1:30" x14ac:dyDescent="0.25">
      <c r="A4" s="4">
        <v>146</v>
      </c>
      <c r="B4" s="4">
        <v>30</v>
      </c>
      <c r="C4" s="4">
        <v>3</v>
      </c>
      <c r="D4" s="4">
        <v>1</v>
      </c>
      <c r="E4" s="4">
        <v>2</v>
      </c>
      <c r="F4" s="4">
        <f t="shared" ref="F4:F67" si="4">IF(E4=0,F3+1,F3)</f>
        <v>1</v>
      </c>
      <c r="G4" s="4">
        <f t="shared" si="0"/>
        <v>6</v>
      </c>
      <c r="H4" s="4" t="str">
        <f t="shared" si="1"/>
        <v>789452-560350</v>
      </c>
      <c r="I4" s="4">
        <f>VLOOKUP(H4,distance_btw_postal_code!B:F,5,0)+60</f>
        <v>613</v>
      </c>
      <c r="J4" s="4">
        <f t="shared" si="2"/>
        <v>10.216666666666667</v>
      </c>
      <c r="K4" s="4">
        <f>VLOOKUP(H4,distance_btw_postal_code!B:G,6,0)</f>
        <v>4.3</v>
      </c>
      <c r="L4" s="4">
        <v>29</v>
      </c>
      <c r="M4" s="4" t="s">
        <v>29</v>
      </c>
      <c r="N4" s="4">
        <v>789452</v>
      </c>
      <c r="O4" s="4">
        <v>0</v>
      </c>
      <c r="P4" s="4">
        <v>1</v>
      </c>
      <c r="Q4" s="4">
        <f t="shared" si="3"/>
        <v>1</v>
      </c>
      <c r="R4" s="4">
        <v>1</v>
      </c>
      <c r="S4" s="4" t="s">
        <v>17</v>
      </c>
      <c r="T4" s="4">
        <v>569341</v>
      </c>
      <c r="U4" s="4" t="s">
        <v>18</v>
      </c>
      <c r="V4" s="4" t="s">
        <v>19</v>
      </c>
      <c r="W4" s="4" t="s">
        <v>20</v>
      </c>
      <c r="X4" s="4" t="s">
        <v>254</v>
      </c>
      <c r="Y4" s="4">
        <v>5</v>
      </c>
      <c r="Z4" s="4">
        <v>1</v>
      </c>
      <c r="AA4" s="4" t="s">
        <v>188</v>
      </c>
      <c r="AB4" s="4" t="s">
        <v>166</v>
      </c>
      <c r="AC4" s="4" t="s">
        <v>190</v>
      </c>
    </row>
    <row r="5" spans="1:30" x14ac:dyDescent="0.25">
      <c r="A5" s="4">
        <v>151</v>
      </c>
      <c r="B5" s="4">
        <v>31</v>
      </c>
      <c r="C5" s="4">
        <v>4</v>
      </c>
      <c r="D5" s="4">
        <v>1</v>
      </c>
      <c r="E5" s="4">
        <v>3</v>
      </c>
      <c r="F5" s="4">
        <f t="shared" si="4"/>
        <v>1</v>
      </c>
      <c r="G5" s="4">
        <f t="shared" si="0"/>
        <v>6</v>
      </c>
      <c r="H5" s="4" t="str">
        <f t="shared" si="1"/>
        <v>560350-560336</v>
      </c>
      <c r="I5" s="4">
        <f>VLOOKUP(H5,distance_btw_postal_code!B:F,5,0)+60</f>
        <v>186</v>
      </c>
      <c r="J5" s="4">
        <f t="shared" si="2"/>
        <v>3.1</v>
      </c>
      <c r="K5" s="4">
        <f>VLOOKUP(H5,distance_btw_postal_code!B:G,6,0)</f>
        <v>0.4</v>
      </c>
      <c r="L5" s="4">
        <v>30</v>
      </c>
      <c r="M5" s="4" t="s">
        <v>30</v>
      </c>
      <c r="N5" s="4">
        <v>560350</v>
      </c>
      <c r="O5" s="4">
        <v>0</v>
      </c>
      <c r="P5" s="4">
        <v>1</v>
      </c>
      <c r="Q5" s="4">
        <f t="shared" si="3"/>
        <v>1</v>
      </c>
      <c r="R5" s="4">
        <v>1</v>
      </c>
      <c r="S5" s="4" t="s">
        <v>17</v>
      </c>
      <c r="T5" s="4">
        <v>569341</v>
      </c>
      <c r="U5" s="4" t="s">
        <v>18</v>
      </c>
      <c r="V5" s="4" t="s">
        <v>19</v>
      </c>
      <c r="W5" s="4" t="s">
        <v>20</v>
      </c>
      <c r="X5" s="4" t="s">
        <v>254</v>
      </c>
      <c r="Y5" s="4">
        <v>5</v>
      </c>
      <c r="Z5" s="4">
        <v>1</v>
      </c>
      <c r="AA5" s="4" t="s">
        <v>188</v>
      </c>
      <c r="AB5" s="4" t="s">
        <v>166</v>
      </c>
      <c r="AC5" s="4" t="s">
        <v>163</v>
      </c>
    </row>
    <row r="6" spans="1:30" x14ac:dyDescent="0.25">
      <c r="A6" s="4">
        <v>156</v>
      </c>
      <c r="B6" s="4">
        <v>32</v>
      </c>
      <c r="C6" s="4">
        <v>5</v>
      </c>
      <c r="D6" s="4">
        <v>1</v>
      </c>
      <c r="E6" s="4">
        <v>4</v>
      </c>
      <c r="F6" s="4">
        <f t="shared" si="4"/>
        <v>1</v>
      </c>
      <c r="G6" s="4">
        <f t="shared" si="0"/>
        <v>6</v>
      </c>
      <c r="H6" s="4" t="str">
        <f t="shared" si="1"/>
        <v>560336-560533</v>
      </c>
      <c r="I6" s="4">
        <f>VLOOKUP(H6,distance_btw_postal_code!B:F,5,0)+60</f>
        <v>617</v>
      </c>
      <c r="J6" s="4">
        <f t="shared" si="2"/>
        <v>10.283333333333333</v>
      </c>
      <c r="K6" s="4">
        <f>VLOOKUP(H6,distance_btw_postal_code!B:G,6,0)</f>
        <v>2.1</v>
      </c>
      <c r="L6" s="4">
        <v>31</v>
      </c>
      <c r="M6" s="4" t="s">
        <v>31</v>
      </c>
      <c r="N6" s="4">
        <v>560336</v>
      </c>
      <c r="O6" s="4">
        <v>0</v>
      </c>
      <c r="P6" s="4">
        <v>1</v>
      </c>
      <c r="Q6" s="4">
        <f t="shared" si="3"/>
        <v>1</v>
      </c>
      <c r="R6" s="4">
        <v>1</v>
      </c>
      <c r="S6" s="4" t="s">
        <v>17</v>
      </c>
      <c r="T6" s="4">
        <v>569341</v>
      </c>
      <c r="U6" s="4" t="s">
        <v>18</v>
      </c>
      <c r="V6" s="4" t="s">
        <v>19</v>
      </c>
      <c r="W6" s="4" t="s">
        <v>20</v>
      </c>
      <c r="X6" s="4" t="s">
        <v>254</v>
      </c>
      <c r="Y6" s="4">
        <v>5</v>
      </c>
      <c r="Z6" s="4">
        <v>1</v>
      </c>
      <c r="AA6" s="4" t="s">
        <v>188</v>
      </c>
      <c r="AB6" s="4" t="s">
        <v>166</v>
      </c>
      <c r="AC6" s="4" t="s">
        <v>165</v>
      </c>
    </row>
    <row r="7" spans="1:30" x14ac:dyDescent="0.25">
      <c r="A7" s="4">
        <v>161</v>
      </c>
      <c r="B7" s="4">
        <v>33</v>
      </c>
      <c r="C7" s="4">
        <v>6</v>
      </c>
      <c r="D7" s="4">
        <v>1</v>
      </c>
      <c r="E7" s="4">
        <v>5</v>
      </c>
      <c r="F7" s="4">
        <f t="shared" si="4"/>
        <v>1</v>
      </c>
      <c r="G7" s="4">
        <f t="shared" si="0"/>
        <v>6</v>
      </c>
      <c r="H7" s="4" t="str">
        <f t="shared" si="1"/>
        <v>560533-560561</v>
      </c>
      <c r="I7" s="4">
        <f>VLOOKUP(H7,distance_btw_postal_code!B:F,5,0)+60</f>
        <v>419</v>
      </c>
      <c r="J7" s="4">
        <f t="shared" si="2"/>
        <v>6.9833333333333334</v>
      </c>
      <c r="K7" s="4">
        <f>VLOOKUP(H7,distance_btw_postal_code!B:G,6,0)</f>
        <v>1.3</v>
      </c>
      <c r="L7" s="4">
        <v>32</v>
      </c>
      <c r="M7" s="4" t="s">
        <v>32</v>
      </c>
      <c r="N7" s="4">
        <v>560533</v>
      </c>
      <c r="O7" s="4">
        <v>0</v>
      </c>
      <c r="P7" s="4">
        <v>1</v>
      </c>
      <c r="Q7" s="4">
        <f t="shared" si="3"/>
        <v>1</v>
      </c>
      <c r="R7" s="4">
        <v>1</v>
      </c>
      <c r="S7" s="4" t="s">
        <v>17</v>
      </c>
      <c r="T7" s="4">
        <v>569341</v>
      </c>
      <c r="U7" s="4" t="s">
        <v>18</v>
      </c>
      <c r="V7" s="4" t="s">
        <v>19</v>
      </c>
      <c r="W7" s="4" t="s">
        <v>20</v>
      </c>
      <c r="X7" s="4" t="s">
        <v>254</v>
      </c>
      <c r="Y7" s="4">
        <v>5</v>
      </c>
      <c r="Z7" s="4">
        <v>1</v>
      </c>
      <c r="AA7" s="4" t="s">
        <v>188</v>
      </c>
      <c r="AB7" s="4" t="s">
        <v>166</v>
      </c>
      <c r="AC7" s="4" t="s">
        <v>191</v>
      </c>
    </row>
    <row r="8" spans="1:30" x14ac:dyDescent="0.25">
      <c r="A8" s="4">
        <v>166</v>
      </c>
      <c r="B8" s="4">
        <v>34</v>
      </c>
      <c r="C8" s="4">
        <v>7</v>
      </c>
      <c r="D8" s="4">
        <v>1</v>
      </c>
      <c r="E8" s="4">
        <v>6</v>
      </c>
      <c r="F8" s="4">
        <f t="shared" si="4"/>
        <v>1</v>
      </c>
      <c r="G8" s="4">
        <f t="shared" si="0"/>
        <v>6</v>
      </c>
      <c r="H8" s="4" t="str">
        <f t="shared" si="1"/>
        <v>560561-569341</v>
      </c>
      <c r="I8" s="4">
        <f>VLOOKUP(H8,distance_btw_postal_code!B:F,5,0)+60</f>
        <v>627</v>
      </c>
      <c r="J8" s="4">
        <f t="shared" si="2"/>
        <v>10.45</v>
      </c>
      <c r="K8" s="4">
        <f>VLOOKUP(H8,distance_btw_postal_code!B:G,6,0)</f>
        <v>2.7</v>
      </c>
      <c r="L8" s="4">
        <v>33</v>
      </c>
      <c r="M8" s="4" t="s">
        <v>33</v>
      </c>
      <c r="N8" s="4">
        <v>560561</v>
      </c>
      <c r="O8" s="4">
        <v>0</v>
      </c>
      <c r="P8" s="4">
        <v>1</v>
      </c>
      <c r="Q8" s="4">
        <f t="shared" si="3"/>
        <v>1</v>
      </c>
      <c r="R8" s="4">
        <v>1</v>
      </c>
      <c r="S8" s="4" t="s">
        <v>17</v>
      </c>
      <c r="T8" s="4">
        <v>569341</v>
      </c>
      <c r="U8" s="4" t="s">
        <v>18</v>
      </c>
      <c r="V8" s="4" t="s">
        <v>19</v>
      </c>
      <c r="W8" s="4" t="s">
        <v>20</v>
      </c>
      <c r="X8" s="4" t="s">
        <v>254</v>
      </c>
      <c r="Y8" s="4">
        <v>5</v>
      </c>
      <c r="Z8" s="4">
        <v>1</v>
      </c>
      <c r="AA8" s="4" t="s">
        <v>188</v>
      </c>
      <c r="AB8" s="4" t="s">
        <v>166</v>
      </c>
      <c r="AC8" s="4" t="s">
        <v>191</v>
      </c>
    </row>
    <row r="9" spans="1:30" x14ac:dyDescent="0.25">
      <c r="C9" s="4">
        <v>8</v>
      </c>
      <c r="D9" s="4">
        <v>2</v>
      </c>
      <c r="E9" s="4">
        <v>0</v>
      </c>
      <c r="F9" s="4">
        <f t="shared" si="4"/>
        <v>2</v>
      </c>
      <c r="G9" s="4">
        <f t="shared" si="0"/>
        <v>8</v>
      </c>
      <c r="H9" s="4" t="str">
        <f t="shared" si="1"/>
        <v>569341-560576</v>
      </c>
      <c r="I9" s="4">
        <f>VLOOKUP(H9,distance_btw_postal_code!B:F,5,0)+60</f>
        <v>456</v>
      </c>
      <c r="J9" s="4">
        <f t="shared" si="2"/>
        <v>7.6</v>
      </c>
      <c r="K9" s="4">
        <f>VLOOKUP(H9,distance_btw_postal_code!B:G,6,0)</f>
        <v>1.9</v>
      </c>
      <c r="L9" s="4">
        <v>0</v>
      </c>
      <c r="M9" s="4" t="s">
        <v>143</v>
      </c>
      <c r="N9" s="4">
        <f>VLOOKUP(S9,[1]centre_p!$B:$D,3,0)</f>
        <v>569341</v>
      </c>
      <c r="O9" s="4">
        <v>0</v>
      </c>
      <c r="P9" s="4">
        <v>0</v>
      </c>
      <c r="Q9" s="4">
        <f t="shared" si="3"/>
        <v>0</v>
      </c>
      <c r="R9" s="4">
        <v>1</v>
      </c>
      <c r="S9" s="4" t="s">
        <v>17</v>
      </c>
      <c r="T9" s="4">
        <v>569341</v>
      </c>
      <c r="U9" s="4" t="s">
        <v>18</v>
      </c>
      <c r="V9" s="4" t="s">
        <v>19</v>
      </c>
      <c r="W9" s="4" t="s">
        <v>20</v>
      </c>
      <c r="X9" s="4" t="s">
        <v>253</v>
      </c>
      <c r="Y9" s="4">
        <v>1</v>
      </c>
      <c r="Z9" s="4">
        <v>1</v>
      </c>
      <c r="AA9" s="4" t="s">
        <v>159</v>
      </c>
    </row>
    <row r="10" spans="1:30" x14ac:dyDescent="0.25">
      <c r="A10" s="4">
        <v>1</v>
      </c>
      <c r="B10" s="4">
        <v>1</v>
      </c>
      <c r="C10" s="4">
        <v>9</v>
      </c>
      <c r="D10" s="4">
        <v>2</v>
      </c>
      <c r="E10" s="4">
        <v>1</v>
      </c>
      <c r="F10" s="4">
        <f t="shared" si="4"/>
        <v>2</v>
      </c>
      <c r="G10" s="4">
        <f t="shared" si="0"/>
        <v>8</v>
      </c>
      <c r="H10" s="4" t="str">
        <f t="shared" si="1"/>
        <v>560576-560573</v>
      </c>
      <c r="I10" s="4">
        <f>VLOOKUP(H10,distance_btw_postal_code!B:F,5,0)+60</f>
        <v>124</v>
      </c>
      <c r="J10" s="4">
        <f t="shared" si="2"/>
        <v>2.0666666666666669</v>
      </c>
      <c r="K10" s="4">
        <f>VLOOKUP(H10,distance_btw_postal_code!B:G,6,0)</f>
        <v>0.2</v>
      </c>
      <c r="L10" s="4">
        <v>1</v>
      </c>
      <c r="M10" s="4" t="s">
        <v>16</v>
      </c>
      <c r="N10" s="4">
        <v>560576</v>
      </c>
      <c r="O10" s="4">
        <v>0</v>
      </c>
      <c r="P10" s="4">
        <v>1</v>
      </c>
      <c r="Q10" s="4">
        <f t="shared" si="3"/>
        <v>1</v>
      </c>
      <c r="R10" s="4">
        <v>1</v>
      </c>
      <c r="S10" s="4" t="s">
        <v>17</v>
      </c>
      <c r="T10" s="4">
        <v>569341</v>
      </c>
      <c r="U10" s="4" t="s">
        <v>18</v>
      </c>
      <c r="V10" s="4" t="s">
        <v>19</v>
      </c>
      <c r="W10" s="4" t="s">
        <v>20</v>
      </c>
      <c r="X10" s="4" t="s">
        <v>253</v>
      </c>
      <c r="Y10" s="4">
        <v>1</v>
      </c>
      <c r="Z10" s="4">
        <v>1</v>
      </c>
      <c r="AA10" s="4" t="s">
        <v>159</v>
      </c>
      <c r="AB10" s="4" t="s">
        <v>160</v>
      </c>
      <c r="AC10" s="4" t="s">
        <v>161</v>
      </c>
    </row>
    <row r="11" spans="1:30" x14ac:dyDescent="0.25">
      <c r="A11" s="4">
        <v>6</v>
      </c>
      <c r="B11" s="4">
        <v>2</v>
      </c>
      <c r="C11" s="4">
        <v>10</v>
      </c>
      <c r="D11" s="4">
        <v>2</v>
      </c>
      <c r="E11" s="4">
        <v>2</v>
      </c>
      <c r="F11" s="4">
        <f t="shared" si="4"/>
        <v>2</v>
      </c>
      <c r="G11" s="4">
        <f t="shared" si="0"/>
        <v>8</v>
      </c>
      <c r="H11" s="4" t="str">
        <f t="shared" si="1"/>
        <v>560573-560311</v>
      </c>
      <c r="I11" s="4">
        <f>VLOOKUP(H11,distance_btw_postal_code!B:F,5,0)+60</f>
        <v>456</v>
      </c>
      <c r="J11" s="4">
        <f t="shared" si="2"/>
        <v>7.6</v>
      </c>
      <c r="K11" s="4">
        <f>VLOOKUP(H11,distance_btw_postal_code!B:G,6,0)</f>
        <v>1.7</v>
      </c>
      <c r="L11" s="4">
        <v>2</v>
      </c>
      <c r="M11" s="4" t="s">
        <v>21</v>
      </c>
      <c r="N11" s="4">
        <v>560573</v>
      </c>
      <c r="O11" s="4">
        <v>0</v>
      </c>
      <c r="P11" s="4">
        <v>1</v>
      </c>
      <c r="Q11" s="4">
        <f t="shared" si="3"/>
        <v>1</v>
      </c>
      <c r="R11" s="4">
        <v>1</v>
      </c>
      <c r="S11" s="4" t="s">
        <v>17</v>
      </c>
      <c r="T11" s="4">
        <v>569341</v>
      </c>
      <c r="U11" s="4" t="s">
        <v>18</v>
      </c>
      <c r="V11" s="4" t="s">
        <v>19</v>
      </c>
      <c r="W11" s="4" t="s">
        <v>20</v>
      </c>
      <c r="X11" s="4" t="s">
        <v>253</v>
      </c>
      <c r="Y11" s="4">
        <v>1</v>
      </c>
      <c r="Z11" s="4">
        <v>1</v>
      </c>
      <c r="AA11" s="4" t="s">
        <v>159</v>
      </c>
      <c r="AB11" s="4" t="s">
        <v>160</v>
      </c>
      <c r="AC11" s="4" t="s">
        <v>162</v>
      </c>
    </row>
    <row r="12" spans="1:30" x14ac:dyDescent="0.25">
      <c r="A12" s="4">
        <v>11</v>
      </c>
      <c r="B12" s="4">
        <v>3</v>
      </c>
      <c r="C12" s="4">
        <v>11</v>
      </c>
      <c r="D12" s="4">
        <v>2</v>
      </c>
      <c r="E12" s="4">
        <v>3</v>
      </c>
      <c r="F12" s="4">
        <f t="shared" si="4"/>
        <v>2</v>
      </c>
      <c r="G12" s="4">
        <f t="shared" si="0"/>
        <v>8</v>
      </c>
      <c r="H12" s="4" t="str">
        <f t="shared" si="1"/>
        <v>560311-560323</v>
      </c>
      <c r="I12" s="4">
        <f>VLOOKUP(H12,distance_btw_postal_code!B:F,5,0)+60</f>
        <v>151</v>
      </c>
      <c r="J12" s="4">
        <f t="shared" si="2"/>
        <v>2.5166666666666666</v>
      </c>
      <c r="K12" s="4">
        <f>VLOOKUP(H12,distance_btw_postal_code!B:G,6,0)</f>
        <v>0.2</v>
      </c>
      <c r="L12" s="4">
        <v>3</v>
      </c>
      <c r="M12" s="4" t="s">
        <v>22</v>
      </c>
      <c r="N12" s="4">
        <v>560311</v>
      </c>
      <c r="O12" s="4">
        <v>0</v>
      </c>
      <c r="P12" s="4">
        <v>1</v>
      </c>
      <c r="Q12" s="4">
        <f t="shared" si="3"/>
        <v>1</v>
      </c>
      <c r="R12" s="4">
        <v>1</v>
      </c>
      <c r="S12" s="4" t="s">
        <v>17</v>
      </c>
      <c r="T12" s="4">
        <v>569341</v>
      </c>
      <c r="U12" s="4" t="s">
        <v>18</v>
      </c>
      <c r="V12" s="4" t="s">
        <v>19</v>
      </c>
      <c r="W12" s="4" t="s">
        <v>20</v>
      </c>
      <c r="X12" s="4" t="s">
        <v>253</v>
      </c>
      <c r="Y12" s="4">
        <v>1</v>
      </c>
      <c r="Z12" s="4">
        <v>1</v>
      </c>
      <c r="AA12" s="4" t="s">
        <v>159</v>
      </c>
      <c r="AB12" s="4" t="s">
        <v>160</v>
      </c>
      <c r="AC12" s="4" t="s">
        <v>163</v>
      </c>
    </row>
    <row r="13" spans="1:30" x14ac:dyDescent="0.25">
      <c r="A13" s="4">
        <v>16</v>
      </c>
      <c r="B13" s="4">
        <v>4</v>
      </c>
      <c r="C13" s="4">
        <v>12</v>
      </c>
      <c r="D13" s="4">
        <v>2</v>
      </c>
      <c r="E13" s="4">
        <v>4</v>
      </c>
      <c r="F13" s="4">
        <f t="shared" si="4"/>
        <v>2</v>
      </c>
      <c r="G13" s="4">
        <f t="shared" si="0"/>
        <v>8</v>
      </c>
      <c r="H13" s="4" t="str">
        <f t="shared" si="1"/>
        <v>560323-560301</v>
      </c>
      <c r="I13" s="4">
        <f>VLOOKUP(H13,distance_btw_postal_code!B:F,5,0)+60</f>
        <v>208</v>
      </c>
      <c r="J13" s="4">
        <f t="shared" si="2"/>
        <v>3.4666666666666668</v>
      </c>
      <c r="K13" s="4">
        <f>VLOOKUP(H13,distance_btw_postal_code!B:G,6,0)</f>
        <v>0.3</v>
      </c>
      <c r="L13" s="4">
        <v>4</v>
      </c>
      <c r="M13" s="4" t="s">
        <v>23</v>
      </c>
      <c r="N13" s="4">
        <v>560323</v>
      </c>
      <c r="O13" s="4">
        <v>0</v>
      </c>
      <c r="P13" s="4">
        <v>1</v>
      </c>
      <c r="Q13" s="4">
        <f t="shared" si="3"/>
        <v>1</v>
      </c>
      <c r="R13" s="4">
        <v>1</v>
      </c>
      <c r="S13" s="4" t="s">
        <v>17</v>
      </c>
      <c r="T13" s="4">
        <v>569341</v>
      </c>
      <c r="U13" s="4" t="s">
        <v>18</v>
      </c>
      <c r="V13" s="4" t="s">
        <v>19</v>
      </c>
      <c r="W13" s="4" t="s">
        <v>20</v>
      </c>
      <c r="X13" s="4" t="s">
        <v>253</v>
      </c>
      <c r="Y13" s="4">
        <v>1</v>
      </c>
      <c r="Z13" s="4">
        <v>1</v>
      </c>
      <c r="AA13" s="4" t="s">
        <v>159</v>
      </c>
      <c r="AB13" s="4" t="s">
        <v>160</v>
      </c>
      <c r="AC13" s="4" t="s">
        <v>164</v>
      </c>
    </row>
    <row r="14" spans="1:30" x14ac:dyDescent="0.25">
      <c r="A14" s="4">
        <v>21</v>
      </c>
      <c r="B14" s="4">
        <v>5</v>
      </c>
      <c r="C14" s="4">
        <v>13</v>
      </c>
      <c r="D14" s="4">
        <v>2</v>
      </c>
      <c r="E14" s="4">
        <v>5</v>
      </c>
      <c r="F14" s="4">
        <f t="shared" si="4"/>
        <v>2</v>
      </c>
      <c r="G14" s="4">
        <f t="shared" si="0"/>
        <v>8</v>
      </c>
      <c r="H14" s="4" t="str">
        <f t="shared" si="1"/>
        <v>560301-560244</v>
      </c>
      <c r="I14" s="4">
        <f>VLOOKUP(H14,distance_btw_postal_code!B:F,5,0)+60</f>
        <v>412</v>
      </c>
      <c r="J14" s="4">
        <f t="shared" si="2"/>
        <v>6.8666666666666663</v>
      </c>
      <c r="K14" s="4">
        <f>VLOOKUP(H14,distance_btw_postal_code!B:G,6,0)</f>
        <v>2.5</v>
      </c>
      <c r="L14" s="4">
        <v>5</v>
      </c>
      <c r="M14" s="4" t="s">
        <v>24</v>
      </c>
      <c r="N14" s="4">
        <v>560301</v>
      </c>
      <c r="O14" s="4">
        <v>0</v>
      </c>
      <c r="P14" s="4">
        <v>1</v>
      </c>
      <c r="Q14" s="4">
        <f t="shared" si="3"/>
        <v>1</v>
      </c>
      <c r="R14" s="4">
        <v>1</v>
      </c>
      <c r="S14" s="4" t="s">
        <v>17</v>
      </c>
      <c r="T14" s="4">
        <v>569341</v>
      </c>
      <c r="U14" s="4" t="s">
        <v>18</v>
      </c>
      <c r="V14" s="4" t="s">
        <v>19</v>
      </c>
      <c r="W14" s="4" t="s">
        <v>20</v>
      </c>
      <c r="X14" s="4" t="s">
        <v>253</v>
      </c>
      <c r="Y14" s="4">
        <v>1</v>
      </c>
      <c r="Z14" s="4">
        <v>1</v>
      </c>
      <c r="AA14" s="4" t="s">
        <v>159</v>
      </c>
      <c r="AB14" s="4" t="s">
        <v>160</v>
      </c>
      <c r="AC14" s="4" t="s">
        <v>165</v>
      </c>
    </row>
    <row r="15" spans="1:30" x14ac:dyDescent="0.25">
      <c r="A15" s="4">
        <v>26</v>
      </c>
      <c r="B15" s="4">
        <v>6</v>
      </c>
      <c r="C15" s="4">
        <v>14</v>
      </c>
      <c r="D15" s="4">
        <v>2</v>
      </c>
      <c r="E15" s="4">
        <v>6</v>
      </c>
      <c r="F15" s="4">
        <f t="shared" si="4"/>
        <v>2</v>
      </c>
      <c r="G15" s="4">
        <f t="shared" si="0"/>
        <v>8</v>
      </c>
      <c r="H15" s="4" t="str">
        <f t="shared" si="1"/>
        <v>560244-560219</v>
      </c>
      <c r="I15" s="4">
        <f>VLOOKUP(H15,distance_btw_postal_code!B:F,5,0)+60</f>
        <v>210</v>
      </c>
      <c r="J15" s="4">
        <f t="shared" si="2"/>
        <v>3.5</v>
      </c>
      <c r="K15" s="4">
        <f>VLOOKUP(H15,distance_btw_postal_code!B:G,6,0)</f>
        <v>0.9</v>
      </c>
      <c r="L15" s="4">
        <v>6</v>
      </c>
      <c r="M15" s="4" t="s">
        <v>25</v>
      </c>
      <c r="N15" s="4">
        <v>560244</v>
      </c>
      <c r="O15" s="4">
        <v>0</v>
      </c>
      <c r="P15" s="4">
        <v>1</v>
      </c>
      <c r="Q15" s="4">
        <f t="shared" si="3"/>
        <v>1</v>
      </c>
      <c r="R15" s="4">
        <v>1</v>
      </c>
      <c r="S15" s="4" t="s">
        <v>17</v>
      </c>
      <c r="T15" s="4">
        <v>569341</v>
      </c>
      <c r="U15" s="4" t="s">
        <v>18</v>
      </c>
      <c r="V15" s="4" t="s">
        <v>19</v>
      </c>
      <c r="W15" s="4" t="s">
        <v>20</v>
      </c>
      <c r="X15" s="4" t="s">
        <v>253</v>
      </c>
      <c r="Y15" s="4">
        <v>1</v>
      </c>
      <c r="Z15" s="4">
        <v>1</v>
      </c>
      <c r="AA15" s="4" t="s">
        <v>159</v>
      </c>
      <c r="AB15" s="4" t="s">
        <v>160</v>
      </c>
      <c r="AC15" s="4" t="s">
        <v>166</v>
      </c>
    </row>
    <row r="16" spans="1:30" x14ac:dyDescent="0.25">
      <c r="A16" s="4">
        <v>31</v>
      </c>
      <c r="B16" s="4">
        <v>7</v>
      </c>
      <c r="C16" s="4">
        <v>15</v>
      </c>
      <c r="D16" s="4">
        <v>2</v>
      </c>
      <c r="E16" s="4">
        <v>7</v>
      </c>
      <c r="F16" s="4">
        <f t="shared" si="4"/>
        <v>2</v>
      </c>
      <c r="G16" s="4">
        <f t="shared" si="0"/>
        <v>8</v>
      </c>
      <c r="H16" s="4" t="str">
        <f t="shared" si="1"/>
        <v>560219-560214</v>
      </c>
      <c r="I16" s="4">
        <f>VLOOKUP(H16,distance_btw_postal_code!B:F,5,0)+60</f>
        <v>367</v>
      </c>
      <c r="J16" s="4">
        <f t="shared" si="2"/>
        <v>6.1166666666666663</v>
      </c>
      <c r="K16" s="4">
        <f>VLOOKUP(H16,distance_btw_postal_code!B:G,6,0)</f>
        <v>1.3</v>
      </c>
      <c r="L16" s="4">
        <v>7</v>
      </c>
      <c r="M16" s="4" t="s">
        <v>26</v>
      </c>
      <c r="N16" s="4">
        <v>560219</v>
      </c>
      <c r="O16" s="4">
        <v>0</v>
      </c>
      <c r="P16" s="4">
        <v>1</v>
      </c>
      <c r="Q16" s="4">
        <f t="shared" si="3"/>
        <v>1</v>
      </c>
      <c r="R16" s="4">
        <v>1</v>
      </c>
      <c r="S16" s="4" t="s">
        <v>17</v>
      </c>
      <c r="T16" s="4">
        <v>569341</v>
      </c>
      <c r="U16" s="4" t="s">
        <v>18</v>
      </c>
      <c r="V16" s="4" t="s">
        <v>19</v>
      </c>
      <c r="W16" s="4" t="s">
        <v>20</v>
      </c>
      <c r="X16" s="4" t="s">
        <v>253</v>
      </c>
      <c r="Y16" s="4">
        <v>1</v>
      </c>
      <c r="Z16" s="4">
        <v>1</v>
      </c>
      <c r="AA16" s="4" t="s">
        <v>159</v>
      </c>
      <c r="AB16" s="4" t="s">
        <v>160</v>
      </c>
      <c r="AC16" s="4" t="s">
        <v>167</v>
      </c>
    </row>
    <row r="17" spans="1:29" x14ac:dyDescent="0.25">
      <c r="A17" s="4">
        <v>36</v>
      </c>
      <c r="B17" s="4">
        <v>8</v>
      </c>
      <c r="C17" s="4">
        <v>16</v>
      </c>
      <c r="D17" s="4">
        <v>2</v>
      </c>
      <c r="E17" s="4">
        <v>8</v>
      </c>
      <c r="F17" s="4">
        <f t="shared" si="4"/>
        <v>2</v>
      </c>
      <c r="G17" s="4">
        <f t="shared" si="0"/>
        <v>8</v>
      </c>
      <c r="H17" s="4" t="str">
        <f t="shared" si="1"/>
        <v>560214-569341</v>
      </c>
      <c r="I17" s="4">
        <f>VLOOKUP(H17,distance_btw_postal_code!B:F,5,0)+60</f>
        <v>109</v>
      </c>
      <c r="J17" s="4">
        <f t="shared" si="2"/>
        <v>1.8166666666666667</v>
      </c>
      <c r="K17" s="4">
        <f>VLOOKUP(H17,distance_btw_postal_code!B:G,6,0)</f>
        <v>0.2</v>
      </c>
      <c r="L17" s="4">
        <v>8</v>
      </c>
      <c r="M17" s="4" t="s">
        <v>27</v>
      </c>
      <c r="N17" s="4">
        <v>560214</v>
      </c>
      <c r="O17" s="4">
        <v>0</v>
      </c>
      <c r="P17" s="4">
        <v>1</v>
      </c>
      <c r="Q17" s="4">
        <f t="shared" si="3"/>
        <v>1</v>
      </c>
      <c r="R17" s="4">
        <v>1</v>
      </c>
      <c r="S17" s="4" t="s">
        <v>17</v>
      </c>
      <c r="T17" s="4">
        <v>569341</v>
      </c>
      <c r="U17" s="4" t="s">
        <v>18</v>
      </c>
      <c r="V17" s="4" t="s">
        <v>19</v>
      </c>
      <c r="W17" s="4" t="s">
        <v>20</v>
      </c>
      <c r="X17" s="4" t="s">
        <v>253</v>
      </c>
      <c r="Y17" s="4">
        <v>1</v>
      </c>
      <c r="Z17" s="4">
        <v>1</v>
      </c>
      <c r="AA17" s="4" t="s">
        <v>159</v>
      </c>
      <c r="AB17" s="4" t="s">
        <v>160</v>
      </c>
      <c r="AC17" s="4" t="s">
        <v>168</v>
      </c>
    </row>
    <row r="18" spans="1:29" x14ac:dyDescent="0.25">
      <c r="C18" s="4">
        <v>17</v>
      </c>
      <c r="D18" s="4">
        <v>1</v>
      </c>
      <c r="E18" s="4">
        <v>0</v>
      </c>
      <c r="F18" s="4">
        <f t="shared" si="4"/>
        <v>3</v>
      </c>
      <c r="G18" s="4">
        <f t="shared" si="0"/>
        <v>6</v>
      </c>
      <c r="H18" s="4" t="str">
        <f t="shared" si="1"/>
        <v>569341-570025</v>
      </c>
      <c r="I18" s="4">
        <f>VLOOKUP(H18,distance_btw_postal_code!B:F,5,0)+60</f>
        <v>571</v>
      </c>
      <c r="J18" s="4">
        <f t="shared" si="2"/>
        <v>9.5166666666666675</v>
      </c>
      <c r="K18" s="4">
        <f>VLOOKUP(H18,distance_btw_postal_code!B:G,6,0)</f>
        <v>3.1</v>
      </c>
      <c r="L18" s="4">
        <v>0</v>
      </c>
      <c r="M18" s="4" t="s">
        <v>143</v>
      </c>
      <c r="N18" s="4">
        <f>VLOOKUP(S18,[1]centre_p!$B:$D,3,0)</f>
        <v>569341</v>
      </c>
      <c r="O18" s="4">
        <v>0</v>
      </c>
      <c r="P18" s="4">
        <v>0</v>
      </c>
      <c r="Q18" s="4">
        <f t="shared" si="3"/>
        <v>0</v>
      </c>
      <c r="R18" s="4">
        <v>2</v>
      </c>
      <c r="S18" s="4" t="s">
        <v>17</v>
      </c>
      <c r="T18" s="4">
        <v>569341</v>
      </c>
      <c r="U18" s="4" t="s">
        <v>18</v>
      </c>
      <c r="V18" s="4" t="s">
        <v>19</v>
      </c>
      <c r="W18" s="4" t="s">
        <v>35</v>
      </c>
      <c r="X18" s="4" t="s">
        <v>254</v>
      </c>
      <c r="Y18" s="4">
        <v>6</v>
      </c>
      <c r="Z18" s="4">
        <v>1</v>
      </c>
      <c r="AA18" s="4" t="s">
        <v>188</v>
      </c>
    </row>
    <row r="19" spans="1:29" x14ac:dyDescent="0.25">
      <c r="A19" s="4">
        <v>171</v>
      </c>
      <c r="B19" s="4">
        <v>35</v>
      </c>
      <c r="C19" s="4">
        <v>18</v>
      </c>
      <c r="D19" s="4">
        <v>1</v>
      </c>
      <c r="E19" s="4">
        <v>1</v>
      </c>
      <c r="F19" s="4">
        <f t="shared" si="4"/>
        <v>3</v>
      </c>
      <c r="G19" s="4">
        <f t="shared" si="0"/>
        <v>6</v>
      </c>
      <c r="H19" s="4" t="str">
        <f t="shared" si="1"/>
        <v>570025-570105</v>
      </c>
      <c r="I19" s="4">
        <f>VLOOKUP(H19,distance_btw_postal_code!B:F,5,0)+60</f>
        <v>612</v>
      </c>
      <c r="J19" s="4">
        <f t="shared" si="2"/>
        <v>10.199999999999999</v>
      </c>
      <c r="K19" s="4">
        <f>VLOOKUP(H19,distance_btw_postal_code!B:G,6,0)</f>
        <v>2.8</v>
      </c>
      <c r="L19" s="4">
        <v>34</v>
      </c>
      <c r="M19" s="4" t="s">
        <v>42</v>
      </c>
      <c r="N19" s="4">
        <v>570025</v>
      </c>
      <c r="O19" s="4">
        <v>0</v>
      </c>
      <c r="P19" s="4">
        <v>1</v>
      </c>
      <c r="Q19" s="4">
        <f t="shared" si="3"/>
        <v>1</v>
      </c>
      <c r="R19" s="4">
        <v>2</v>
      </c>
      <c r="S19" s="4" t="s">
        <v>17</v>
      </c>
      <c r="T19" s="4">
        <v>569341</v>
      </c>
      <c r="U19" s="4" t="s">
        <v>18</v>
      </c>
      <c r="V19" s="4" t="s">
        <v>19</v>
      </c>
      <c r="W19" s="4" t="s">
        <v>35</v>
      </c>
      <c r="X19" s="4" t="s">
        <v>254</v>
      </c>
      <c r="Y19" s="4">
        <v>6</v>
      </c>
      <c r="Z19" s="4">
        <v>1</v>
      </c>
      <c r="AA19" s="4" t="s">
        <v>188</v>
      </c>
      <c r="AB19" s="4" t="s">
        <v>173</v>
      </c>
      <c r="AC19" s="4" t="s">
        <v>192</v>
      </c>
    </row>
    <row r="20" spans="1:29" x14ac:dyDescent="0.25">
      <c r="A20" s="4">
        <v>176</v>
      </c>
      <c r="B20" s="4">
        <v>36</v>
      </c>
      <c r="C20" s="4">
        <v>19</v>
      </c>
      <c r="D20" s="4">
        <v>1</v>
      </c>
      <c r="E20" s="4">
        <v>2</v>
      </c>
      <c r="F20" s="4">
        <f t="shared" si="4"/>
        <v>3</v>
      </c>
      <c r="G20" s="4">
        <f t="shared" si="0"/>
        <v>6</v>
      </c>
      <c r="H20" s="4" t="str">
        <f t="shared" si="1"/>
        <v>570105-570124</v>
      </c>
      <c r="I20" s="4">
        <f>VLOOKUP(H20,distance_btw_postal_code!B:F,5,0)+60</f>
        <v>278</v>
      </c>
      <c r="J20" s="4">
        <f t="shared" si="2"/>
        <v>4.6333333333333337</v>
      </c>
      <c r="K20" s="4">
        <f>VLOOKUP(H20,distance_btw_postal_code!B:G,6,0)</f>
        <v>0.6</v>
      </c>
      <c r="L20" s="4">
        <v>35</v>
      </c>
      <c r="M20" s="4" t="s">
        <v>43</v>
      </c>
      <c r="N20" s="4">
        <v>570105</v>
      </c>
      <c r="O20" s="4">
        <v>0</v>
      </c>
      <c r="P20" s="4">
        <v>1</v>
      </c>
      <c r="Q20" s="4">
        <f t="shared" si="3"/>
        <v>1</v>
      </c>
      <c r="R20" s="4">
        <v>2</v>
      </c>
      <c r="S20" s="4" t="s">
        <v>17</v>
      </c>
      <c r="T20" s="4">
        <v>569341</v>
      </c>
      <c r="U20" s="4" t="s">
        <v>18</v>
      </c>
      <c r="V20" s="4" t="s">
        <v>19</v>
      </c>
      <c r="W20" s="4" t="s">
        <v>35</v>
      </c>
      <c r="X20" s="4" t="s">
        <v>254</v>
      </c>
      <c r="Y20" s="4">
        <v>6</v>
      </c>
      <c r="Z20" s="4">
        <v>1</v>
      </c>
      <c r="AA20" s="4" t="s">
        <v>188</v>
      </c>
      <c r="AB20" s="4" t="s">
        <v>173</v>
      </c>
      <c r="AC20" s="4" t="s">
        <v>193</v>
      </c>
    </row>
    <row r="21" spans="1:29" x14ac:dyDescent="0.25">
      <c r="A21" s="4">
        <v>181</v>
      </c>
      <c r="B21" s="4">
        <v>37</v>
      </c>
      <c r="C21" s="4">
        <v>20</v>
      </c>
      <c r="D21" s="4">
        <v>1</v>
      </c>
      <c r="E21" s="4">
        <v>3</v>
      </c>
      <c r="F21" s="4">
        <f t="shared" si="4"/>
        <v>3</v>
      </c>
      <c r="G21" s="4">
        <f t="shared" si="0"/>
        <v>6</v>
      </c>
      <c r="H21" s="4" t="str">
        <f t="shared" si="1"/>
        <v>570124-570249</v>
      </c>
      <c r="I21" s="4">
        <f>VLOOKUP(H21,distance_btw_postal_code!B:F,5,0)+60</f>
        <v>611</v>
      </c>
      <c r="J21" s="4">
        <f t="shared" si="2"/>
        <v>10.183333333333334</v>
      </c>
      <c r="K21" s="4">
        <f>VLOOKUP(H21,distance_btw_postal_code!B:G,6,0)</f>
        <v>2.5</v>
      </c>
      <c r="L21" s="4">
        <v>36</v>
      </c>
      <c r="M21" s="4" t="s">
        <v>44</v>
      </c>
      <c r="N21" s="4">
        <v>570124</v>
      </c>
      <c r="O21" s="4">
        <v>0</v>
      </c>
      <c r="P21" s="4">
        <v>1</v>
      </c>
      <c r="Q21" s="4">
        <f t="shared" si="3"/>
        <v>1</v>
      </c>
      <c r="R21" s="4">
        <v>2</v>
      </c>
      <c r="S21" s="4" t="s">
        <v>17</v>
      </c>
      <c r="T21" s="4">
        <v>569341</v>
      </c>
      <c r="U21" s="4" t="s">
        <v>18</v>
      </c>
      <c r="V21" s="4" t="s">
        <v>19</v>
      </c>
      <c r="W21" s="4" t="s">
        <v>35</v>
      </c>
      <c r="X21" s="4" t="s">
        <v>254</v>
      </c>
      <c r="Y21" s="4">
        <v>6</v>
      </c>
      <c r="Z21" s="4">
        <v>1</v>
      </c>
      <c r="AA21" s="4" t="s">
        <v>188</v>
      </c>
      <c r="AB21" s="4" t="s">
        <v>173</v>
      </c>
      <c r="AC21" s="4" t="s">
        <v>194</v>
      </c>
    </row>
    <row r="22" spans="1:29" x14ac:dyDescent="0.25">
      <c r="A22" s="4">
        <v>186</v>
      </c>
      <c r="B22" s="4">
        <v>38</v>
      </c>
      <c r="C22" s="4">
        <v>21</v>
      </c>
      <c r="D22" s="4">
        <v>1</v>
      </c>
      <c r="E22" s="4">
        <v>4</v>
      </c>
      <c r="F22" s="4">
        <f t="shared" si="4"/>
        <v>3</v>
      </c>
      <c r="G22" s="4">
        <f t="shared" si="0"/>
        <v>6</v>
      </c>
      <c r="H22" s="4" t="str">
        <f t="shared" si="1"/>
        <v>570249-562310</v>
      </c>
      <c r="I22" s="4">
        <f>VLOOKUP(H22,distance_btw_postal_code!B:F,5,0)+60</f>
        <v>284</v>
      </c>
      <c r="J22" s="4">
        <f t="shared" si="2"/>
        <v>4.7333333333333334</v>
      </c>
      <c r="K22" s="4">
        <f>VLOOKUP(H22,distance_btw_postal_code!B:G,6,0)</f>
        <v>0.8</v>
      </c>
      <c r="L22" s="4">
        <v>37</v>
      </c>
      <c r="M22" s="4" t="s">
        <v>45</v>
      </c>
      <c r="N22" s="4">
        <v>570249</v>
      </c>
      <c r="O22" s="4">
        <v>0</v>
      </c>
      <c r="P22" s="4">
        <v>1</v>
      </c>
      <c r="Q22" s="4">
        <f t="shared" si="3"/>
        <v>1</v>
      </c>
      <c r="R22" s="4">
        <v>2</v>
      </c>
      <c r="S22" s="4" t="s">
        <v>17</v>
      </c>
      <c r="T22" s="4">
        <v>569341</v>
      </c>
      <c r="U22" s="4" t="s">
        <v>18</v>
      </c>
      <c r="V22" s="4" t="s">
        <v>19</v>
      </c>
      <c r="W22" s="4" t="s">
        <v>35</v>
      </c>
      <c r="X22" s="4" t="s">
        <v>254</v>
      </c>
      <c r="Y22" s="4">
        <v>6</v>
      </c>
      <c r="Z22" s="4">
        <v>1</v>
      </c>
      <c r="AA22" s="4" t="s">
        <v>188</v>
      </c>
      <c r="AB22" s="4" t="s">
        <v>173</v>
      </c>
      <c r="AC22" s="4" t="s">
        <v>172</v>
      </c>
    </row>
    <row r="23" spans="1:29" x14ac:dyDescent="0.25">
      <c r="A23" s="4">
        <v>191</v>
      </c>
      <c r="B23" s="4">
        <v>39</v>
      </c>
      <c r="C23" s="4">
        <v>22</v>
      </c>
      <c r="D23" s="4">
        <v>1</v>
      </c>
      <c r="E23" s="4">
        <v>5</v>
      </c>
      <c r="F23" s="4">
        <f t="shared" si="4"/>
        <v>3</v>
      </c>
      <c r="G23" s="4">
        <f t="shared" si="0"/>
        <v>6</v>
      </c>
      <c r="H23" s="4" t="str">
        <f t="shared" si="1"/>
        <v>562310-560207</v>
      </c>
      <c r="I23" s="4">
        <f>VLOOKUP(H23,distance_btw_postal_code!B:F,5,0)+60</f>
        <v>417</v>
      </c>
      <c r="J23" s="4">
        <f t="shared" si="2"/>
        <v>6.95</v>
      </c>
      <c r="K23" s="4">
        <f>VLOOKUP(H23,distance_btw_postal_code!B:G,6,0)</f>
        <v>1.2</v>
      </c>
      <c r="L23" s="4">
        <v>38</v>
      </c>
      <c r="M23" s="4" t="s">
        <v>46</v>
      </c>
      <c r="N23" s="4">
        <v>562310</v>
      </c>
      <c r="O23" s="4">
        <v>0</v>
      </c>
      <c r="P23" s="4">
        <v>1</v>
      </c>
      <c r="Q23" s="4">
        <f t="shared" si="3"/>
        <v>1</v>
      </c>
      <c r="R23" s="4">
        <v>2</v>
      </c>
      <c r="S23" s="4" t="s">
        <v>17</v>
      </c>
      <c r="T23" s="4">
        <v>569341</v>
      </c>
      <c r="U23" s="4" t="s">
        <v>18</v>
      </c>
      <c r="V23" s="4" t="s">
        <v>19</v>
      </c>
      <c r="W23" s="4" t="s">
        <v>35</v>
      </c>
      <c r="X23" s="4" t="s">
        <v>254</v>
      </c>
      <c r="Y23" s="4">
        <v>6</v>
      </c>
      <c r="Z23" s="4">
        <v>1</v>
      </c>
      <c r="AA23" s="4" t="s">
        <v>188</v>
      </c>
      <c r="AB23" s="4" t="s">
        <v>173</v>
      </c>
      <c r="AC23" s="4" t="s">
        <v>195</v>
      </c>
    </row>
    <row r="24" spans="1:29" x14ac:dyDescent="0.25">
      <c r="A24" s="4">
        <v>196</v>
      </c>
      <c r="B24" s="4">
        <v>40</v>
      </c>
      <c r="C24" s="4">
        <v>23</v>
      </c>
      <c r="D24" s="4">
        <v>1</v>
      </c>
      <c r="E24" s="4">
        <v>6</v>
      </c>
      <c r="F24" s="4">
        <f t="shared" si="4"/>
        <v>3</v>
      </c>
      <c r="G24" s="4">
        <f t="shared" si="0"/>
        <v>6</v>
      </c>
      <c r="H24" s="4" t="str">
        <f t="shared" si="1"/>
        <v>560207-569341</v>
      </c>
      <c r="I24" s="4">
        <f>VLOOKUP(H24,distance_btw_postal_code!B:F,5,0)+60</f>
        <v>177</v>
      </c>
      <c r="J24" s="4">
        <f t="shared" si="2"/>
        <v>2.95</v>
      </c>
      <c r="K24" s="4">
        <f>VLOOKUP(H24,distance_btw_postal_code!B:G,6,0)</f>
        <v>0.5</v>
      </c>
      <c r="L24" s="4">
        <v>39</v>
      </c>
      <c r="M24" s="4" t="s">
        <v>47</v>
      </c>
      <c r="N24" s="4">
        <v>560207</v>
      </c>
      <c r="O24" s="4">
        <v>0</v>
      </c>
      <c r="P24" s="4">
        <v>1</v>
      </c>
      <c r="Q24" s="4">
        <f t="shared" si="3"/>
        <v>1</v>
      </c>
      <c r="R24" s="4">
        <v>2</v>
      </c>
      <c r="S24" s="4" t="s">
        <v>17</v>
      </c>
      <c r="T24" s="4">
        <v>569341</v>
      </c>
      <c r="U24" s="4" t="s">
        <v>18</v>
      </c>
      <c r="V24" s="4" t="s">
        <v>19</v>
      </c>
      <c r="W24" s="4" t="s">
        <v>35</v>
      </c>
      <c r="X24" s="4" t="s">
        <v>254</v>
      </c>
      <c r="Y24" s="4">
        <v>6</v>
      </c>
      <c r="Z24" s="4">
        <v>1</v>
      </c>
      <c r="AA24" s="4" t="s">
        <v>188</v>
      </c>
      <c r="AB24" s="4" t="s">
        <v>173</v>
      </c>
      <c r="AC24" s="4" t="s">
        <v>173</v>
      </c>
    </row>
    <row r="25" spans="1:29" x14ac:dyDescent="0.25">
      <c r="C25" s="4">
        <v>24</v>
      </c>
      <c r="D25" s="4">
        <v>2</v>
      </c>
      <c r="E25" s="4">
        <v>0</v>
      </c>
      <c r="F25" s="4">
        <f t="shared" si="4"/>
        <v>4</v>
      </c>
      <c r="G25" s="4">
        <f t="shared" si="0"/>
        <v>7</v>
      </c>
      <c r="H25" s="4" t="str">
        <f t="shared" si="1"/>
        <v>569341-560610</v>
      </c>
      <c r="I25" s="4">
        <f>VLOOKUP(H25,distance_btw_postal_code!B:F,5,0)+60</f>
        <v>573</v>
      </c>
      <c r="J25" s="4">
        <f t="shared" si="2"/>
        <v>9.5500000000000007</v>
      </c>
      <c r="K25" s="4">
        <f>VLOOKUP(H25,distance_btw_postal_code!B:G,6,0)</f>
        <v>3.1</v>
      </c>
      <c r="L25" s="4">
        <v>0</v>
      </c>
      <c r="M25" s="4" t="s">
        <v>143</v>
      </c>
      <c r="N25" s="4">
        <f>VLOOKUP(S25,[1]centre_p!$B:$D,3,0)</f>
        <v>569341</v>
      </c>
      <c r="O25" s="4">
        <v>0</v>
      </c>
      <c r="P25" s="4">
        <v>0</v>
      </c>
      <c r="Q25" s="4">
        <f t="shared" si="3"/>
        <v>0</v>
      </c>
      <c r="R25" s="4">
        <v>2</v>
      </c>
      <c r="S25" s="4" t="s">
        <v>17</v>
      </c>
      <c r="T25" s="4">
        <v>569341</v>
      </c>
      <c r="U25" s="4" t="s">
        <v>18</v>
      </c>
      <c r="V25" s="4" t="s">
        <v>19</v>
      </c>
      <c r="W25" s="4" t="s">
        <v>35</v>
      </c>
      <c r="X25" s="4" t="s">
        <v>253</v>
      </c>
      <c r="Y25" s="4">
        <v>2</v>
      </c>
      <c r="Z25" s="4">
        <v>1</v>
      </c>
      <c r="AA25" s="4" t="s">
        <v>159</v>
      </c>
    </row>
    <row r="26" spans="1:29" x14ac:dyDescent="0.25">
      <c r="A26" s="4">
        <v>41</v>
      </c>
      <c r="B26" s="4">
        <v>9</v>
      </c>
      <c r="C26" s="4">
        <v>25</v>
      </c>
      <c r="D26" s="4">
        <v>2</v>
      </c>
      <c r="E26" s="4">
        <v>1</v>
      </c>
      <c r="F26" s="4">
        <f t="shared" si="4"/>
        <v>4</v>
      </c>
      <c r="G26" s="4">
        <f t="shared" si="0"/>
        <v>7</v>
      </c>
      <c r="H26" s="4" t="str">
        <f t="shared" si="1"/>
        <v>560610-560457</v>
      </c>
      <c r="I26" s="4">
        <f>VLOOKUP(H26,distance_btw_postal_code!B:F,5,0)+60</f>
        <v>849</v>
      </c>
      <c r="J26" s="4">
        <f t="shared" si="2"/>
        <v>14.15</v>
      </c>
      <c r="K26" s="4">
        <f>VLOOKUP(H26,distance_btw_postal_code!B:G,6,0)</f>
        <v>4</v>
      </c>
      <c r="L26" s="4">
        <v>9</v>
      </c>
      <c r="M26" s="4" t="s">
        <v>34</v>
      </c>
      <c r="N26" s="4">
        <v>560610</v>
      </c>
      <c r="O26" s="4">
        <v>0</v>
      </c>
      <c r="P26" s="4">
        <v>1</v>
      </c>
      <c r="Q26" s="4">
        <f t="shared" si="3"/>
        <v>1</v>
      </c>
      <c r="R26" s="4">
        <v>2</v>
      </c>
      <c r="S26" s="4" t="s">
        <v>17</v>
      </c>
      <c r="T26" s="4">
        <v>569341</v>
      </c>
      <c r="U26" s="4" t="s">
        <v>18</v>
      </c>
      <c r="V26" s="4" t="s">
        <v>19</v>
      </c>
      <c r="W26" s="4" t="s">
        <v>35</v>
      </c>
      <c r="X26" s="4" t="s">
        <v>253</v>
      </c>
      <c r="Y26" s="4">
        <v>2</v>
      </c>
      <c r="Z26" s="4">
        <v>1</v>
      </c>
      <c r="AA26" s="4" t="s">
        <v>159</v>
      </c>
      <c r="AB26" s="4" t="s">
        <v>169</v>
      </c>
      <c r="AC26" s="4" t="s">
        <v>170</v>
      </c>
    </row>
    <row r="27" spans="1:29" x14ac:dyDescent="0.25">
      <c r="A27" s="4">
        <v>46</v>
      </c>
      <c r="B27" s="4">
        <v>10</v>
      </c>
      <c r="C27" s="4">
        <v>26</v>
      </c>
      <c r="D27" s="4">
        <v>2</v>
      </c>
      <c r="E27" s="4">
        <v>2</v>
      </c>
      <c r="F27" s="4">
        <f t="shared" si="4"/>
        <v>4</v>
      </c>
      <c r="G27" s="4">
        <f t="shared" si="0"/>
        <v>7</v>
      </c>
      <c r="H27" s="4" t="str">
        <f t="shared" si="1"/>
        <v>560457-560462</v>
      </c>
      <c r="I27" s="4">
        <f>VLOOKUP(H27,distance_btw_postal_code!B:F,5,0)+60</f>
        <v>124</v>
      </c>
      <c r="J27" s="4">
        <f t="shared" si="2"/>
        <v>2.0666666666666669</v>
      </c>
      <c r="K27" s="4">
        <f>VLOOKUP(H27,distance_btw_postal_code!B:G,6,0)</f>
        <v>0.2</v>
      </c>
      <c r="L27" s="4">
        <v>10</v>
      </c>
      <c r="M27" s="4" t="s">
        <v>36</v>
      </c>
      <c r="N27" s="4">
        <v>560457</v>
      </c>
      <c r="O27" s="4">
        <v>0</v>
      </c>
      <c r="P27" s="4">
        <v>1</v>
      </c>
      <c r="Q27" s="4">
        <f t="shared" si="3"/>
        <v>1</v>
      </c>
      <c r="R27" s="4">
        <v>2</v>
      </c>
      <c r="S27" s="4" t="s">
        <v>17</v>
      </c>
      <c r="T27" s="4">
        <v>569341</v>
      </c>
      <c r="U27" s="4" t="s">
        <v>18</v>
      </c>
      <c r="V27" s="4" t="s">
        <v>19</v>
      </c>
      <c r="W27" s="4" t="s">
        <v>35</v>
      </c>
      <c r="X27" s="4" t="s">
        <v>253</v>
      </c>
      <c r="Y27" s="4">
        <v>2</v>
      </c>
      <c r="Z27" s="4">
        <v>1</v>
      </c>
      <c r="AA27" s="4" t="s">
        <v>159</v>
      </c>
      <c r="AB27" s="4" t="s">
        <v>169</v>
      </c>
      <c r="AC27" s="4" t="s">
        <v>171</v>
      </c>
    </row>
    <row r="28" spans="1:29" x14ac:dyDescent="0.25">
      <c r="A28" s="4">
        <v>51</v>
      </c>
      <c r="B28" s="4">
        <v>11</v>
      </c>
      <c r="C28" s="4">
        <v>27</v>
      </c>
      <c r="D28" s="4">
        <v>2</v>
      </c>
      <c r="E28" s="4">
        <v>3</v>
      </c>
      <c r="F28" s="4">
        <f t="shared" si="4"/>
        <v>4</v>
      </c>
      <c r="G28" s="4">
        <f t="shared" si="0"/>
        <v>7</v>
      </c>
      <c r="H28" s="4" t="str">
        <f t="shared" si="1"/>
        <v>560462-560472</v>
      </c>
      <c r="I28" s="4">
        <f>VLOOKUP(H28,distance_btw_postal_code!B:F,5,0)+60</f>
        <v>175</v>
      </c>
      <c r="J28" s="4">
        <f t="shared" si="2"/>
        <v>2.9166666666666665</v>
      </c>
      <c r="K28" s="4">
        <f>VLOOKUP(H28,distance_btw_postal_code!B:G,6,0)</f>
        <v>0.4</v>
      </c>
      <c r="L28" s="4">
        <v>11</v>
      </c>
      <c r="M28" s="4" t="s">
        <v>37</v>
      </c>
      <c r="N28" s="4">
        <v>560462</v>
      </c>
      <c r="O28" s="4">
        <v>0</v>
      </c>
      <c r="P28" s="4">
        <v>1</v>
      </c>
      <c r="Q28" s="4">
        <f t="shared" si="3"/>
        <v>1</v>
      </c>
      <c r="R28" s="4">
        <v>2</v>
      </c>
      <c r="S28" s="4" t="s">
        <v>17</v>
      </c>
      <c r="T28" s="4">
        <v>569341</v>
      </c>
      <c r="U28" s="4" t="s">
        <v>18</v>
      </c>
      <c r="V28" s="4" t="s">
        <v>19</v>
      </c>
      <c r="W28" s="4" t="s">
        <v>35</v>
      </c>
      <c r="X28" s="4" t="s">
        <v>253</v>
      </c>
      <c r="Y28" s="4">
        <v>2</v>
      </c>
      <c r="Z28" s="4">
        <v>1</v>
      </c>
      <c r="AA28" s="4" t="s">
        <v>159</v>
      </c>
      <c r="AB28" s="4" t="s">
        <v>169</v>
      </c>
      <c r="AC28" s="4" t="s">
        <v>172</v>
      </c>
    </row>
    <row r="29" spans="1:29" x14ac:dyDescent="0.25">
      <c r="A29" s="4">
        <v>56</v>
      </c>
      <c r="B29" s="4">
        <v>12</v>
      </c>
      <c r="C29" s="4">
        <v>28</v>
      </c>
      <c r="D29" s="4">
        <v>2</v>
      </c>
      <c r="E29" s="4">
        <v>4</v>
      </c>
      <c r="F29" s="4">
        <f t="shared" si="4"/>
        <v>4</v>
      </c>
      <c r="G29" s="4">
        <f t="shared" si="0"/>
        <v>7</v>
      </c>
      <c r="H29" s="4" t="str">
        <f t="shared" si="1"/>
        <v>560472-560416</v>
      </c>
      <c r="I29" s="4">
        <f>VLOOKUP(H29,distance_btw_postal_code!B:F,5,0)+60</f>
        <v>268</v>
      </c>
      <c r="J29" s="4">
        <f t="shared" si="2"/>
        <v>4.4666666666666668</v>
      </c>
      <c r="K29" s="4">
        <f>VLOOKUP(H29,distance_btw_postal_code!B:G,6,0)</f>
        <v>0.7</v>
      </c>
      <c r="L29" s="4">
        <v>12</v>
      </c>
      <c r="M29" s="4" t="s">
        <v>38</v>
      </c>
      <c r="N29" s="4">
        <v>560472</v>
      </c>
      <c r="O29" s="4">
        <v>0</v>
      </c>
      <c r="P29" s="4">
        <v>1</v>
      </c>
      <c r="Q29" s="4">
        <f t="shared" si="3"/>
        <v>1</v>
      </c>
      <c r="R29" s="4">
        <v>2</v>
      </c>
      <c r="S29" s="4" t="s">
        <v>17</v>
      </c>
      <c r="T29" s="4">
        <v>569341</v>
      </c>
      <c r="U29" s="4" t="s">
        <v>18</v>
      </c>
      <c r="V29" s="4" t="s">
        <v>19</v>
      </c>
      <c r="W29" s="4" t="s">
        <v>35</v>
      </c>
      <c r="X29" s="4" t="s">
        <v>253</v>
      </c>
      <c r="Y29" s="4">
        <v>2</v>
      </c>
      <c r="Z29" s="4">
        <v>1</v>
      </c>
      <c r="AA29" s="4" t="s">
        <v>159</v>
      </c>
      <c r="AB29" s="4" t="s">
        <v>169</v>
      </c>
      <c r="AC29" s="4" t="s">
        <v>173</v>
      </c>
    </row>
    <row r="30" spans="1:29" x14ac:dyDescent="0.25">
      <c r="A30" s="4">
        <v>61</v>
      </c>
      <c r="B30" s="4">
        <v>13</v>
      </c>
      <c r="C30" s="4">
        <v>29</v>
      </c>
      <c r="D30" s="4">
        <v>2</v>
      </c>
      <c r="E30" s="4">
        <v>5</v>
      </c>
      <c r="F30" s="4">
        <f t="shared" si="4"/>
        <v>4</v>
      </c>
      <c r="G30" s="4">
        <f t="shared" si="0"/>
        <v>7</v>
      </c>
      <c r="H30" s="4" t="str">
        <f t="shared" si="1"/>
        <v>560416-560440</v>
      </c>
      <c r="I30" s="4">
        <f>VLOOKUP(H30,distance_btw_postal_code!B:F,5,0)+60</f>
        <v>283</v>
      </c>
      <c r="J30" s="4">
        <f t="shared" si="2"/>
        <v>4.7166666666666668</v>
      </c>
      <c r="K30" s="4">
        <f>VLOOKUP(H30,distance_btw_postal_code!B:G,6,0)</f>
        <v>0.9</v>
      </c>
      <c r="L30" s="4">
        <v>13</v>
      </c>
      <c r="M30" s="4" t="s">
        <v>39</v>
      </c>
      <c r="N30" s="4">
        <v>560416</v>
      </c>
      <c r="O30" s="4">
        <v>0</v>
      </c>
      <c r="P30" s="4">
        <v>1</v>
      </c>
      <c r="Q30" s="4">
        <f t="shared" si="3"/>
        <v>1</v>
      </c>
      <c r="R30" s="4">
        <v>2</v>
      </c>
      <c r="S30" s="4" t="s">
        <v>17</v>
      </c>
      <c r="T30" s="4">
        <v>569341</v>
      </c>
      <c r="U30" s="4" t="s">
        <v>18</v>
      </c>
      <c r="V30" s="4" t="s">
        <v>19</v>
      </c>
      <c r="W30" s="4" t="s">
        <v>35</v>
      </c>
      <c r="X30" s="4" t="s">
        <v>253</v>
      </c>
      <c r="Y30" s="4">
        <v>2</v>
      </c>
      <c r="Z30" s="4">
        <v>1</v>
      </c>
      <c r="AA30" s="4" t="s">
        <v>159</v>
      </c>
      <c r="AB30" s="4" t="s">
        <v>169</v>
      </c>
      <c r="AC30" s="4" t="s">
        <v>174</v>
      </c>
    </row>
    <row r="31" spans="1:29" x14ac:dyDescent="0.25">
      <c r="A31" s="4">
        <v>66</v>
      </c>
      <c r="B31" s="4">
        <v>14</v>
      </c>
      <c r="C31" s="4">
        <v>30</v>
      </c>
      <c r="D31" s="4">
        <v>2</v>
      </c>
      <c r="E31" s="4">
        <v>6</v>
      </c>
      <c r="F31" s="4">
        <f t="shared" si="4"/>
        <v>4</v>
      </c>
      <c r="G31" s="4">
        <f t="shared" si="0"/>
        <v>7</v>
      </c>
      <c r="H31" s="4" t="str">
        <f t="shared" si="1"/>
        <v>560440-560337</v>
      </c>
      <c r="I31" s="4">
        <f>VLOOKUP(H31,distance_btw_postal_code!B:F,5,0)+60</f>
        <v>261</v>
      </c>
      <c r="J31" s="4">
        <f t="shared" si="2"/>
        <v>4.3499999999999996</v>
      </c>
      <c r="K31" s="4">
        <f>VLOOKUP(H31,distance_btw_postal_code!B:G,6,0)</f>
        <v>0.9</v>
      </c>
      <c r="L31" s="4">
        <v>14</v>
      </c>
      <c r="M31" s="4" t="s">
        <v>40</v>
      </c>
      <c r="N31" s="4">
        <v>560440</v>
      </c>
      <c r="O31" s="4">
        <v>0</v>
      </c>
      <c r="P31" s="4">
        <v>1</v>
      </c>
      <c r="Q31" s="4">
        <f t="shared" si="3"/>
        <v>1</v>
      </c>
      <c r="R31" s="4">
        <v>2</v>
      </c>
      <c r="S31" s="4" t="s">
        <v>17</v>
      </c>
      <c r="T31" s="4">
        <v>569341</v>
      </c>
      <c r="U31" s="4" t="s">
        <v>18</v>
      </c>
      <c r="V31" s="4" t="s">
        <v>19</v>
      </c>
      <c r="W31" s="4" t="s">
        <v>35</v>
      </c>
      <c r="X31" s="4" t="s">
        <v>253</v>
      </c>
      <c r="Y31" s="4">
        <v>2</v>
      </c>
      <c r="Z31" s="4">
        <v>1</v>
      </c>
      <c r="AA31" s="4" t="s">
        <v>159</v>
      </c>
      <c r="AB31" s="4" t="s">
        <v>169</v>
      </c>
      <c r="AC31" s="4" t="s">
        <v>175</v>
      </c>
    </row>
    <row r="32" spans="1:29" x14ac:dyDescent="0.25">
      <c r="A32" s="4">
        <v>71</v>
      </c>
      <c r="B32" s="4">
        <v>15</v>
      </c>
      <c r="C32" s="4">
        <v>31</v>
      </c>
      <c r="D32" s="4">
        <v>2</v>
      </c>
      <c r="E32" s="4">
        <v>7</v>
      </c>
      <c r="F32" s="4">
        <f t="shared" si="4"/>
        <v>4</v>
      </c>
      <c r="G32" s="4">
        <f t="shared" si="0"/>
        <v>7</v>
      </c>
      <c r="H32" s="4" t="str">
        <f t="shared" si="1"/>
        <v>560337-569341</v>
      </c>
      <c r="I32" s="4">
        <f>VLOOKUP(H32,distance_btw_postal_code!B:F,5,0)+60</f>
        <v>459</v>
      </c>
      <c r="J32" s="4">
        <f t="shared" si="2"/>
        <v>7.65</v>
      </c>
      <c r="K32" s="4">
        <f>VLOOKUP(H32,distance_btw_postal_code!B:G,6,0)</f>
        <v>2.2000000000000002</v>
      </c>
      <c r="L32" s="4">
        <v>15</v>
      </c>
      <c r="M32" s="4" t="s">
        <v>41</v>
      </c>
      <c r="N32" s="4">
        <v>560337</v>
      </c>
      <c r="O32" s="4">
        <v>1</v>
      </c>
      <c r="P32" s="4">
        <v>0</v>
      </c>
      <c r="Q32" s="4">
        <f t="shared" si="3"/>
        <v>2</v>
      </c>
      <c r="R32" s="4">
        <v>2</v>
      </c>
      <c r="S32" s="4" t="s">
        <v>17</v>
      </c>
      <c r="T32" s="4">
        <v>569341</v>
      </c>
      <c r="U32" s="4" t="s">
        <v>18</v>
      </c>
      <c r="V32" s="4" t="s">
        <v>19</v>
      </c>
      <c r="W32" s="4" t="s">
        <v>35</v>
      </c>
      <c r="X32" s="4" t="s">
        <v>253</v>
      </c>
      <c r="Y32" s="4">
        <v>2</v>
      </c>
      <c r="Z32" s="4">
        <v>1</v>
      </c>
      <c r="AA32" s="4" t="s">
        <v>159</v>
      </c>
      <c r="AB32" s="4" t="s">
        <v>169</v>
      </c>
      <c r="AC32" s="4" t="s">
        <v>176</v>
      </c>
    </row>
    <row r="33" spans="1:29" x14ac:dyDescent="0.25">
      <c r="C33" s="4">
        <v>32</v>
      </c>
      <c r="D33" s="4">
        <v>1</v>
      </c>
      <c r="E33" s="4">
        <v>0</v>
      </c>
      <c r="F33" s="4">
        <f t="shared" si="4"/>
        <v>5</v>
      </c>
      <c r="G33" s="4">
        <f t="shared" si="0"/>
        <v>2</v>
      </c>
      <c r="H33" s="4" t="str">
        <f t="shared" si="1"/>
        <v>569341-570229</v>
      </c>
      <c r="I33" s="4">
        <f>VLOOKUP(H33,distance_btw_postal_code!B:F,5,0)+60</f>
        <v>570</v>
      </c>
      <c r="J33" s="4">
        <f t="shared" si="2"/>
        <v>9.5</v>
      </c>
      <c r="K33" s="4">
        <f>VLOOKUP(H33,distance_btw_postal_code!B:G,6,0)</f>
        <v>2.8</v>
      </c>
      <c r="L33" s="4">
        <v>0</v>
      </c>
      <c r="M33" s="4" t="s">
        <v>143</v>
      </c>
      <c r="N33" s="4">
        <f>VLOOKUP(S33,[1]centre_p!$B:$D,3,0)</f>
        <v>569341</v>
      </c>
      <c r="O33" s="4">
        <v>0</v>
      </c>
      <c r="P33" s="4">
        <v>0</v>
      </c>
      <c r="Q33" s="4">
        <f t="shared" si="3"/>
        <v>0</v>
      </c>
      <c r="R33" s="4">
        <v>3</v>
      </c>
      <c r="S33" s="4" t="s">
        <v>17</v>
      </c>
      <c r="T33" s="4">
        <v>569341</v>
      </c>
      <c r="U33" s="4" t="s">
        <v>18</v>
      </c>
      <c r="V33" s="4" t="s">
        <v>19</v>
      </c>
      <c r="W33" s="4" t="s">
        <v>49</v>
      </c>
      <c r="X33" s="4" t="s">
        <v>253</v>
      </c>
      <c r="Y33" s="4">
        <v>3</v>
      </c>
      <c r="Z33" s="4">
        <v>1</v>
      </c>
      <c r="AA33" s="4" t="s">
        <v>159</v>
      </c>
    </row>
    <row r="34" spans="1:29" x14ac:dyDescent="0.25">
      <c r="A34" s="4">
        <v>76</v>
      </c>
      <c r="B34" s="4">
        <v>16</v>
      </c>
      <c r="C34" s="4">
        <v>33</v>
      </c>
      <c r="D34" s="4">
        <v>1</v>
      </c>
      <c r="E34" s="4">
        <v>1</v>
      </c>
      <c r="F34" s="4">
        <f t="shared" si="4"/>
        <v>5</v>
      </c>
      <c r="G34" s="4">
        <f t="shared" si="0"/>
        <v>2</v>
      </c>
      <c r="H34" s="4" t="str">
        <f t="shared" si="1"/>
        <v>570229-560470</v>
      </c>
      <c r="I34" s="4">
        <f>VLOOKUP(H34,distance_btw_postal_code!B:F,5,0)+60</f>
        <v>503</v>
      </c>
      <c r="J34" s="4">
        <f t="shared" si="2"/>
        <v>8.3833333333333329</v>
      </c>
      <c r="K34" s="4">
        <f>VLOOKUP(H34,distance_btw_postal_code!B:G,6,0)</f>
        <v>2.7</v>
      </c>
      <c r="L34" s="4">
        <v>16</v>
      </c>
      <c r="M34" s="4" t="s">
        <v>48</v>
      </c>
      <c r="N34" s="4">
        <v>570229</v>
      </c>
      <c r="O34" s="4">
        <v>1</v>
      </c>
      <c r="P34" s="4">
        <v>1</v>
      </c>
      <c r="Q34" s="4">
        <f t="shared" si="3"/>
        <v>3</v>
      </c>
      <c r="R34" s="4">
        <v>3</v>
      </c>
      <c r="S34" s="4" t="s">
        <v>17</v>
      </c>
      <c r="T34" s="4">
        <v>569341</v>
      </c>
      <c r="U34" s="4" t="s">
        <v>18</v>
      </c>
      <c r="V34" s="4" t="s">
        <v>19</v>
      </c>
      <c r="W34" s="4" t="s">
        <v>49</v>
      </c>
      <c r="X34" s="4" t="s">
        <v>253</v>
      </c>
      <c r="Y34" s="4">
        <v>3</v>
      </c>
      <c r="Z34" s="4">
        <v>1</v>
      </c>
      <c r="AA34" s="4" t="s">
        <v>159</v>
      </c>
      <c r="AB34" s="4" t="s">
        <v>177</v>
      </c>
      <c r="AC34" s="4" t="s">
        <v>178</v>
      </c>
    </row>
    <row r="35" spans="1:29" x14ac:dyDescent="0.25">
      <c r="A35" s="4">
        <v>81</v>
      </c>
      <c r="B35" s="4">
        <v>17</v>
      </c>
      <c r="C35" s="4">
        <v>34</v>
      </c>
      <c r="D35" s="4">
        <v>1</v>
      </c>
      <c r="E35" s="4">
        <v>2</v>
      </c>
      <c r="F35" s="4">
        <f t="shared" si="4"/>
        <v>5</v>
      </c>
      <c r="G35" s="4">
        <f t="shared" si="0"/>
        <v>2</v>
      </c>
      <c r="H35" s="4" t="str">
        <f t="shared" si="1"/>
        <v>560470-569341</v>
      </c>
      <c r="I35" s="4">
        <f>VLOOKUP(H35,distance_btw_postal_code!B:F,5,0)+60</f>
        <v>498</v>
      </c>
      <c r="J35" s="4">
        <f t="shared" si="2"/>
        <v>8.3000000000000007</v>
      </c>
      <c r="K35" s="4">
        <f>VLOOKUP(H35,distance_btw_postal_code!B:G,6,0)</f>
        <v>2.5</v>
      </c>
      <c r="L35" s="4">
        <v>17</v>
      </c>
      <c r="M35" s="4" t="s">
        <v>50</v>
      </c>
      <c r="N35" s="4">
        <v>560470</v>
      </c>
      <c r="O35" s="4">
        <v>1</v>
      </c>
      <c r="P35" s="4">
        <v>0</v>
      </c>
      <c r="Q35" s="4">
        <f t="shared" si="3"/>
        <v>2</v>
      </c>
      <c r="R35" s="4">
        <v>3</v>
      </c>
      <c r="S35" s="4" t="s">
        <v>17</v>
      </c>
      <c r="T35" s="4">
        <v>569341</v>
      </c>
      <c r="U35" s="4" t="s">
        <v>18</v>
      </c>
      <c r="V35" s="4" t="s">
        <v>19</v>
      </c>
      <c r="W35" s="4" t="s">
        <v>49</v>
      </c>
      <c r="X35" s="4" t="s">
        <v>253</v>
      </c>
      <c r="Y35" s="4">
        <v>3</v>
      </c>
      <c r="Z35" s="4">
        <v>1</v>
      </c>
      <c r="AA35" s="4" t="s">
        <v>159</v>
      </c>
      <c r="AB35" s="4" t="s">
        <v>177</v>
      </c>
      <c r="AC35" s="4" t="s">
        <v>179</v>
      </c>
    </row>
    <row r="36" spans="1:29" x14ac:dyDescent="0.25">
      <c r="C36" s="4">
        <v>35</v>
      </c>
      <c r="D36" s="4">
        <v>1</v>
      </c>
      <c r="E36" s="4">
        <v>0</v>
      </c>
      <c r="F36" s="4">
        <f t="shared" si="4"/>
        <v>6</v>
      </c>
      <c r="G36" s="4">
        <f t="shared" si="0"/>
        <v>6</v>
      </c>
      <c r="H36" s="4" t="str">
        <f t="shared" si="1"/>
        <v>569341-570153</v>
      </c>
      <c r="I36" s="4">
        <f>VLOOKUP(H36,distance_btw_postal_code!B:F,5,0)+60</f>
        <v>777</v>
      </c>
      <c r="J36" s="4">
        <f t="shared" si="2"/>
        <v>12.95</v>
      </c>
      <c r="K36" s="4">
        <f>VLOOKUP(H36,distance_btw_postal_code!B:G,6,0)</f>
        <v>4.4000000000000004</v>
      </c>
      <c r="L36" s="4">
        <v>0</v>
      </c>
      <c r="M36" s="4" t="s">
        <v>143</v>
      </c>
      <c r="N36" s="4">
        <f>VLOOKUP(S36,[1]centre_p!$B:$D,3,0)</f>
        <v>569341</v>
      </c>
      <c r="O36" s="4">
        <v>0</v>
      </c>
      <c r="P36" s="4">
        <v>0</v>
      </c>
      <c r="Q36" s="4">
        <f t="shared" si="3"/>
        <v>0</v>
      </c>
      <c r="R36" s="4">
        <v>4</v>
      </c>
      <c r="S36" s="4" t="s">
        <v>17</v>
      </c>
      <c r="T36" s="4">
        <v>569341</v>
      </c>
      <c r="U36" s="4" t="s">
        <v>18</v>
      </c>
      <c r="V36" s="4" t="s">
        <v>19</v>
      </c>
      <c r="W36" s="4" t="s">
        <v>52</v>
      </c>
      <c r="X36" s="4" t="s">
        <v>253</v>
      </c>
      <c r="Y36" s="4">
        <v>4</v>
      </c>
      <c r="Z36" s="4">
        <v>1</v>
      </c>
      <c r="AA36" s="4" t="s">
        <v>159</v>
      </c>
    </row>
    <row r="37" spans="1:29" x14ac:dyDescent="0.25">
      <c r="A37" s="4">
        <v>111</v>
      </c>
      <c r="B37" s="4">
        <v>23</v>
      </c>
      <c r="C37" s="4">
        <v>36</v>
      </c>
      <c r="D37" s="4">
        <v>1</v>
      </c>
      <c r="E37" s="4">
        <v>3</v>
      </c>
      <c r="F37" s="4">
        <f t="shared" si="4"/>
        <v>6</v>
      </c>
      <c r="G37" s="4">
        <f t="shared" si="0"/>
        <v>6</v>
      </c>
      <c r="H37" s="4" t="str">
        <f t="shared" si="1"/>
        <v>570153-560336</v>
      </c>
      <c r="I37" s="4">
        <f>VLOOKUP(H37,distance_btw_postal_code!B:F,5,0)+60</f>
        <v>777</v>
      </c>
      <c r="J37" s="4">
        <f t="shared" si="2"/>
        <v>12.95</v>
      </c>
      <c r="K37" s="4">
        <f>VLOOKUP(H37,distance_btw_postal_code!B:G,6,0)</f>
        <v>3.7</v>
      </c>
      <c r="L37" s="4">
        <v>23</v>
      </c>
      <c r="M37" s="4" t="s">
        <v>51</v>
      </c>
      <c r="N37" s="4">
        <v>570153</v>
      </c>
      <c r="O37" s="4">
        <v>1</v>
      </c>
      <c r="P37" s="4">
        <v>0</v>
      </c>
      <c r="Q37" s="4">
        <f t="shared" si="3"/>
        <v>2</v>
      </c>
      <c r="R37" s="4">
        <v>4</v>
      </c>
      <c r="S37" s="4" t="s">
        <v>17</v>
      </c>
      <c r="T37" s="4">
        <v>569341</v>
      </c>
      <c r="U37" s="4" t="s">
        <v>18</v>
      </c>
      <c r="V37" s="4" t="s">
        <v>19</v>
      </c>
      <c r="W37" s="4" t="s">
        <v>52</v>
      </c>
      <c r="X37" s="4" t="s">
        <v>253</v>
      </c>
      <c r="Y37" s="4">
        <v>4</v>
      </c>
      <c r="Z37" s="4">
        <v>1</v>
      </c>
      <c r="AA37" s="4" t="s">
        <v>159</v>
      </c>
      <c r="AB37" s="4" t="s">
        <v>181</v>
      </c>
      <c r="AC37" s="4" t="s">
        <v>184</v>
      </c>
    </row>
    <row r="38" spans="1:29" x14ac:dyDescent="0.25">
      <c r="A38" s="4">
        <v>116</v>
      </c>
      <c r="B38" s="4">
        <v>24</v>
      </c>
      <c r="C38" s="4">
        <v>37</v>
      </c>
      <c r="D38" s="4">
        <v>1</v>
      </c>
      <c r="E38" s="4">
        <v>4</v>
      </c>
      <c r="F38" s="4">
        <f t="shared" si="4"/>
        <v>6</v>
      </c>
      <c r="G38" s="4">
        <f t="shared" si="0"/>
        <v>6</v>
      </c>
      <c r="H38" s="4" t="str">
        <f t="shared" si="1"/>
        <v>560336-560222</v>
      </c>
      <c r="I38" s="4">
        <f>VLOOKUP(H38,distance_btw_postal_code!B:F,5,0)+60</f>
        <v>605</v>
      </c>
      <c r="J38" s="4">
        <f t="shared" si="2"/>
        <v>10.083333333333334</v>
      </c>
      <c r="K38" s="4">
        <f>VLOOKUP(H38,distance_btw_postal_code!B:G,6,0)</f>
        <v>2.7</v>
      </c>
      <c r="L38" s="4">
        <v>24</v>
      </c>
      <c r="M38" s="4" t="s">
        <v>53</v>
      </c>
      <c r="N38" s="4">
        <v>560336</v>
      </c>
      <c r="O38" s="4">
        <v>1</v>
      </c>
      <c r="P38" s="4">
        <v>1</v>
      </c>
      <c r="Q38" s="4">
        <f t="shared" si="3"/>
        <v>3</v>
      </c>
      <c r="R38" s="4">
        <v>4</v>
      </c>
      <c r="S38" s="4" t="s">
        <v>17</v>
      </c>
      <c r="T38" s="4">
        <v>569341</v>
      </c>
      <c r="U38" s="4" t="s">
        <v>18</v>
      </c>
      <c r="V38" s="4" t="s">
        <v>19</v>
      </c>
      <c r="W38" s="4" t="s">
        <v>52</v>
      </c>
      <c r="X38" s="4" t="s">
        <v>253</v>
      </c>
      <c r="Y38" s="4">
        <v>4</v>
      </c>
      <c r="Z38" s="4">
        <v>1</v>
      </c>
      <c r="AA38" s="4" t="s">
        <v>159</v>
      </c>
      <c r="AB38" s="4" t="s">
        <v>181</v>
      </c>
      <c r="AC38" s="4" t="s">
        <v>185</v>
      </c>
    </row>
    <row r="39" spans="1:29" x14ac:dyDescent="0.25">
      <c r="A39" s="4">
        <v>131</v>
      </c>
      <c r="B39" s="4">
        <v>27</v>
      </c>
      <c r="C39" s="4">
        <v>38</v>
      </c>
      <c r="D39" s="4">
        <v>1</v>
      </c>
      <c r="E39" s="4">
        <v>5</v>
      </c>
      <c r="F39" s="4">
        <f t="shared" si="4"/>
        <v>6</v>
      </c>
      <c r="G39" s="4">
        <f t="shared" si="0"/>
        <v>6</v>
      </c>
      <c r="H39" s="4" t="str">
        <f t="shared" si="1"/>
        <v>560222-560306</v>
      </c>
      <c r="I39" s="4">
        <f>VLOOKUP(H39,distance_btw_postal_code!B:F,5,0)+60</f>
        <v>434</v>
      </c>
      <c r="J39" s="4">
        <f t="shared" si="2"/>
        <v>7.2333333333333334</v>
      </c>
      <c r="K39" s="4">
        <f>VLOOKUP(H39,distance_btw_postal_code!B:G,6,0)</f>
        <v>1.1000000000000001</v>
      </c>
      <c r="L39" s="4">
        <v>27</v>
      </c>
      <c r="M39" s="4" t="s">
        <v>55</v>
      </c>
      <c r="N39" s="4">
        <v>560222</v>
      </c>
      <c r="O39" s="4">
        <v>1</v>
      </c>
      <c r="P39" s="4">
        <v>1</v>
      </c>
      <c r="Q39" s="4">
        <f t="shared" si="3"/>
        <v>3</v>
      </c>
      <c r="R39" s="4">
        <v>4</v>
      </c>
      <c r="S39" s="4" t="s">
        <v>17</v>
      </c>
      <c r="T39" s="4">
        <v>569341</v>
      </c>
      <c r="U39" s="4" t="s">
        <v>18</v>
      </c>
      <c r="V39" s="4" t="s">
        <v>19</v>
      </c>
      <c r="W39" s="4" t="s">
        <v>52</v>
      </c>
      <c r="X39" s="4" t="s">
        <v>253</v>
      </c>
      <c r="Y39" s="4">
        <v>4</v>
      </c>
      <c r="Z39" s="4">
        <v>1</v>
      </c>
      <c r="AA39" s="4" t="s">
        <v>159</v>
      </c>
      <c r="AB39" s="4" t="s">
        <v>181</v>
      </c>
      <c r="AC39" s="4" t="s">
        <v>187</v>
      </c>
    </row>
    <row r="40" spans="1:29" x14ac:dyDescent="0.25">
      <c r="A40" s="4">
        <v>121</v>
      </c>
      <c r="B40" s="4">
        <v>25</v>
      </c>
      <c r="C40" s="4">
        <v>39</v>
      </c>
      <c r="D40" s="4">
        <v>1</v>
      </c>
      <c r="E40" s="4">
        <v>6</v>
      </c>
      <c r="F40" s="4">
        <f t="shared" si="4"/>
        <v>6</v>
      </c>
      <c r="G40" s="4">
        <f t="shared" si="0"/>
        <v>6</v>
      </c>
      <c r="H40" s="4" t="str">
        <f t="shared" si="1"/>
        <v>560306-569341</v>
      </c>
      <c r="I40" s="4">
        <f>VLOOKUP(H40,distance_btw_postal_code!B:F,5,0)+60</f>
        <v>346</v>
      </c>
      <c r="J40" s="4">
        <f t="shared" si="2"/>
        <v>5.7666666666666666</v>
      </c>
      <c r="K40" s="4">
        <f>VLOOKUP(H40,distance_btw_postal_code!B:G,6,0)</f>
        <v>1.4</v>
      </c>
      <c r="L40" s="4">
        <v>25</v>
      </c>
      <c r="M40" s="4" t="s">
        <v>54</v>
      </c>
      <c r="N40" s="4">
        <v>560306</v>
      </c>
      <c r="O40" s="4">
        <v>1</v>
      </c>
      <c r="P40" s="4">
        <v>0</v>
      </c>
      <c r="Q40" s="4">
        <f t="shared" si="3"/>
        <v>2</v>
      </c>
      <c r="R40" s="4">
        <v>4</v>
      </c>
      <c r="S40" s="4" t="s">
        <v>17</v>
      </c>
      <c r="T40" s="4">
        <v>569341</v>
      </c>
      <c r="U40" s="4" t="s">
        <v>18</v>
      </c>
      <c r="V40" s="4" t="s">
        <v>19</v>
      </c>
      <c r="W40" s="4" t="s">
        <v>52</v>
      </c>
      <c r="X40" s="4" t="s">
        <v>253</v>
      </c>
      <c r="Y40" s="4">
        <v>4</v>
      </c>
      <c r="Z40" s="4">
        <v>1</v>
      </c>
      <c r="AA40" s="4" t="s">
        <v>159</v>
      </c>
      <c r="AB40" s="4" t="s">
        <v>181</v>
      </c>
      <c r="AC40" s="4" t="s">
        <v>186</v>
      </c>
    </row>
    <row r="41" spans="1:29" x14ac:dyDescent="0.25">
      <c r="C41" s="4">
        <v>40</v>
      </c>
      <c r="D41" s="4">
        <v>1</v>
      </c>
      <c r="E41" s="4">
        <v>0</v>
      </c>
      <c r="F41" s="4">
        <f t="shared" si="4"/>
        <v>7</v>
      </c>
      <c r="G41" s="4">
        <f t="shared" si="0"/>
        <v>6</v>
      </c>
      <c r="H41" s="4" t="str">
        <f t="shared" si="1"/>
        <v>569341-575921</v>
      </c>
      <c r="I41" s="4">
        <f>VLOOKUP(H41,distance_btw_postal_code!B:F,5,0)+60</f>
        <v>361</v>
      </c>
      <c r="J41" s="4">
        <f t="shared" si="2"/>
        <v>6.0166666666666666</v>
      </c>
      <c r="K41" s="4">
        <f>VLOOKUP(H41,distance_btw_postal_code!B:G,6,0)</f>
        <v>1.9</v>
      </c>
      <c r="L41" s="4">
        <v>0</v>
      </c>
      <c r="M41" s="4" t="s">
        <v>143</v>
      </c>
      <c r="N41" s="4">
        <f>VLOOKUP(S41,[1]centre_p!$B:$D,3,0)</f>
        <v>569341</v>
      </c>
      <c r="O41" s="4">
        <v>0</v>
      </c>
      <c r="P41" s="4">
        <v>0</v>
      </c>
      <c r="Q41" s="4">
        <f t="shared" si="3"/>
        <v>0</v>
      </c>
      <c r="R41" s="4">
        <v>5</v>
      </c>
      <c r="S41" s="4" t="s">
        <v>17</v>
      </c>
      <c r="T41" s="4">
        <v>569341</v>
      </c>
      <c r="U41" s="4" t="s">
        <v>18</v>
      </c>
      <c r="V41" s="4" t="s">
        <v>56</v>
      </c>
      <c r="W41" s="4" t="s">
        <v>20</v>
      </c>
      <c r="X41" s="4" t="s">
        <v>254</v>
      </c>
      <c r="Y41" s="4">
        <v>5</v>
      </c>
      <c r="Z41" s="4">
        <v>1</v>
      </c>
      <c r="AA41" s="4" t="s">
        <v>188</v>
      </c>
    </row>
    <row r="42" spans="1:29" x14ac:dyDescent="0.25">
      <c r="A42" s="4">
        <v>142</v>
      </c>
      <c r="B42" s="4">
        <v>29</v>
      </c>
      <c r="C42" s="4">
        <v>41</v>
      </c>
      <c r="D42" s="4">
        <v>1</v>
      </c>
      <c r="E42" s="4">
        <v>1</v>
      </c>
      <c r="F42" s="4">
        <f t="shared" si="4"/>
        <v>7</v>
      </c>
      <c r="G42" s="4">
        <f t="shared" si="0"/>
        <v>6</v>
      </c>
      <c r="H42" s="4" t="str">
        <f t="shared" si="1"/>
        <v>575921-789452</v>
      </c>
      <c r="I42" s="4">
        <f>VLOOKUP(H42,distance_btw_postal_code!B:F,5,0)+60</f>
        <v>250</v>
      </c>
      <c r="J42" s="4">
        <f t="shared" si="2"/>
        <v>4.166666666666667</v>
      </c>
      <c r="K42" s="4">
        <f>VLOOKUP(H42,distance_btw_postal_code!B:G,6,0)</f>
        <v>1</v>
      </c>
      <c r="L42" s="4">
        <v>28</v>
      </c>
      <c r="M42" s="4" t="s">
        <v>28</v>
      </c>
      <c r="N42" s="4">
        <v>575921</v>
      </c>
      <c r="O42" s="4">
        <v>0</v>
      </c>
      <c r="P42" s="4">
        <v>1</v>
      </c>
      <c r="Q42" s="4">
        <f t="shared" si="3"/>
        <v>1</v>
      </c>
      <c r="R42" s="4">
        <v>5</v>
      </c>
      <c r="S42" s="4" t="s">
        <v>17</v>
      </c>
      <c r="T42" s="4">
        <v>569341</v>
      </c>
      <c r="U42" s="4" t="s">
        <v>18</v>
      </c>
      <c r="V42" s="4" t="s">
        <v>56</v>
      </c>
      <c r="W42" s="4" t="s">
        <v>20</v>
      </c>
      <c r="X42" s="4" t="s">
        <v>254</v>
      </c>
      <c r="Y42" s="4">
        <v>5</v>
      </c>
      <c r="Z42" s="4">
        <v>1</v>
      </c>
      <c r="AA42" s="4" t="s">
        <v>188</v>
      </c>
      <c r="AB42" s="4" t="s">
        <v>166</v>
      </c>
      <c r="AC42" s="4" t="s">
        <v>189</v>
      </c>
    </row>
    <row r="43" spans="1:29" x14ac:dyDescent="0.25">
      <c r="A43" s="4">
        <v>147</v>
      </c>
      <c r="B43" s="4">
        <v>30</v>
      </c>
      <c r="C43" s="4">
        <v>42</v>
      </c>
      <c r="D43" s="4">
        <v>1</v>
      </c>
      <c r="E43" s="4">
        <v>2</v>
      </c>
      <c r="F43" s="4">
        <f t="shared" si="4"/>
        <v>7</v>
      </c>
      <c r="G43" s="4">
        <f t="shared" si="0"/>
        <v>6</v>
      </c>
      <c r="H43" s="4" t="str">
        <f t="shared" si="1"/>
        <v>789452-560350</v>
      </c>
      <c r="I43" s="4">
        <f>VLOOKUP(H43,distance_btw_postal_code!B:F,5,0)+60</f>
        <v>613</v>
      </c>
      <c r="J43" s="4">
        <f t="shared" si="2"/>
        <v>10.216666666666667</v>
      </c>
      <c r="K43" s="4">
        <f>VLOOKUP(H43,distance_btw_postal_code!B:G,6,0)</f>
        <v>4.3</v>
      </c>
      <c r="L43" s="4">
        <v>29</v>
      </c>
      <c r="M43" s="4" t="s">
        <v>29</v>
      </c>
      <c r="N43" s="4">
        <v>789452</v>
      </c>
      <c r="O43" s="4">
        <v>0</v>
      </c>
      <c r="P43" s="4">
        <v>1</v>
      </c>
      <c r="Q43" s="4">
        <f t="shared" si="3"/>
        <v>1</v>
      </c>
      <c r="R43" s="4">
        <v>5</v>
      </c>
      <c r="S43" s="4" t="s">
        <v>17</v>
      </c>
      <c r="T43" s="4">
        <v>569341</v>
      </c>
      <c r="U43" s="4" t="s">
        <v>18</v>
      </c>
      <c r="V43" s="4" t="s">
        <v>56</v>
      </c>
      <c r="W43" s="4" t="s">
        <v>20</v>
      </c>
      <c r="X43" s="4" t="s">
        <v>254</v>
      </c>
      <c r="Y43" s="4">
        <v>5</v>
      </c>
      <c r="Z43" s="4">
        <v>1</v>
      </c>
      <c r="AA43" s="4" t="s">
        <v>188</v>
      </c>
      <c r="AB43" s="4" t="s">
        <v>166</v>
      </c>
      <c r="AC43" s="4" t="s">
        <v>190</v>
      </c>
    </row>
    <row r="44" spans="1:29" x14ac:dyDescent="0.25">
      <c r="A44" s="4">
        <v>152</v>
      </c>
      <c r="B44" s="4">
        <v>31</v>
      </c>
      <c r="C44" s="4">
        <v>43</v>
      </c>
      <c r="D44" s="4">
        <v>1</v>
      </c>
      <c r="E44" s="4">
        <v>3</v>
      </c>
      <c r="F44" s="4">
        <f t="shared" si="4"/>
        <v>7</v>
      </c>
      <c r="G44" s="4">
        <f t="shared" si="0"/>
        <v>6</v>
      </c>
      <c r="H44" s="4" t="str">
        <f t="shared" si="1"/>
        <v>560350-560336</v>
      </c>
      <c r="I44" s="4">
        <f>VLOOKUP(H44,distance_btw_postal_code!B:F,5,0)+60</f>
        <v>186</v>
      </c>
      <c r="J44" s="4">
        <f t="shared" si="2"/>
        <v>3.1</v>
      </c>
      <c r="K44" s="4">
        <f>VLOOKUP(H44,distance_btw_postal_code!B:G,6,0)</f>
        <v>0.4</v>
      </c>
      <c r="L44" s="4">
        <v>30</v>
      </c>
      <c r="M44" s="4" t="s">
        <v>30</v>
      </c>
      <c r="N44" s="4">
        <v>560350</v>
      </c>
      <c r="O44" s="4">
        <v>0</v>
      </c>
      <c r="P44" s="4">
        <v>1</v>
      </c>
      <c r="Q44" s="4">
        <f t="shared" si="3"/>
        <v>1</v>
      </c>
      <c r="R44" s="4">
        <v>5</v>
      </c>
      <c r="S44" s="4" t="s">
        <v>17</v>
      </c>
      <c r="T44" s="4">
        <v>569341</v>
      </c>
      <c r="U44" s="4" t="s">
        <v>18</v>
      </c>
      <c r="V44" s="4" t="s">
        <v>56</v>
      </c>
      <c r="W44" s="4" t="s">
        <v>20</v>
      </c>
      <c r="X44" s="4" t="s">
        <v>254</v>
      </c>
      <c r="Y44" s="4">
        <v>5</v>
      </c>
      <c r="Z44" s="4">
        <v>1</v>
      </c>
      <c r="AA44" s="4" t="s">
        <v>188</v>
      </c>
      <c r="AB44" s="4" t="s">
        <v>166</v>
      </c>
      <c r="AC44" s="4" t="s">
        <v>163</v>
      </c>
    </row>
    <row r="45" spans="1:29" x14ac:dyDescent="0.25">
      <c r="A45" s="4">
        <v>157</v>
      </c>
      <c r="B45" s="4">
        <v>32</v>
      </c>
      <c r="C45" s="4">
        <v>44</v>
      </c>
      <c r="D45" s="4">
        <v>1</v>
      </c>
      <c r="E45" s="4">
        <v>4</v>
      </c>
      <c r="F45" s="4">
        <f t="shared" si="4"/>
        <v>7</v>
      </c>
      <c r="G45" s="4">
        <f t="shared" si="0"/>
        <v>6</v>
      </c>
      <c r="H45" s="4" t="str">
        <f t="shared" si="1"/>
        <v>560336-560533</v>
      </c>
      <c r="I45" s="4">
        <f>VLOOKUP(H45,distance_btw_postal_code!B:F,5,0)+60</f>
        <v>617</v>
      </c>
      <c r="J45" s="4">
        <f t="shared" si="2"/>
        <v>10.283333333333333</v>
      </c>
      <c r="K45" s="4">
        <f>VLOOKUP(H45,distance_btw_postal_code!B:G,6,0)</f>
        <v>2.1</v>
      </c>
      <c r="L45" s="4">
        <v>31</v>
      </c>
      <c r="M45" s="4" t="s">
        <v>31</v>
      </c>
      <c r="N45" s="4">
        <v>560336</v>
      </c>
      <c r="O45" s="4">
        <v>0</v>
      </c>
      <c r="P45" s="4">
        <v>1</v>
      </c>
      <c r="Q45" s="4">
        <f t="shared" si="3"/>
        <v>1</v>
      </c>
      <c r="R45" s="4">
        <v>5</v>
      </c>
      <c r="S45" s="4" t="s">
        <v>17</v>
      </c>
      <c r="T45" s="4">
        <v>569341</v>
      </c>
      <c r="U45" s="4" t="s">
        <v>18</v>
      </c>
      <c r="V45" s="4" t="s">
        <v>56</v>
      </c>
      <c r="W45" s="4" t="s">
        <v>20</v>
      </c>
      <c r="X45" s="4" t="s">
        <v>254</v>
      </c>
      <c r="Y45" s="4">
        <v>5</v>
      </c>
      <c r="Z45" s="4">
        <v>1</v>
      </c>
      <c r="AA45" s="4" t="s">
        <v>188</v>
      </c>
      <c r="AB45" s="4" t="s">
        <v>166</v>
      </c>
      <c r="AC45" s="4" t="s">
        <v>165</v>
      </c>
    </row>
    <row r="46" spans="1:29" x14ac:dyDescent="0.25">
      <c r="A46" s="4">
        <v>162</v>
      </c>
      <c r="B46" s="4">
        <v>33</v>
      </c>
      <c r="C46" s="4">
        <v>45</v>
      </c>
      <c r="D46" s="4">
        <v>1</v>
      </c>
      <c r="E46" s="4">
        <v>5</v>
      </c>
      <c r="F46" s="4">
        <f t="shared" si="4"/>
        <v>7</v>
      </c>
      <c r="G46" s="4">
        <f t="shared" si="0"/>
        <v>6</v>
      </c>
      <c r="H46" s="4" t="str">
        <f t="shared" si="1"/>
        <v>560533-560561</v>
      </c>
      <c r="I46" s="4">
        <f>VLOOKUP(H46,distance_btw_postal_code!B:F,5,0)+60</f>
        <v>419</v>
      </c>
      <c r="J46" s="4">
        <f t="shared" si="2"/>
        <v>6.9833333333333334</v>
      </c>
      <c r="K46" s="4">
        <f>VLOOKUP(H46,distance_btw_postal_code!B:G,6,0)</f>
        <v>1.3</v>
      </c>
      <c r="L46" s="4">
        <v>32</v>
      </c>
      <c r="M46" s="4" t="s">
        <v>32</v>
      </c>
      <c r="N46" s="4">
        <v>560533</v>
      </c>
      <c r="O46" s="4">
        <v>0</v>
      </c>
      <c r="P46" s="4">
        <v>1</v>
      </c>
      <c r="Q46" s="4">
        <f t="shared" si="3"/>
        <v>1</v>
      </c>
      <c r="R46" s="4">
        <v>5</v>
      </c>
      <c r="S46" s="4" t="s">
        <v>17</v>
      </c>
      <c r="T46" s="4">
        <v>569341</v>
      </c>
      <c r="U46" s="4" t="s">
        <v>18</v>
      </c>
      <c r="V46" s="4" t="s">
        <v>56</v>
      </c>
      <c r="W46" s="4" t="s">
        <v>20</v>
      </c>
      <c r="X46" s="4" t="s">
        <v>254</v>
      </c>
      <c r="Y46" s="4">
        <v>5</v>
      </c>
      <c r="Z46" s="4">
        <v>1</v>
      </c>
      <c r="AA46" s="4" t="s">
        <v>188</v>
      </c>
      <c r="AB46" s="4" t="s">
        <v>166</v>
      </c>
      <c r="AC46" s="4" t="s">
        <v>191</v>
      </c>
    </row>
    <row r="47" spans="1:29" x14ac:dyDescent="0.25">
      <c r="A47" s="4">
        <v>167</v>
      </c>
      <c r="B47" s="4">
        <v>34</v>
      </c>
      <c r="C47" s="4">
        <v>46</v>
      </c>
      <c r="D47" s="4">
        <v>1</v>
      </c>
      <c r="E47" s="4">
        <v>6</v>
      </c>
      <c r="F47" s="4">
        <f t="shared" si="4"/>
        <v>7</v>
      </c>
      <c r="G47" s="4">
        <f t="shared" si="0"/>
        <v>6</v>
      </c>
      <c r="H47" s="4" t="str">
        <f t="shared" si="1"/>
        <v>560561-569341</v>
      </c>
      <c r="I47" s="4">
        <f>VLOOKUP(H47,distance_btw_postal_code!B:F,5,0)+60</f>
        <v>627</v>
      </c>
      <c r="J47" s="4">
        <f t="shared" si="2"/>
        <v>10.45</v>
      </c>
      <c r="K47" s="4">
        <f>VLOOKUP(H47,distance_btw_postal_code!B:G,6,0)</f>
        <v>2.7</v>
      </c>
      <c r="L47" s="4">
        <v>33</v>
      </c>
      <c r="M47" s="4" t="s">
        <v>33</v>
      </c>
      <c r="N47" s="4">
        <v>560561</v>
      </c>
      <c r="O47" s="4">
        <v>0</v>
      </c>
      <c r="P47" s="4">
        <v>1</v>
      </c>
      <c r="Q47" s="4">
        <f t="shared" si="3"/>
        <v>1</v>
      </c>
      <c r="R47" s="4">
        <v>5</v>
      </c>
      <c r="S47" s="4" t="s">
        <v>17</v>
      </c>
      <c r="T47" s="4">
        <v>569341</v>
      </c>
      <c r="U47" s="4" t="s">
        <v>18</v>
      </c>
      <c r="V47" s="4" t="s">
        <v>56</v>
      </c>
      <c r="W47" s="4" t="s">
        <v>20</v>
      </c>
      <c r="X47" s="4" t="s">
        <v>254</v>
      </c>
      <c r="Y47" s="4">
        <v>5</v>
      </c>
      <c r="Z47" s="4">
        <v>1</v>
      </c>
      <c r="AA47" s="4" t="s">
        <v>188</v>
      </c>
      <c r="AB47" s="4" t="s">
        <v>166</v>
      </c>
      <c r="AC47" s="4" t="s">
        <v>191</v>
      </c>
    </row>
    <row r="48" spans="1:29" x14ac:dyDescent="0.25">
      <c r="C48" s="4">
        <v>47</v>
      </c>
      <c r="D48" s="4">
        <v>2</v>
      </c>
      <c r="E48" s="4">
        <v>0</v>
      </c>
      <c r="F48" s="4">
        <f t="shared" si="4"/>
        <v>8</v>
      </c>
      <c r="G48" s="4">
        <f t="shared" si="0"/>
        <v>8</v>
      </c>
      <c r="H48" s="4" t="str">
        <f t="shared" si="1"/>
        <v>569341-560576</v>
      </c>
      <c r="I48" s="4">
        <f>VLOOKUP(H48,distance_btw_postal_code!B:F,5,0)+60</f>
        <v>456</v>
      </c>
      <c r="J48" s="4">
        <f t="shared" si="2"/>
        <v>7.6</v>
      </c>
      <c r="K48" s="4">
        <f>VLOOKUP(H48,distance_btw_postal_code!B:G,6,0)</f>
        <v>1.9</v>
      </c>
      <c r="L48" s="4">
        <v>0</v>
      </c>
      <c r="M48" s="4" t="s">
        <v>143</v>
      </c>
      <c r="N48" s="4">
        <f>VLOOKUP(S48,[1]centre_p!$B:$D,3,0)</f>
        <v>569341</v>
      </c>
      <c r="O48" s="4">
        <v>0</v>
      </c>
      <c r="P48" s="4">
        <v>0</v>
      </c>
      <c r="Q48" s="4">
        <f t="shared" si="3"/>
        <v>0</v>
      </c>
      <c r="R48" s="4">
        <v>5</v>
      </c>
      <c r="S48" s="4" t="s">
        <v>17</v>
      </c>
      <c r="T48" s="4">
        <v>569341</v>
      </c>
      <c r="U48" s="4" t="s">
        <v>18</v>
      </c>
      <c r="V48" s="4" t="s">
        <v>56</v>
      </c>
      <c r="W48" s="4" t="s">
        <v>20</v>
      </c>
      <c r="X48" s="4" t="s">
        <v>253</v>
      </c>
      <c r="Y48" s="4">
        <v>1</v>
      </c>
      <c r="Z48" s="4">
        <v>1</v>
      </c>
      <c r="AA48" s="4" t="s">
        <v>159</v>
      </c>
    </row>
    <row r="49" spans="1:29" x14ac:dyDescent="0.25">
      <c r="A49" s="4">
        <v>2</v>
      </c>
      <c r="B49" s="4">
        <v>1</v>
      </c>
      <c r="C49" s="4">
        <v>48</v>
      </c>
      <c r="D49" s="4">
        <v>2</v>
      </c>
      <c r="E49" s="4">
        <v>1</v>
      </c>
      <c r="F49" s="4">
        <f t="shared" si="4"/>
        <v>8</v>
      </c>
      <c r="G49" s="4">
        <f t="shared" si="0"/>
        <v>8</v>
      </c>
      <c r="H49" s="4" t="str">
        <f t="shared" si="1"/>
        <v>560576-560573</v>
      </c>
      <c r="I49" s="4">
        <f>VLOOKUP(H49,distance_btw_postal_code!B:F,5,0)+60</f>
        <v>124</v>
      </c>
      <c r="J49" s="4">
        <f t="shared" si="2"/>
        <v>2.0666666666666669</v>
      </c>
      <c r="K49" s="4">
        <f>VLOOKUP(H49,distance_btw_postal_code!B:G,6,0)</f>
        <v>0.2</v>
      </c>
      <c r="L49" s="4">
        <v>1</v>
      </c>
      <c r="M49" s="4" t="s">
        <v>16</v>
      </c>
      <c r="N49" s="4">
        <v>560576</v>
      </c>
      <c r="O49" s="4">
        <v>0</v>
      </c>
      <c r="P49" s="4">
        <v>1</v>
      </c>
      <c r="Q49" s="4">
        <f t="shared" si="3"/>
        <v>1</v>
      </c>
      <c r="R49" s="4">
        <v>5</v>
      </c>
      <c r="S49" s="4" t="s">
        <v>17</v>
      </c>
      <c r="T49" s="4">
        <v>569341</v>
      </c>
      <c r="U49" s="4" t="s">
        <v>18</v>
      </c>
      <c r="V49" s="4" t="s">
        <v>56</v>
      </c>
      <c r="W49" s="4" t="s">
        <v>20</v>
      </c>
      <c r="X49" s="4" t="s">
        <v>253</v>
      </c>
      <c r="Y49" s="4">
        <v>1</v>
      </c>
      <c r="Z49" s="4">
        <v>1</v>
      </c>
      <c r="AA49" s="4" t="s">
        <v>159</v>
      </c>
      <c r="AB49" s="4" t="s">
        <v>160</v>
      </c>
      <c r="AC49" s="4" t="s">
        <v>161</v>
      </c>
    </row>
    <row r="50" spans="1:29" x14ac:dyDescent="0.25">
      <c r="A50" s="4">
        <v>7</v>
      </c>
      <c r="B50" s="4">
        <v>2</v>
      </c>
      <c r="C50" s="4">
        <v>49</v>
      </c>
      <c r="D50" s="4">
        <v>2</v>
      </c>
      <c r="E50" s="4">
        <v>2</v>
      </c>
      <c r="F50" s="4">
        <f t="shared" si="4"/>
        <v>8</v>
      </c>
      <c r="G50" s="4">
        <f t="shared" si="0"/>
        <v>8</v>
      </c>
      <c r="H50" s="4" t="str">
        <f t="shared" si="1"/>
        <v>560573-560311</v>
      </c>
      <c r="I50" s="4">
        <f>VLOOKUP(H50,distance_btw_postal_code!B:F,5,0)+60</f>
        <v>456</v>
      </c>
      <c r="J50" s="4">
        <f t="shared" si="2"/>
        <v>7.6</v>
      </c>
      <c r="K50" s="4">
        <f>VLOOKUP(H50,distance_btw_postal_code!B:G,6,0)</f>
        <v>1.7</v>
      </c>
      <c r="L50" s="4">
        <v>2</v>
      </c>
      <c r="M50" s="4" t="s">
        <v>21</v>
      </c>
      <c r="N50" s="4">
        <v>560573</v>
      </c>
      <c r="O50" s="4">
        <v>0</v>
      </c>
      <c r="P50" s="4">
        <v>1</v>
      </c>
      <c r="Q50" s="4">
        <f t="shared" si="3"/>
        <v>1</v>
      </c>
      <c r="R50" s="4">
        <v>5</v>
      </c>
      <c r="S50" s="4" t="s">
        <v>17</v>
      </c>
      <c r="T50" s="4">
        <v>569341</v>
      </c>
      <c r="U50" s="4" t="s">
        <v>18</v>
      </c>
      <c r="V50" s="4" t="s">
        <v>56</v>
      </c>
      <c r="W50" s="4" t="s">
        <v>20</v>
      </c>
      <c r="X50" s="4" t="s">
        <v>253</v>
      </c>
      <c r="Y50" s="4">
        <v>1</v>
      </c>
      <c r="Z50" s="4">
        <v>1</v>
      </c>
      <c r="AA50" s="4" t="s">
        <v>159</v>
      </c>
      <c r="AB50" s="4" t="s">
        <v>160</v>
      </c>
      <c r="AC50" s="4" t="s">
        <v>162</v>
      </c>
    </row>
    <row r="51" spans="1:29" x14ac:dyDescent="0.25">
      <c r="A51" s="4">
        <v>12</v>
      </c>
      <c r="B51" s="4">
        <v>3</v>
      </c>
      <c r="C51" s="4">
        <v>50</v>
      </c>
      <c r="D51" s="4">
        <v>2</v>
      </c>
      <c r="E51" s="4">
        <v>3</v>
      </c>
      <c r="F51" s="4">
        <f t="shared" si="4"/>
        <v>8</v>
      </c>
      <c r="G51" s="4">
        <f t="shared" si="0"/>
        <v>8</v>
      </c>
      <c r="H51" s="4" t="str">
        <f t="shared" si="1"/>
        <v>560311-560323</v>
      </c>
      <c r="I51" s="4">
        <f>VLOOKUP(H51,distance_btw_postal_code!B:F,5,0)+60</f>
        <v>151</v>
      </c>
      <c r="J51" s="4">
        <f t="shared" si="2"/>
        <v>2.5166666666666666</v>
      </c>
      <c r="K51" s="4">
        <f>VLOOKUP(H51,distance_btw_postal_code!B:G,6,0)</f>
        <v>0.2</v>
      </c>
      <c r="L51" s="4">
        <v>3</v>
      </c>
      <c r="M51" s="4" t="s">
        <v>22</v>
      </c>
      <c r="N51" s="4">
        <v>560311</v>
      </c>
      <c r="O51" s="4">
        <v>0</v>
      </c>
      <c r="P51" s="4">
        <v>1</v>
      </c>
      <c r="Q51" s="4">
        <f t="shared" si="3"/>
        <v>1</v>
      </c>
      <c r="R51" s="4">
        <v>5</v>
      </c>
      <c r="S51" s="4" t="s">
        <v>17</v>
      </c>
      <c r="T51" s="4">
        <v>569341</v>
      </c>
      <c r="U51" s="4" t="s">
        <v>18</v>
      </c>
      <c r="V51" s="4" t="s">
        <v>56</v>
      </c>
      <c r="W51" s="4" t="s">
        <v>20</v>
      </c>
      <c r="X51" s="4" t="s">
        <v>253</v>
      </c>
      <c r="Y51" s="4">
        <v>1</v>
      </c>
      <c r="Z51" s="4">
        <v>1</v>
      </c>
      <c r="AA51" s="4" t="s">
        <v>159</v>
      </c>
      <c r="AB51" s="4" t="s">
        <v>160</v>
      </c>
      <c r="AC51" s="4" t="s">
        <v>163</v>
      </c>
    </row>
    <row r="52" spans="1:29" x14ac:dyDescent="0.25">
      <c r="A52" s="4">
        <v>17</v>
      </c>
      <c r="B52" s="4">
        <v>4</v>
      </c>
      <c r="C52" s="4">
        <v>51</v>
      </c>
      <c r="D52" s="4">
        <v>2</v>
      </c>
      <c r="E52" s="4">
        <v>4</v>
      </c>
      <c r="F52" s="4">
        <f t="shared" si="4"/>
        <v>8</v>
      </c>
      <c r="G52" s="4">
        <f t="shared" si="0"/>
        <v>8</v>
      </c>
      <c r="H52" s="4" t="str">
        <f t="shared" si="1"/>
        <v>560323-560301</v>
      </c>
      <c r="I52" s="4">
        <f>VLOOKUP(H52,distance_btw_postal_code!B:F,5,0)+60</f>
        <v>208</v>
      </c>
      <c r="J52" s="4">
        <f t="shared" si="2"/>
        <v>3.4666666666666668</v>
      </c>
      <c r="K52" s="4">
        <f>VLOOKUP(H52,distance_btw_postal_code!B:G,6,0)</f>
        <v>0.3</v>
      </c>
      <c r="L52" s="4">
        <v>4</v>
      </c>
      <c r="M52" s="4" t="s">
        <v>23</v>
      </c>
      <c r="N52" s="4">
        <v>560323</v>
      </c>
      <c r="O52" s="4">
        <v>0</v>
      </c>
      <c r="P52" s="4">
        <v>1</v>
      </c>
      <c r="Q52" s="4">
        <f t="shared" si="3"/>
        <v>1</v>
      </c>
      <c r="R52" s="4">
        <v>5</v>
      </c>
      <c r="S52" s="4" t="s">
        <v>17</v>
      </c>
      <c r="T52" s="4">
        <v>569341</v>
      </c>
      <c r="U52" s="4" t="s">
        <v>18</v>
      </c>
      <c r="V52" s="4" t="s">
        <v>56</v>
      </c>
      <c r="W52" s="4" t="s">
        <v>20</v>
      </c>
      <c r="X52" s="4" t="s">
        <v>253</v>
      </c>
      <c r="Y52" s="4">
        <v>1</v>
      </c>
      <c r="Z52" s="4">
        <v>1</v>
      </c>
      <c r="AA52" s="4" t="s">
        <v>159</v>
      </c>
      <c r="AB52" s="4" t="s">
        <v>160</v>
      </c>
      <c r="AC52" s="4" t="s">
        <v>164</v>
      </c>
    </row>
    <row r="53" spans="1:29" x14ac:dyDescent="0.25">
      <c r="A53" s="4">
        <v>22</v>
      </c>
      <c r="B53" s="4">
        <v>5</v>
      </c>
      <c r="C53" s="4">
        <v>52</v>
      </c>
      <c r="D53" s="4">
        <v>2</v>
      </c>
      <c r="E53" s="4">
        <v>5</v>
      </c>
      <c r="F53" s="4">
        <f t="shared" si="4"/>
        <v>8</v>
      </c>
      <c r="G53" s="4">
        <f t="shared" si="0"/>
        <v>8</v>
      </c>
      <c r="H53" s="4" t="str">
        <f t="shared" si="1"/>
        <v>560301-560244</v>
      </c>
      <c r="I53" s="4">
        <f>VLOOKUP(H53,distance_btw_postal_code!B:F,5,0)+60</f>
        <v>412</v>
      </c>
      <c r="J53" s="4">
        <f t="shared" si="2"/>
        <v>6.8666666666666663</v>
      </c>
      <c r="K53" s="4">
        <f>VLOOKUP(H53,distance_btw_postal_code!B:G,6,0)</f>
        <v>2.5</v>
      </c>
      <c r="L53" s="4">
        <v>5</v>
      </c>
      <c r="M53" s="4" t="s">
        <v>24</v>
      </c>
      <c r="N53" s="4">
        <v>560301</v>
      </c>
      <c r="O53" s="4">
        <v>0</v>
      </c>
      <c r="P53" s="4">
        <v>1</v>
      </c>
      <c r="Q53" s="4">
        <f t="shared" si="3"/>
        <v>1</v>
      </c>
      <c r="R53" s="4">
        <v>5</v>
      </c>
      <c r="S53" s="4" t="s">
        <v>17</v>
      </c>
      <c r="T53" s="4">
        <v>569341</v>
      </c>
      <c r="U53" s="4" t="s">
        <v>18</v>
      </c>
      <c r="V53" s="4" t="s">
        <v>56</v>
      </c>
      <c r="W53" s="4" t="s">
        <v>20</v>
      </c>
      <c r="X53" s="4" t="s">
        <v>253</v>
      </c>
      <c r="Y53" s="4">
        <v>1</v>
      </c>
      <c r="Z53" s="4">
        <v>1</v>
      </c>
      <c r="AA53" s="4" t="s">
        <v>159</v>
      </c>
      <c r="AB53" s="4" t="s">
        <v>160</v>
      </c>
      <c r="AC53" s="4" t="s">
        <v>165</v>
      </c>
    </row>
    <row r="54" spans="1:29" x14ac:dyDescent="0.25">
      <c r="A54" s="4">
        <v>27</v>
      </c>
      <c r="B54" s="4">
        <v>6</v>
      </c>
      <c r="C54" s="4">
        <v>53</v>
      </c>
      <c r="D54" s="4">
        <v>2</v>
      </c>
      <c r="E54" s="4">
        <v>6</v>
      </c>
      <c r="F54" s="4">
        <f t="shared" si="4"/>
        <v>8</v>
      </c>
      <c r="G54" s="4">
        <f t="shared" si="0"/>
        <v>8</v>
      </c>
      <c r="H54" s="4" t="str">
        <f t="shared" si="1"/>
        <v>560244-560219</v>
      </c>
      <c r="I54" s="4">
        <f>VLOOKUP(H54,distance_btw_postal_code!B:F,5,0)+60</f>
        <v>210</v>
      </c>
      <c r="J54" s="4">
        <f t="shared" si="2"/>
        <v>3.5</v>
      </c>
      <c r="K54" s="4">
        <f>VLOOKUP(H54,distance_btw_postal_code!B:G,6,0)</f>
        <v>0.9</v>
      </c>
      <c r="L54" s="4">
        <v>6</v>
      </c>
      <c r="M54" s="4" t="s">
        <v>25</v>
      </c>
      <c r="N54" s="4">
        <v>560244</v>
      </c>
      <c r="O54" s="4">
        <v>0</v>
      </c>
      <c r="P54" s="4">
        <v>1</v>
      </c>
      <c r="Q54" s="4">
        <f t="shared" si="3"/>
        <v>1</v>
      </c>
      <c r="R54" s="4">
        <v>5</v>
      </c>
      <c r="S54" s="4" t="s">
        <v>17</v>
      </c>
      <c r="T54" s="4">
        <v>569341</v>
      </c>
      <c r="U54" s="4" t="s">
        <v>18</v>
      </c>
      <c r="V54" s="4" t="s">
        <v>56</v>
      </c>
      <c r="W54" s="4" t="s">
        <v>20</v>
      </c>
      <c r="X54" s="4" t="s">
        <v>253</v>
      </c>
      <c r="Y54" s="4">
        <v>1</v>
      </c>
      <c r="Z54" s="4">
        <v>1</v>
      </c>
      <c r="AA54" s="4" t="s">
        <v>159</v>
      </c>
      <c r="AB54" s="4" t="s">
        <v>160</v>
      </c>
      <c r="AC54" s="4" t="s">
        <v>166</v>
      </c>
    </row>
    <row r="55" spans="1:29" x14ac:dyDescent="0.25">
      <c r="A55" s="4">
        <v>32</v>
      </c>
      <c r="B55" s="4">
        <v>7</v>
      </c>
      <c r="C55" s="4">
        <v>54</v>
      </c>
      <c r="D55" s="4">
        <v>2</v>
      </c>
      <c r="E55" s="4">
        <v>7</v>
      </c>
      <c r="F55" s="4">
        <f t="shared" si="4"/>
        <v>8</v>
      </c>
      <c r="G55" s="4">
        <f t="shared" si="0"/>
        <v>8</v>
      </c>
      <c r="H55" s="4" t="str">
        <f t="shared" si="1"/>
        <v>560219-560214</v>
      </c>
      <c r="I55" s="4">
        <f>VLOOKUP(H55,distance_btw_postal_code!B:F,5,0)+60</f>
        <v>367</v>
      </c>
      <c r="J55" s="4">
        <f t="shared" si="2"/>
        <v>6.1166666666666663</v>
      </c>
      <c r="K55" s="4">
        <f>VLOOKUP(H55,distance_btw_postal_code!B:G,6,0)</f>
        <v>1.3</v>
      </c>
      <c r="L55" s="4">
        <v>7</v>
      </c>
      <c r="M55" s="4" t="s">
        <v>26</v>
      </c>
      <c r="N55" s="4">
        <v>560219</v>
      </c>
      <c r="O55" s="4">
        <v>0</v>
      </c>
      <c r="P55" s="4">
        <v>1</v>
      </c>
      <c r="Q55" s="4">
        <f t="shared" si="3"/>
        <v>1</v>
      </c>
      <c r="R55" s="4">
        <v>5</v>
      </c>
      <c r="S55" s="4" t="s">
        <v>17</v>
      </c>
      <c r="T55" s="4">
        <v>569341</v>
      </c>
      <c r="U55" s="4" t="s">
        <v>18</v>
      </c>
      <c r="V55" s="4" t="s">
        <v>56</v>
      </c>
      <c r="W55" s="4" t="s">
        <v>20</v>
      </c>
      <c r="X55" s="4" t="s">
        <v>253</v>
      </c>
      <c r="Y55" s="4">
        <v>1</v>
      </c>
      <c r="Z55" s="4">
        <v>1</v>
      </c>
      <c r="AA55" s="4" t="s">
        <v>159</v>
      </c>
      <c r="AB55" s="4" t="s">
        <v>160</v>
      </c>
      <c r="AC55" s="4" t="s">
        <v>167</v>
      </c>
    </row>
    <row r="56" spans="1:29" x14ac:dyDescent="0.25">
      <c r="A56" s="4">
        <v>37</v>
      </c>
      <c r="B56" s="4">
        <v>8</v>
      </c>
      <c r="C56" s="4">
        <v>55</v>
      </c>
      <c r="D56" s="4">
        <v>2</v>
      </c>
      <c r="E56" s="4">
        <v>8</v>
      </c>
      <c r="F56" s="4">
        <f t="shared" si="4"/>
        <v>8</v>
      </c>
      <c r="G56" s="4">
        <f t="shared" si="0"/>
        <v>8</v>
      </c>
      <c r="H56" s="4" t="str">
        <f t="shared" si="1"/>
        <v>560214-569341</v>
      </c>
      <c r="I56" s="4">
        <f>VLOOKUP(H56,distance_btw_postal_code!B:F,5,0)+60</f>
        <v>109</v>
      </c>
      <c r="J56" s="4">
        <f t="shared" si="2"/>
        <v>1.8166666666666667</v>
      </c>
      <c r="K56" s="4">
        <f>VLOOKUP(H56,distance_btw_postal_code!B:G,6,0)</f>
        <v>0.2</v>
      </c>
      <c r="L56" s="4">
        <v>8</v>
      </c>
      <c r="M56" s="4" t="s">
        <v>27</v>
      </c>
      <c r="N56" s="4">
        <v>560214</v>
      </c>
      <c r="O56" s="4">
        <v>0</v>
      </c>
      <c r="P56" s="4">
        <v>1</v>
      </c>
      <c r="Q56" s="4">
        <f t="shared" si="3"/>
        <v>1</v>
      </c>
      <c r="R56" s="4">
        <v>5</v>
      </c>
      <c r="S56" s="4" t="s">
        <v>17</v>
      </c>
      <c r="T56" s="4">
        <v>569341</v>
      </c>
      <c r="U56" s="4" t="s">
        <v>18</v>
      </c>
      <c r="V56" s="4" t="s">
        <v>56</v>
      </c>
      <c r="W56" s="4" t="s">
        <v>20</v>
      </c>
      <c r="X56" s="4" t="s">
        <v>253</v>
      </c>
      <c r="Y56" s="4">
        <v>1</v>
      </c>
      <c r="Z56" s="4">
        <v>1</v>
      </c>
      <c r="AA56" s="4" t="s">
        <v>159</v>
      </c>
      <c r="AB56" s="4" t="s">
        <v>160</v>
      </c>
      <c r="AC56" s="4" t="s">
        <v>168</v>
      </c>
    </row>
    <row r="57" spans="1:29" x14ac:dyDescent="0.25">
      <c r="C57" s="4">
        <v>56</v>
      </c>
      <c r="D57" s="4">
        <v>1</v>
      </c>
      <c r="E57" s="4">
        <v>0</v>
      </c>
      <c r="F57" s="4">
        <f t="shared" si="4"/>
        <v>9</v>
      </c>
      <c r="G57" s="4">
        <f t="shared" si="0"/>
        <v>6</v>
      </c>
      <c r="H57" s="4" t="str">
        <f t="shared" si="1"/>
        <v>569341-570025</v>
      </c>
      <c r="I57" s="4">
        <f>VLOOKUP(H57,distance_btw_postal_code!B:F,5,0)+60</f>
        <v>571</v>
      </c>
      <c r="J57" s="4">
        <f t="shared" si="2"/>
        <v>9.5166666666666675</v>
      </c>
      <c r="K57" s="4">
        <f>VLOOKUP(H57,distance_btw_postal_code!B:G,6,0)</f>
        <v>3.1</v>
      </c>
      <c r="L57" s="4">
        <v>0</v>
      </c>
      <c r="M57" s="4" t="s">
        <v>143</v>
      </c>
      <c r="N57" s="4">
        <f>VLOOKUP(S57,[1]centre_p!$B:$D,3,0)</f>
        <v>569341</v>
      </c>
      <c r="O57" s="4">
        <v>0</v>
      </c>
      <c r="P57" s="4">
        <v>0</v>
      </c>
      <c r="Q57" s="4">
        <f t="shared" si="3"/>
        <v>0</v>
      </c>
      <c r="R57" s="4">
        <v>6</v>
      </c>
      <c r="S57" s="4" t="s">
        <v>17</v>
      </c>
      <c r="T57" s="4">
        <v>569341</v>
      </c>
      <c r="U57" s="4" t="s">
        <v>18</v>
      </c>
      <c r="V57" s="4" t="s">
        <v>56</v>
      </c>
      <c r="W57" s="4" t="s">
        <v>35</v>
      </c>
      <c r="X57" s="4" t="s">
        <v>254</v>
      </c>
      <c r="Y57" s="4">
        <v>6</v>
      </c>
      <c r="Z57" s="4">
        <v>1</v>
      </c>
      <c r="AA57" s="4" t="s">
        <v>188</v>
      </c>
    </row>
    <row r="58" spans="1:29" x14ac:dyDescent="0.25">
      <c r="A58" s="4">
        <v>172</v>
      </c>
      <c r="B58" s="4">
        <v>35</v>
      </c>
      <c r="C58" s="4">
        <v>57</v>
      </c>
      <c r="D58" s="4">
        <v>1</v>
      </c>
      <c r="E58" s="4">
        <v>1</v>
      </c>
      <c r="F58" s="4">
        <f t="shared" si="4"/>
        <v>9</v>
      </c>
      <c r="G58" s="4">
        <f t="shared" si="0"/>
        <v>6</v>
      </c>
      <c r="H58" s="4" t="str">
        <f t="shared" si="1"/>
        <v>570025-570105</v>
      </c>
      <c r="I58" s="4">
        <f>VLOOKUP(H58,distance_btw_postal_code!B:F,5,0)+60</f>
        <v>612</v>
      </c>
      <c r="J58" s="4">
        <f t="shared" si="2"/>
        <v>10.199999999999999</v>
      </c>
      <c r="K58" s="4">
        <f>VLOOKUP(H58,distance_btw_postal_code!B:G,6,0)</f>
        <v>2.8</v>
      </c>
      <c r="L58" s="4">
        <v>34</v>
      </c>
      <c r="M58" s="4" t="s">
        <v>42</v>
      </c>
      <c r="N58" s="4">
        <v>570025</v>
      </c>
      <c r="O58" s="4">
        <v>0</v>
      </c>
      <c r="P58" s="4">
        <v>1</v>
      </c>
      <c r="Q58" s="4">
        <f t="shared" si="3"/>
        <v>1</v>
      </c>
      <c r="R58" s="4">
        <v>6</v>
      </c>
      <c r="S58" s="4" t="s">
        <v>17</v>
      </c>
      <c r="T58" s="4">
        <v>569341</v>
      </c>
      <c r="U58" s="4" t="s">
        <v>18</v>
      </c>
      <c r="V58" s="4" t="s">
        <v>56</v>
      </c>
      <c r="W58" s="4" t="s">
        <v>35</v>
      </c>
      <c r="X58" s="4" t="s">
        <v>254</v>
      </c>
      <c r="Y58" s="4">
        <v>6</v>
      </c>
      <c r="Z58" s="4">
        <v>1</v>
      </c>
      <c r="AA58" s="4" t="s">
        <v>188</v>
      </c>
      <c r="AB58" s="4" t="s">
        <v>173</v>
      </c>
      <c r="AC58" s="4" t="s">
        <v>192</v>
      </c>
    </row>
    <row r="59" spans="1:29" x14ac:dyDescent="0.25">
      <c r="A59" s="4">
        <v>177</v>
      </c>
      <c r="B59" s="4">
        <v>36</v>
      </c>
      <c r="C59" s="4">
        <v>58</v>
      </c>
      <c r="D59" s="4">
        <v>1</v>
      </c>
      <c r="E59" s="4">
        <v>2</v>
      </c>
      <c r="F59" s="4">
        <f t="shared" si="4"/>
        <v>9</v>
      </c>
      <c r="G59" s="4">
        <f t="shared" si="0"/>
        <v>6</v>
      </c>
      <c r="H59" s="4" t="str">
        <f t="shared" si="1"/>
        <v>570105-570124</v>
      </c>
      <c r="I59" s="4">
        <f>VLOOKUP(H59,distance_btw_postal_code!B:F,5,0)+60</f>
        <v>278</v>
      </c>
      <c r="J59" s="4">
        <f t="shared" si="2"/>
        <v>4.6333333333333337</v>
      </c>
      <c r="K59" s="4">
        <f>VLOOKUP(H59,distance_btw_postal_code!B:G,6,0)</f>
        <v>0.6</v>
      </c>
      <c r="L59" s="4">
        <v>35</v>
      </c>
      <c r="M59" s="4" t="s">
        <v>43</v>
      </c>
      <c r="N59" s="4">
        <v>570105</v>
      </c>
      <c r="O59" s="4">
        <v>0</v>
      </c>
      <c r="P59" s="4">
        <v>1</v>
      </c>
      <c r="Q59" s="4">
        <f t="shared" si="3"/>
        <v>1</v>
      </c>
      <c r="R59" s="4">
        <v>6</v>
      </c>
      <c r="S59" s="4" t="s">
        <v>17</v>
      </c>
      <c r="T59" s="4">
        <v>569341</v>
      </c>
      <c r="U59" s="4" t="s">
        <v>18</v>
      </c>
      <c r="V59" s="4" t="s">
        <v>56</v>
      </c>
      <c r="W59" s="4" t="s">
        <v>35</v>
      </c>
      <c r="X59" s="4" t="s">
        <v>254</v>
      </c>
      <c r="Y59" s="4">
        <v>6</v>
      </c>
      <c r="Z59" s="4">
        <v>1</v>
      </c>
      <c r="AA59" s="4" t="s">
        <v>188</v>
      </c>
      <c r="AB59" s="4" t="s">
        <v>173</v>
      </c>
      <c r="AC59" s="4" t="s">
        <v>193</v>
      </c>
    </row>
    <row r="60" spans="1:29" x14ac:dyDescent="0.25">
      <c r="A60" s="4">
        <v>182</v>
      </c>
      <c r="B60" s="4">
        <v>37</v>
      </c>
      <c r="C60" s="4">
        <v>59</v>
      </c>
      <c r="D60" s="4">
        <v>1</v>
      </c>
      <c r="E60" s="4">
        <v>3</v>
      </c>
      <c r="F60" s="4">
        <f t="shared" si="4"/>
        <v>9</v>
      </c>
      <c r="G60" s="4">
        <f t="shared" si="0"/>
        <v>6</v>
      </c>
      <c r="H60" s="4" t="str">
        <f t="shared" si="1"/>
        <v>570124-570249</v>
      </c>
      <c r="I60" s="4">
        <f>VLOOKUP(H60,distance_btw_postal_code!B:F,5,0)+60</f>
        <v>611</v>
      </c>
      <c r="J60" s="4">
        <f t="shared" si="2"/>
        <v>10.183333333333334</v>
      </c>
      <c r="K60" s="4">
        <f>VLOOKUP(H60,distance_btw_postal_code!B:G,6,0)</f>
        <v>2.5</v>
      </c>
      <c r="L60" s="4">
        <v>36</v>
      </c>
      <c r="M60" s="4" t="s">
        <v>44</v>
      </c>
      <c r="N60" s="4">
        <v>570124</v>
      </c>
      <c r="O60" s="4">
        <v>0</v>
      </c>
      <c r="P60" s="4">
        <v>1</v>
      </c>
      <c r="Q60" s="4">
        <f t="shared" si="3"/>
        <v>1</v>
      </c>
      <c r="R60" s="4">
        <v>6</v>
      </c>
      <c r="S60" s="4" t="s">
        <v>17</v>
      </c>
      <c r="T60" s="4">
        <v>569341</v>
      </c>
      <c r="U60" s="4" t="s">
        <v>18</v>
      </c>
      <c r="V60" s="4" t="s">
        <v>56</v>
      </c>
      <c r="W60" s="4" t="s">
        <v>35</v>
      </c>
      <c r="X60" s="4" t="s">
        <v>254</v>
      </c>
      <c r="Y60" s="4">
        <v>6</v>
      </c>
      <c r="Z60" s="4">
        <v>1</v>
      </c>
      <c r="AA60" s="4" t="s">
        <v>188</v>
      </c>
      <c r="AB60" s="4" t="s">
        <v>173</v>
      </c>
      <c r="AC60" s="4" t="s">
        <v>194</v>
      </c>
    </row>
    <row r="61" spans="1:29" x14ac:dyDescent="0.25">
      <c r="A61" s="4">
        <v>187</v>
      </c>
      <c r="B61" s="4">
        <v>38</v>
      </c>
      <c r="C61" s="4">
        <v>60</v>
      </c>
      <c r="D61" s="4">
        <v>1</v>
      </c>
      <c r="E61" s="4">
        <v>4</v>
      </c>
      <c r="F61" s="4">
        <f t="shared" si="4"/>
        <v>9</v>
      </c>
      <c r="G61" s="4">
        <f t="shared" si="0"/>
        <v>6</v>
      </c>
      <c r="H61" s="4" t="str">
        <f t="shared" si="1"/>
        <v>570249-562310</v>
      </c>
      <c r="I61" s="4">
        <f>VLOOKUP(H61,distance_btw_postal_code!B:F,5,0)+60</f>
        <v>284</v>
      </c>
      <c r="J61" s="4">
        <f t="shared" si="2"/>
        <v>4.7333333333333334</v>
      </c>
      <c r="K61" s="4">
        <f>VLOOKUP(H61,distance_btw_postal_code!B:G,6,0)</f>
        <v>0.8</v>
      </c>
      <c r="L61" s="4">
        <v>37</v>
      </c>
      <c r="M61" s="4" t="s">
        <v>45</v>
      </c>
      <c r="N61" s="4">
        <v>570249</v>
      </c>
      <c r="O61" s="4">
        <v>0</v>
      </c>
      <c r="P61" s="4">
        <v>1</v>
      </c>
      <c r="Q61" s="4">
        <f t="shared" si="3"/>
        <v>1</v>
      </c>
      <c r="R61" s="4">
        <v>6</v>
      </c>
      <c r="S61" s="4" t="s">
        <v>17</v>
      </c>
      <c r="T61" s="4">
        <v>569341</v>
      </c>
      <c r="U61" s="4" t="s">
        <v>18</v>
      </c>
      <c r="V61" s="4" t="s">
        <v>56</v>
      </c>
      <c r="W61" s="4" t="s">
        <v>35</v>
      </c>
      <c r="X61" s="4" t="s">
        <v>254</v>
      </c>
      <c r="Y61" s="4">
        <v>6</v>
      </c>
      <c r="Z61" s="4">
        <v>1</v>
      </c>
      <c r="AA61" s="4" t="s">
        <v>188</v>
      </c>
      <c r="AB61" s="4" t="s">
        <v>173</v>
      </c>
      <c r="AC61" s="4" t="s">
        <v>172</v>
      </c>
    </row>
    <row r="62" spans="1:29" x14ac:dyDescent="0.25">
      <c r="A62" s="4">
        <v>192</v>
      </c>
      <c r="B62" s="4">
        <v>39</v>
      </c>
      <c r="C62" s="4">
        <v>61</v>
      </c>
      <c r="D62" s="4">
        <v>1</v>
      </c>
      <c r="E62" s="4">
        <v>5</v>
      </c>
      <c r="F62" s="4">
        <f t="shared" si="4"/>
        <v>9</v>
      </c>
      <c r="G62" s="4">
        <f t="shared" si="0"/>
        <v>6</v>
      </c>
      <c r="H62" s="4" t="str">
        <f t="shared" si="1"/>
        <v>562310-560207</v>
      </c>
      <c r="I62" s="4">
        <f>VLOOKUP(H62,distance_btw_postal_code!B:F,5,0)+60</f>
        <v>417</v>
      </c>
      <c r="J62" s="4">
        <f t="shared" si="2"/>
        <v>6.95</v>
      </c>
      <c r="K62" s="4">
        <f>VLOOKUP(H62,distance_btw_postal_code!B:G,6,0)</f>
        <v>1.2</v>
      </c>
      <c r="L62" s="4">
        <v>38</v>
      </c>
      <c r="M62" s="4" t="s">
        <v>46</v>
      </c>
      <c r="N62" s="4">
        <v>562310</v>
      </c>
      <c r="O62" s="4">
        <v>0</v>
      </c>
      <c r="P62" s="4">
        <v>1</v>
      </c>
      <c r="Q62" s="4">
        <f t="shared" si="3"/>
        <v>1</v>
      </c>
      <c r="R62" s="4">
        <v>6</v>
      </c>
      <c r="S62" s="4" t="s">
        <v>17</v>
      </c>
      <c r="T62" s="4">
        <v>569341</v>
      </c>
      <c r="U62" s="4" t="s">
        <v>18</v>
      </c>
      <c r="V62" s="4" t="s">
        <v>56</v>
      </c>
      <c r="W62" s="4" t="s">
        <v>35</v>
      </c>
      <c r="X62" s="4" t="s">
        <v>254</v>
      </c>
      <c r="Y62" s="4">
        <v>6</v>
      </c>
      <c r="Z62" s="4">
        <v>1</v>
      </c>
      <c r="AA62" s="4" t="s">
        <v>188</v>
      </c>
      <c r="AB62" s="4" t="s">
        <v>173</v>
      </c>
      <c r="AC62" s="4" t="s">
        <v>195</v>
      </c>
    </row>
    <row r="63" spans="1:29" x14ac:dyDescent="0.25">
      <c r="A63" s="4">
        <v>197</v>
      </c>
      <c r="B63" s="4">
        <v>40</v>
      </c>
      <c r="C63" s="4">
        <v>62</v>
      </c>
      <c r="D63" s="4">
        <v>1</v>
      </c>
      <c r="E63" s="4">
        <v>6</v>
      </c>
      <c r="F63" s="4">
        <f t="shared" si="4"/>
        <v>9</v>
      </c>
      <c r="G63" s="4">
        <f t="shared" si="0"/>
        <v>6</v>
      </c>
      <c r="H63" s="4" t="str">
        <f t="shared" si="1"/>
        <v>560207-569341</v>
      </c>
      <c r="I63" s="4">
        <f>VLOOKUP(H63,distance_btw_postal_code!B:F,5,0)+60</f>
        <v>177</v>
      </c>
      <c r="J63" s="4">
        <f t="shared" si="2"/>
        <v>2.95</v>
      </c>
      <c r="K63" s="4">
        <f>VLOOKUP(H63,distance_btw_postal_code!B:G,6,0)</f>
        <v>0.5</v>
      </c>
      <c r="L63" s="4">
        <v>39</v>
      </c>
      <c r="M63" s="4" t="s">
        <v>47</v>
      </c>
      <c r="N63" s="4">
        <v>560207</v>
      </c>
      <c r="O63" s="4">
        <v>0</v>
      </c>
      <c r="P63" s="4">
        <v>1</v>
      </c>
      <c r="Q63" s="4">
        <f t="shared" si="3"/>
        <v>1</v>
      </c>
      <c r="R63" s="4">
        <v>6</v>
      </c>
      <c r="S63" s="4" t="s">
        <v>17</v>
      </c>
      <c r="T63" s="4">
        <v>569341</v>
      </c>
      <c r="U63" s="4" t="s">
        <v>18</v>
      </c>
      <c r="V63" s="4" t="s">
        <v>56</v>
      </c>
      <c r="W63" s="4" t="s">
        <v>35</v>
      </c>
      <c r="X63" s="4" t="s">
        <v>254</v>
      </c>
      <c r="Y63" s="4">
        <v>6</v>
      </c>
      <c r="Z63" s="4">
        <v>1</v>
      </c>
      <c r="AA63" s="4" t="s">
        <v>188</v>
      </c>
      <c r="AB63" s="4" t="s">
        <v>173</v>
      </c>
      <c r="AC63" s="4" t="s">
        <v>173</v>
      </c>
    </row>
    <row r="64" spans="1:29" x14ac:dyDescent="0.25">
      <c r="C64" s="4">
        <v>63</v>
      </c>
      <c r="D64" s="4">
        <v>2</v>
      </c>
      <c r="E64" s="4">
        <v>0</v>
      </c>
      <c r="F64" s="4">
        <f t="shared" si="4"/>
        <v>10</v>
      </c>
      <c r="G64" s="4">
        <f t="shared" si="0"/>
        <v>6</v>
      </c>
      <c r="H64" s="4" t="str">
        <f t="shared" si="1"/>
        <v>569341-560610</v>
      </c>
      <c r="I64" s="4">
        <f>VLOOKUP(H64,distance_btw_postal_code!B:F,5,0)+60</f>
        <v>573</v>
      </c>
      <c r="J64" s="4">
        <f t="shared" si="2"/>
        <v>9.5500000000000007</v>
      </c>
      <c r="K64" s="4">
        <f>VLOOKUP(H64,distance_btw_postal_code!B:G,6,0)</f>
        <v>3.1</v>
      </c>
      <c r="L64" s="4">
        <v>0</v>
      </c>
      <c r="M64" s="4" t="s">
        <v>143</v>
      </c>
      <c r="N64" s="4">
        <f>VLOOKUP(S64,[1]centre_p!$B:$D,3,0)</f>
        <v>569341</v>
      </c>
      <c r="O64" s="4">
        <v>0</v>
      </c>
      <c r="P64" s="4">
        <v>0</v>
      </c>
      <c r="Q64" s="4">
        <f t="shared" si="3"/>
        <v>0</v>
      </c>
      <c r="R64" s="4">
        <v>6</v>
      </c>
      <c r="S64" s="4" t="s">
        <v>17</v>
      </c>
      <c r="T64" s="4">
        <v>569341</v>
      </c>
      <c r="U64" s="4" t="s">
        <v>18</v>
      </c>
      <c r="V64" s="4" t="s">
        <v>56</v>
      </c>
      <c r="W64" s="4" t="s">
        <v>35</v>
      </c>
      <c r="X64" s="4" t="s">
        <v>253</v>
      </c>
      <c r="Y64" s="4">
        <v>2</v>
      </c>
      <c r="Z64" s="4">
        <v>1</v>
      </c>
      <c r="AA64" s="4" t="s">
        <v>159</v>
      </c>
    </row>
    <row r="65" spans="1:29" x14ac:dyDescent="0.25">
      <c r="A65" s="4">
        <v>42</v>
      </c>
      <c r="B65" s="4">
        <v>9</v>
      </c>
      <c r="C65" s="4">
        <v>64</v>
      </c>
      <c r="D65" s="4">
        <v>2</v>
      </c>
      <c r="E65" s="4">
        <v>1</v>
      </c>
      <c r="F65" s="4">
        <f t="shared" si="4"/>
        <v>10</v>
      </c>
      <c r="G65" s="4">
        <f t="shared" si="0"/>
        <v>6</v>
      </c>
      <c r="H65" s="4" t="str">
        <f t="shared" si="1"/>
        <v>560610-560462</v>
      </c>
      <c r="I65" s="4">
        <f>VLOOKUP(H65,distance_btw_postal_code!B:F,5,0)+60</f>
        <v>778</v>
      </c>
      <c r="J65" s="4">
        <f t="shared" si="2"/>
        <v>12.966666666666667</v>
      </c>
      <c r="K65" s="4">
        <f>VLOOKUP(H65,distance_btw_postal_code!B:G,6,0)</f>
        <v>3.8</v>
      </c>
      <c r="L65" s="4">
        <v>9</v>
      </c>
      <c r="M65" s="4" t="s">
        <v>34</v>
      </c>
      <c r="N65" s="4">
        <v>560610</v>
      </c>
      <c r="O65" s="4">
        <v>0</v>
      </c>
      <c r="P65" s="4">
        <v>1</v>
      </c>
      <c r="Q65" s="4">
        <f t="shared" si="3"/>
        <v>1</v>
      </c>
      <c r="R65" s="4">
        <v>6</v>
      </c>
      <c r="S65" s="4" t="s">
        <v>17</v>
      </c>
      <c r="T65" s="4">
        <v>569341</v>
      </c>
      <c r="U65" s="4" t="s">
        <v>18</v>
      </c>
      <c r="V65" s="4" t="s">
        <v>56</v>
      </c>
      <c r="W65" s="4" t="s">
        <v>35</v>
      </c>
      <c r="X65" s="4" t="s">
        <v>253</v>
      </c>
      <c r="Y65" s="4">
        <v>2</v>
      </c>
      <c r="Z65" s="4">
        <v>1</v>
      </c>
      <c r="AA65" s="4" t="s">
        <v>159</v>
      </c>
      <c r="AB65" s="4" t="s">
        <v>169</v>
      </c>
      <c r="AC65" s="4" t="s">
        <v>170</v>
      </c>
    </row>
    <row r="66" spans="1:29" x14ac:dyDescent="0.25">
      <c r="A66" s="4">
        <v>52</v>
      </c>
      <c r="B66" s="4">
        <v>11</v>
      </c>
      <c r="C66" s="4">
        <v>65</v>
      </c>
      <c r="D66" s="4">
        <v>2</v>
      </c>
      <c r="E66" s="4">
        <v>2</v>
      </c>
      <c r="F66" s="4">
        <f t="shared" si="4"/>
        <v>10</v>
      </c>
      <c r="G66" s="4">
        <f t="shared" si="0"/>
        <v>6</v>
      </c>
      <c r="H66" s="4" t="str">
        <f t="shared" si="1"/>
        <v>560462-560472</v>
      </c>
      <c r="I66" s="4">
        <f>VLOOKUP(H66,distance_btw_postal_code!B:F,5,0)+60</f>
        <v>175</v>
      </c>
      <c r="J66" s="4">
        <f t="shared" si="2"/>
        <v>2.9166666666666665</v>
      </c>
      <c r="K66" s="4">
        <f>VLOOKUP(H66,distance_btw_postal_code!B:G,6,0)</f>
        <v>0.4</v>
      </c>
      <c r="L66" s="4">
        <v>11</v>
      </c>
      <c r="M66" s="4" t="s">
        <v>37</v>
      </c>
      <c r="N66" s="4">
        <v>560462</v>
      </c>
      <c r="O66" s="4">
        <v>0</v>
      </c>
      <c r="P66" s="4">
        <v>1</v>
      </c>
      <c r="Q66" s="4">
        <f t="shared" si="3"/>
        <v>1</v>
      </c>
      <c r="R66" s="4">
        <v>6</v>
      </c>
      <c r="S66" s="4" t="s">
        <v>17</v>
      </c>
      <c r="T66" s="4">
        <v>569341</v>
      </c>
      <c r="U66" s="4" t="s">
        <v>18</v>
      </c>
      <c r="V66" s="4" t="s">
        <v>56</v>
      </c>
      <c r="W66" s="4" t="s">
        <v>35</v>
      </c>
      <c r="X66" s="4" t="s">
        <v>253</v>
      </c>
      <c r="Y66" s="4">
        <v>2</v>
      </c>
      <c r="Z66" s="4">
        <v>1</v>
      </c>
      <c r="AA66" s="4" t="s">
        <v>159</v>
      </c>
      <c r="AB66" s="4" t="s">
        <v>169</v>
      </c>
      <c r="AC66" s="4" t="s">
        <v>172</v>
      </c>
    </row>
    <row r="67" spans="1:29" x14ac:dyDescent="0.25">
      <c r="A67" s="4">
        <v>57</v>
      </c>
      <c r="B67" s="4">
        <v>12</v>
      </c>
      <c r="C67" s="4">
        <v>66</v>
      </c>
      <c r="D67" s="4">
        <v>2</v>
      </c>
      <c r="E67" s="4">
        <v>3</v>
      </c>
      <c r="F67" s="4">
        <f t="shared" si="4"/>
        <v>10</v>
      </c>
      <c r="G67" s="4">
        <f t="shared" ref="G67:G130" si="5">_xlfn.MAXIFS(E:E,F:F,F67)</f>
        <v>6</v>
      </c>
      <c r="H67" s="4" t="str">
        <f t="shared" ref="H67:H130" si="6">IF(E67&lt;&gt;G67,_xlfn.CONCAT(N67,"-",N68),_xlfn.CONCAT(N67,"-",T67))</f>
        <v>560472-560416</v>
      </c>
      <c r="I67" s="4">
        <f>VLOOKUP(H67,distance_btw_postal_code!B:F,5,0)+60</f>
        <v>268</v>
      </c>
      <c r="J67" s="4">
        <f t="shared" ref="J67:J130" si="7">I67/60</f>
        <v>4.4666666666666668</v>
      </c>
      <c r="K67" s="4">
        <f>VLOOKUP(H67,distance_btw_postal_code!B:G,6,0)</f>
        <v>0.7</v>
      </c>
      <c r="L67" s="4">
        <v>12</v>
      </c>
      <c r="M67" s="4" t="s">
        <v>38</v>
      </c>
      <c r="N67" s="4">
        <v>560472</v>
      </c>
      <c r="O67" s="4">
        <v>0</v>
      </c>
      <c r="P67" s="4">
        <v>1</v>
      </c>
      <c r="Q67" s="4">
        <f t="shared" ref="Q67:Q130" si="8">O67*2+P67</f>
        <v>1</v>
      </c>
      <c r="R67" s="4">
        <v>6</v>
      </c>
      <c r="S67" s="4" t="s">
        <v>17</v>
      </c>
      <c r="T67" s="4">
        <v>569341</v>
      </c>
      <c r="U67" s="4" t="s">
        <v>18</v>
      </c>
      <c r="V67" s="4" t="s">
        <v>56</v>
      </c>
      <c r="W67" s="4" t="s">
        <v>35</v>
      </c>
      <c r="X67" s="4" t="s">
        <v>253</v>
      </c>
      <c r="Y67" s="4">
        <v>2</v>
      </c>
      <c r="Z67" s="4">
        <v>1</v>
      </c>
      <c r="AA67" s="4" t="s">
        <v>159</v>
      </c>
      <c r="AB67" s="4" t="s">
        <v>169</v>
      </c>
      <c r="AC67" s="4" t="s">
        <v>173</v>
      </c>
    </row>
    <row r="68" spans="1:29" x14ac:dyDescent="0.25">
      <c r="A68" s="4">
        <v>62</v>
      </c>
      <c r="B68" s="4">
        <v>13</v>
      </c>
      <c r="C68" s="4">
        <v>67</v>
      </c>
      <c r="D68" s="4">
        <v>2</v>
      </c>
      <c r="E68" s="4">
        <v>4</v>
      </c>
      <c r="F68" s="4">
        <f t="shared" ref="F68:F131" si="9">IF(E68=0,F67+1,F67)</f>
        <v>10</v>
      </c>
      <c r="G68" s="4">
        <f t="shared" si="5"/>
        <v>6</v>
      </c>
      <c r="H68" s="4" t="str">
        <f t="shared" si="6"/>
        <v>560416-560440</v>
      </c>
      <c r="I68" s="4">
        <f>VLOOKUP(H68,distance_btw_postal_code!B:F,5,0)+60</f>
        <v>283</v>
      </c>
      <c r="J68" s="4">
        <f t="shared" si="7"/>
        <v>4.7166666666666668</v>
      </c>
      <c r="K68" s="4">
        <f>VLOOKUP(H68,distance_btw_postal_code!B:G,6,0)</f>
        <v>0.9</v>
      </c>
      <c r="L68" s="4">
        <v>13</v>
      </c>
      <c r="M68" s="4" t="s">
        <v>39</v>
      </c>
      <c r="N68" s="4">
        <v>560416</v>
      </c>
      <c r="O68" s="4">
        <v>0</v>
      </c>
      <c r="P68" s="4">
        <v>1</v>
      </c>
      <c r="Q68" s="4">
        <f t="shared" si="8"/>
        <v>1</v>
      </c>
      <c r="R68" s="4">
        <v>6</v>
      </c>
      <c r="S68" s="4" t="s">
        <v>17</v>
      </c>
      <c r="T68" s="4">
        <v>569341</v>
      </c>
      <c r="U68" s="4" t="s">
        <v>18</v>
      </c>
      <c r="V68" s="4" t="s">
        <v>56</v>
      </c>
      <c r="W68" s="4" t="s">
        <v>35</v>
      </c>
      <c r="X68" s="4" t="s">
        <v>253</v>
      </c>
      <c r="Y68" s="4">
        <v>2</v>
      </c>
      <c r="Z68" s="4">
        <v>1</v>
      </c>
      <c r="AA68" s="4" t="s">
        <v>159</v>
      </c>
      <c r="AB68" s="4" t="s">
        <v>169</v>
      </c>
      <c r="AC68" s="4" t="s">
        <v>174</v>
      </c>
    </row>
    <row r="69" spans="1:29" x14ac:dyDescent="0.25">
      <c r="A69" s="4">
        <v>67</v>
      </c>
      <c r="B69" s="4">
        <v>14</v>
      </c>
      <c r="C69" s="4">
        <v>68</v>
      </c>
      <c r="D69" s="4">
        <v>2</v>
      </c>
      <c r="E69" s="4">
        <v>5</v>
      </c>
      <c r="F69" s="4">
        <f t="shared" si="9"/>
        <v>10</v>
      </c>
      <c r="G69" s="4">
        <f t="shared" si="5"/>
        <v>6</v>
      </c>
      <c r="H69" s="4" t="str">
        <f t="shared" si="6"/>
        <v>560440-560337</v>
      </c>
      <c r="I69" s="4">
        <f>VLOOKUP(H69,distance_btw_postal_code!B:F,5,0)+60</f>
        <v>261</v>
      </c>
      <c r="J69" s="4">
        <f t="shared" si="7"/>
        <v>4.3499999999999996</v>
      </c>
      <c r="K69" s="4">
        <f>VLOOKUP(H69,distance_btw_postal_code!B:G,6,0)</f>
        <v>0.9</v>
      </c>
      <c r="L69" s="4">
        <v>14</v>
      </c>
      <c r="M69" s="4" t="s">
        <v>40</v>
      </c>
      <c r="N69" s="4">
        <v>560440</v>
      </c>
      <c r="O69" s="4">
        <v>0</v>
      </c>
      <c r="P69" s="4">
        <v>1</v>
      </c>
      <c r="Q69" s="4">
        <f t="shared" si="8"/>
        <v>1</v>
      </c>
      <c r="R69" s="4">
        <v>6</v>
      </c>
      <c r="S69" s="4" t="s">
        <v>17</v>
      </c>
      <c r="T69" s="4">
        <v>569341</v>
      </c>
      <c r="U69" s="4" t="s">
        <v>18</v>
      </c>
      <c r="V69" s="4" t="s">
        <v>56</v>
      </c>
      <c r="W69" s="4" t="s">
        <v>35</v>
      </c>
      <c r="X69" s="4" t="s">
        <v>253</v>
      </c>
      <c r="Y69" s="4">
        <v>2</v>
      </c>
      <c r="Z69" s="4">
        <v>1</v>
      </c>
      <c r="AA69" s="4" t="s">
        <v>159</v>
      </c>
      <c r="AB69" s="4" t="s">
        <v>169</v>
      </c>
      <c r="AC69" s="4" t="s">
        <v>175</v>
      </c>
    </row>
    <row r="70" spans="1:29" x14ac:dyDescent="0.25">
      <c r="A70" s="4">
        <v>72</v>
      </c>
      <c r="B70" s="4">
        <v>15</v>
      </c>
      <c r="C70" s="4">
        <v>69</v>
      </c>
      <c r="D70" s="4">
        <v>2</v>
      </c>
      <c r="E70" s="4">
        <v>6</v>
      </c>
      <c r="F70" s="4">
        <f t="shared" si="9"/>
        <v>10</v>
      </c>
      <c r="G70" s="4">
        <f t="shared" si="5"/>
        <v>6</v>
      </c>
      <c r="H70" s="4" t="str">
        <f t="shared" si="6"/>
        <v>560337-569341</v>
      </c>
      <c r="I70" s="4">
        <f>VLOOKUP(H70,distance_btw_postal_code!B:F,5,0)+60</f>
        <v>459</v>
      </c>
      <c r="J70" s="4">
        <f t="shared" si="7"/>
        <v>7.65</v>
      </c>
      <c r="K70" s="4">
        <f>VLOOKUP(H70,distance_btw_postal_code!B:G,6,0)</f>
        <v>2.2000000000000002</v>
      </c>
      <c r="L70" s="4">
        <v>15</v>
      </c>
      <c r="M70" s="4" t="s">
        <v>41</v>
      </c>
      <c r="N70" s="4">
        <v>560337</v>
      </c>
      <c r="O70" s="4">
        <v>1</v>
      </c>
      <c r="P70" s="4">
        <v>0</v>
      </c>
      <c r="Q70" s="4">
        <f t="shared" si="8"/>
        <v>2</v>
      </c>
      <c r="R70" s="4">
        <v>6</v>
      </c>
      <c r="S70" s="4" t="s">
        <v>17</v>
      </c>
      <c r="T70" s="4">
        <v>569341</v>
      </c>
      <c r="U70" s="4" t="s">
        <v>18</v>
      </c>
      <c r="V70" s="4" t="s">
        <v>56</v>
      </c>
      <c r="W70" s="4" t="s">
        <v>35</v>
      </c>
      <c r="X70" s="4" t="s">
        <v>253</v>
      </c>
      <c r="Y70" s="4">
        <v>2</v>
      </c>
      <c r="Z70" s="4">
        <v>1</v>
      </c>
      <c r="AA70" s="4" t="s">
        <v>159</v>
      </c>
      <c r="AB70" s="4" t="s">
        <v>169</v>
      </c>
      <c r="AC70" s="4" t="s">
        <v>176</v>
      </c>
    </row>
    <row r="71" spans="1:29" x14ac:dyDescent="0.25">
      <c r="C71" s="4">
        <v>70</v>
      </c>
      <c r="D71" s="4">
        <v>1</v>
      </c>
      <c r="E71" s="4">
        <v>0</v>
      </c>
      <c r="F71" s="4">
        <f t="shared" si="9"/>
        <v>11</v>
      </c>
      <c r="G71" s="4">
        <f t="shared" si="5"/>
        <v>1</v>
      </c>
      <c r="H71" s="4" t="str">
        <f t="shared" si="6"/>
        <v>569341-560573</v>
      </c>
      <c r="I71" s="4">
        <f>VLOOKUP(H71,distance_btw_postal_code!B:F,5,0)+60</f>
        <v>464</v>
      </c>
      <c r="J71" s="4">
        <f t="shared" si="7"/>
        <v>7.7333333333333334</v>
      </c>
      <c r="K71" s="4">
        <f>VLOOKUP(H71,distance_btw_postal_code!B:G,6,0)</f>
        <v>1.8</v>
      </c>
      <c r="L71" s="4">
        <v>0</v>
      </c>
      <c r="M71" s="4" t="s">
        <v>143</v>
      </c>
      <c r="N71" s="4">
        <f>VLOOKUP(S71,[1]centre_p!$B:$D,3,0)</f>
        <v>569341</v>
      </c>
      <c r="O71" s="4">
        <v>0</v>
      </c>
      <c r="P71" s="4">
        <v>0</v>
      </c>
      <c r="Q71" s="4">
        <f t="shared" si="8"/>
        <v>0</v>
      </c>
      <c r="R71" s="4">
        <v>7</v>
      </c>
      <c r="S71" s="4" t="s">
        <v>17</v>
      </c>
      <c r="T71" s="4">
        <v>569341</v>
      </c>
      <c r="U71" s="4" t="s">
        <v>18</v>
      </c>
      <c r="V71" s="4" t="s">
        <v>56</v>
      </c>
      <c r="W71" s="4" t="s">
        <v>49</v>
      </c>
      <c r="X71" s="4" t="s">
        <v>253</v>
      </c>
      <c r="Y71" s="4">
        <v>3</v>
      </c>
      <c r="Z71" s="4">
        <v>1</v>
      </c>
      <c r="AA71" s="4" t="s">
        <v>159</v>
      </c>
    </row>
    <row r="72" spans="1:29" x14ac:dyDescent="0.25">
      <c r="A72" s="4">
        <v>87</v>
      </c>
      <c r="B72" s="4">
        <v>18</v>
      </c>
      <c r="C72" s="4">
        <v>71</v>
      </c>
      <c r="D72" s="4">
        <v>1</v>
      </c>
      <c r="E72" s="4">
        <v>1</v>
      </c>
      <c r="F72" s="4">
        <f t="shared" si="9"/>
        <v>11</v>
      </c>
      <c r="G72" s="4">
        <f t="shared" si="5"/>
        <v>1</v>
      </c>
      <c r="H72" s="4" t="str">
        <f t="shared" si="6"/>
        <v>560573-569341</v>
      </c>
      <c r="I72" s="4">
        <f>VLOOKUP(H72,distance_btw_postal_code!B:F,5,0)+60</f>
        <v>542</v>
      </c>
      <c r="J72" s="4">
        <f t="shared" si="7"/>
        <v>9.0333333333333332</v>
      </c>
      <c r="K72" s="4">
        <f>VLOOKUP(H72,distance_btw_postal_code!B:G,6,0)</f>
        <v>2.4</v>
      </c>
      <c r="L72" s="4">
        <v>18</v>
      </c>
      <c r="M72" s="4" t="s">
        <v>57</v>
      </c>
      <c r="N72" s="4">
        <v>560573</v>
      </c>
      <c r="O72" s="4">
        <v>1</v>
      </c>
      <c r="P72" s="4">
        <v>1</v>
      </c>
      <c r="Q72" s="4">
        <f t="shared" si="8"/>
        <v>3</v>
      </c>
      <c r="R72" s="4">
        <v>7</v>
      </c>
      <c r="S72" s="4" t="s">
        <v>17</v>
      </c>
      <c r="T72" s="4">
        <v>569341</v>
      </c>
      <c r="U72" s="4" t="s">
        <v>18</v>
      </c>
      <c r="V72" s="4" t="s">
        <v>56</v>
      </c>
      <c r="W72" s="4" t="s">
        <v>49</v>
      </c>
      <c r="X72" s="4" t="s">
        <v>253</v>
      </c>
      <c r="Y72" s="4">
        <v>3</v>
      </c>
      <c r="Z72" s="4">
        <v>1</v>
      </c>
      <c r="AA72" s="4" t="s">
        <v>159</v>
      </c>
      <c r="AB72" s="4" t="s">
        <v>177</v>
      </c>
      <c r="AC72" s="4" t="s">
        <v>179</v>
      </c>
    </row>
    <row r="73" spans="1:29" x14ac:dyDescent="0.25">
      <c r="C73" s="4">
        <v>72</v>
      </c>
      <c r="D73" s="4">
        <v>1</v>
      </c>
      <c r="E73" s="4">
        <v>0</v>
      </c>
      <c r="F73" s="4">
        <f t="shared" si="9"/>
        <v>12</v>
      </c>
      <c r="G73" s="4">
        <f t="shared" si="5"/>
        <v>5</v>
      </c>
      <c r="H73" s="4" t="str">
        <f t="shared" si="6"/>
        <v>569341-575574</v>
      </c>
      <c r="I73" s="4">
        <f>VLOOKUP(H73,distance_btw_postal_code!B:F,5,0)+60</f>
        <v>661</v>
      </c>
      <c r="J73" s="4">
        <f t="shared" si="7"/>
        <v>11.016666666666667</v>
      </c>
      <c r="K73" s="4">
        <f>VLOOKUP(H73,distance_btw_postal_code!B:G,6,0)</f>
        <v>3.9</v>
      </c>
      <c r="L73" s="4">
        <v>0</v>
      </c>
      <c r="M73" s="4" t="s">
        <v>143</v>
      </c>
      <c r="N73" s="4">
        <f>VLOOKUP(S73,[1]centre_p!$B:$D,3,0)</f>
        <v>569341</v>
      </c>
      <c r="O73" s="4">
        <v>0</v>
      </c>
      <c r="P73" s="4">
        <v>0</v>
      </c>
      <c r="Q73" s="4">
        <f t="shared" si="8"/>
        <v>0</v>
      </c>
      <c r="R73" s="4">
        <v>8</v>
      </c>
      <c r="S73" s="4" t="s">
        <v>17</v>
      </c>
      <c r="T73" s="4">
        <v>569341</v>
      </c>
      <c r="U73" s="4" t="s">
        <v>18</v>
      </c>
      <c r="V73" s="4" t="s">
        <v>56</v>
      </c>
      <c r="W73" s="4" t="s">
        <v>52</v>
      </c>
      <c r="X73" s="4" t="s">
        <v>253</v>
      </c>
      <c r="Y73" s="4">
        <v>4</v>
      </c>
      <c r="Z73" s="4">
        <v>1</v>
      </c>
      <c r="AA73" s="4" t="s">
        <v>159</v>
      </c>
    </row>
    <row r="74" spans="1:29" x14ac:dyDescent="0.25">
      <c r="A74" s="4">
        <v>102</v>
      </c>
      <c r="B74" s="4">
        <v>21</v>
      </c>
      <c r="C74" s="4">
        <v>73</v>
      </c>
      <c r="D74" s="4">
        <v>1</v>
      </c>
      <c r="E74" s="4">
        <v>2</v>
      </c>
      <c r="F74" s="4">
        <f t="shared" si="9"/>
        <v>12</v>
      </c>
      <c r="G74" s="4">
        <f t="shared" si="5"/>
        <v>5</v>
      </c>
      <c r="H74" s="4" t="str">
        <f t="shared" si="6"/>
        <v>575574-570170</v>
      </c>
      <c r="I74" s="4">
        <f>VLOOKUP(H74,distance_btw_postal_code!B:F,5,0)+60</f>
        <v>852</v>
      </c>
      <c r="J74" s="4">
        <f t="shared" si="7"/>
        <v>14.2</v>
      </c>
      <c r="K74" s="4">
        <f>VLOOKUP(H74,distance_btw_postal_code!B:G,6,0)</f>
        <v>4.0999999999999996</v>
      </c>
      <c r="L74" s="4">
        <v>21</v>
      </c>
      <c r="M74" s="4" t="s">
        <v>58</v>
      </c>
      <c r="N74" s="4">
        <v>575574</v>
      </c>
      <c r="O74" s="4">
        <v>1</v>
      </c>
      <c r="P74" s="4">
        <v>1</v>
      </c>
      <c r="Q74" s="4">
        <f t="shared" si="8"/>
        <v>3</v>
      </c>
      <c r="R74" s="4">
        <v>8</v>
      </c>
      <c r="S74" s="4" t="s">
        <v>17</v>
      </c>
      <c r="T74" s="4">
        <v>569341</v>
      </c>
      <c r="U74" s="4" t="s">
        <v>18</v>
      </c>
      <c r="V74" s="4" t="s">
        <v>56</v>
      </c>
      <c r="W74" s="4" t="s">
        <v>52</v>
      </c>
      <c r="X74" s="4" t="s">
        <v>253</v>
      </c>
      <c r="Y74" s="4">
        <v>4</v>
      </c>
      <c r="Z74" s="4">
        <v>1</v>
      </c>
      <c r="AA74" s="4" t="s">
        <v>159</v>
      </c>
      <c r="AB74" s="4" t="s">
        <v>181</v>
      </c>
      <c r="AC74" s="4" t="s">
        <v>182</v>
      </c>
    </row>
    <row r="75" spans="1:29" x14ac:dyDescent="0.25">
      <c r="A75" s="4">
        <v>107</v>
      </c>
      <c r="B75" s="4">
        <v>22</v>
      </c>
      <c r="C75" s="4">
        <v>74</v>
      </c>
      <c r="D75" s="4">
        <v>1</v>
      </c>
      <c r="E75" s="4">
        <v>3</v>
      </c>
      <c r="F75" s="4">
        <f t="shared" si="9"/>
        <v>12</v>
      </c>
      <c r="G75" s="4">
        <f t="shared" si="5"/>
        <v>5</v>
      </c>
      <c r="H75" s="4" t="str">
        <f t="shared" si="6"/>
        <v>570170-560542</v>
      </c>
      <c r="I75" s="4">
        <f>VLOOKUP(H75,distance_btw_postal_code!B:F,5,0)+60</f>
        <v>708</v>
      </c>
      <c r="J75" s="4">
        <f t="shared" si="7"/>
        <v>11.8</v>
      </c>
      <c r="K75" s="4">
        <f>VLOOKUP(H75,distance_btw_postal_code!B:G,6,0)</f>
        <v>5.3</v>
      </c>
      <c r="L75" s="4">
        <v>22</v>
      </c>
      <c r="M75" s="4" t="s">
        <v>59</v>
      </c>
      <c r="N75" s="4">
        <v>570170</v>
      </c>
      <c r="O75" s="4">
        <v>1</v>
      </c>
      <c r="P75" s="4">
        <v>0</v>
      </c>
      <c r="Q75" s="4">
        <f t="shared" si="8"/>
        <v>2</v>
      </c>
      <c r="R75" s="4">
        <v>8</v>
      </c>
      <c r="S75" s="4" t="s">
        <v>17</v>
      </c>
      <c r="T75" s="4">
        <v>569341</v>
      </c>
      <c r="U75" s="4" t="s">
        <v>18</v>
      </c>
      <c r="V75" s="4" t="s">
        <v>56</v>
      </c>
      <c r="W75" s="4" t="s">
        <v>52</v>
      </c>
      <c r="X75" s="4" t="s">
        <v>253</v>
      </c>
      <c r="Y75" s="4">
        <v>4</v>
      </c>
      <c r="Z75" s="4">
        <v>1</v>
      </c>
      <c r="AA75" s="4" t="s">
        <v>159</v>
      </c>
      <c r="AB75" s="4" t="s">
        <v>181</v>
      </c>
      <c r="AC75" s="4" t="s">
        <v>183</v>
      </c>
    </row>
    <row r="76" spans="1:29" x14ac:dyDescent="0.25">
      <c r="A76" s="4">
        <v>127</v>
      </c>
      <c r="B76" s="4">
        <v>26</v>
      </c>
      <c r="C76" s="4">
        <v>75</v>
      </c>
      <c r="D76" s="4">
        <v>1</v>
      </c>
      <c r="E76" s="4">
        <v>4</v>
      </c>
      <c r="F76" s="4">
        <f t="shared" si="9"/>
        <v>12</v>
      </c>
      <c r="G76" s="4">
        <f t="shared" si="5"/>
        <v>5</v>
      </c>
      <c r="H76" s="4" t="str">
        <f t="shared" si="6"/>
        <v>560542-560222</v>
      </c>
      <c r="I76" s="4">
        <f>VLOOKUP(H76,distance_btw_postal_code!B:F,5,0)+60</f>
        <v>830</v>
      </c>
      <c r="J76" s="4">
        <f t="shared" si="7"/>
        <v>13.833333333333334</v>
      </c>
      <c r="K76" s="4">
        <f>VLOOKUP(H76,distance_btw_postal_code!B:G,6,0)</f>
        <v>3.9</v>
      </c>
      <c r="L76" s="4">
        <v>26</v>
      </c>
      <c r="M76" s="4" t="s">
        <v>60</v>
      </c>
      <c r="N76" s="4">
        <v>560542</v>
      </c>
      <c r="O76" s="4">
        <v>1</v>
      </c>
      <c r="P76" s="4">
        <v>1</v>
      </c>
      <c r="Q76" s="4">
        <f t="shared" si="8"/>
        <v>3</v>
      </c>
      <c r="R76" s="4">
        <v>8</v>
      </c>
      <c r="S76" s="4" t="s">
        <v>17</v>
      </c>
      <c r="T76" s="4">
        <v>569341</v>
      </c>
      <c r="U76" s="4" t="s">
        <v>18</v>
      </c>
      <c r="V76" s="4" t="s">
        <v>56</v>
      </c>
      <c r="W76" s="4" t="s">
        <v>52</v>
      </c>
      <c r="X76" s="4" t="s">
        <v>253</v>
      </c>
      <c r="Y76" s="4">
        <v>4</v>
      </c>
      <c r="Z76" s="4">
        <v>1</v>
      </c>
      <c r="AA76" s="4" t="s">
        <v>159</v>
      </c>
      <c r="AB76" s="4" t="s">
        <v>181</v>
      </c>
      <c r="AC76" s="4" t="s">
        <v>185</v>
      </c>
    </row>
    <row r="77" spans="1:29" x14ac:dyDescent="0.25">
      <c r="A77" s="4">
        <v>137</v>
      </c>
      <c r="B77" s="4">
        <v>28</v>
      </c>
      <c r="C77" s="4">
        <v>76</v>
      </c>
      <c r="D77" s="4">
        <v>1</v>
      </c>
      <c r="E77" s="4">
        <v>5</v>
      </c>
      <c r="F77" s="4">
        <f t="shared" si="9"/>
        <v>12</v>
      </c>
      <c r="G77" s="4">
        <f t="shared" si="5"/>
        <v>5</v>
      </c>
      <c r="H77" s="4" t="str">
        <f t="shared" si="6"/>
        <v>560222-569341</v>
      </c>
      <c r="I77" s="4">
        <f>VLOOKUP(H77,distance_btw_postal_code!B:F,5,0)+60</f>
        <v>414</v>
      </c>
      <c r="J77" s="4">
        <f t="shared" si="7"/>
        <v>6.9</v>
      </c>
      <c r="K77" s="4">
        <f>VLOOKUP(H77,distance_btw_postal_code!B:G,6,0)</f>
        <v>1.8</v>
      </c>
      <c r="L77" s="4">
        <v>20</v>
      </c>
      <c r="M77" s="4" t="s">
        <v>61</v>
      </c>
      <c r="N77" s="4">
        <v>560222</v>
      </c>
      <c r="O77" s="4">
        <v>1</v>
      </c>
      <c r="P77" s="4">
        <v>1</v>
      </c>
      <c r="Q77" s="4">
        <f t="shared" si="8"/>
        <v>3</v>
      </c>
      <c r="R77" s="4">
        <v>8</v>
      </c>
      <c r="S77" s="4" t="s">
        <v>17</v>
      </c>
      <c r="T77" s="4">
        <v>569341</v>
      </c>
      <c r="U77" s="4" t="s">
        <v>18</v>
      </c>
      <c r="V77" s="4" t="s">
        <v>56</v>
      </c>
      <c r="W77" s="4" t="s">
        <v>52</v>
      </c>
      <c r="X77" s="4" t="s">
        <v>253</v>
      </c>
      <c r="Y77" s="4">
        <v>4</v>
      </c>
      <c r="Z77" s="4">
        <v>1</v>
      </c>
      <c r="AA77" s="4" t="s">
        <v>159</v>
      </c>
      <c r="AB77" s="4" t="s">
        <v>181</v>
      </c>
      <c r="AC77" s="4" t="s">
        <v>187</v>
      </c>
    </row>
    <row r="78" spans="1:29" x14ac:dyDescent="0.25">
      <c r="C78" s="4">
        <v>77</v>
      </c>
      <c r="D78" s="4">
        <v>1</v>
      </c>
      <c r="E78" s="4">
        <v>0</v>
      </c>
      <c r="F78" s="4">
        <f t="shared" si="9"/>
        <v>13</v>
      </c>
      <c r="G78" s="4">
        <f t="shared" si="5"/>
        <v>6</v>
      </c>
      <c r="H78" s="4" t="str">
        <f t="shared" si="6"/>
        <v>569341-575921</v>
      </c>
      <c r="I78" s="4">
        <f>VLOOKUP(H78,distance_btw_postal_code!B:F,5,0)+60</f>
        <v>361</v>
      </c>
      <c r="J78" s="4">
        <f t="shared" si="7"/>
        <v>6.0166666666666666</v>
      </c>
      <c r="K78" s="4">
        <f>VLOOKUP(H78,distance_btw_postal_code!B:G,6,0)</f>
        <v>1.9</v>
      </c>
      <c r="L78" s="4">
        <v>0</v>
      </c>
      <c r="M78" s="4" t="s">
        <v>143</v>
      </c>
      <c r="N78" s="4">
        <f>VLOOKUP(S78,[1]centre_p!$B:$D,3,0)</f>
        <v>569341</v>
      </c>
      <c r="O78" s="4">
        <v>0</v>
      </c>
      <c r="P78" s="4">
        <v>0</v>
      </c>
      <c r="Q78" s="4">
        <f t="shared" si="8"/>
        <v>0</v>
      </c>
      <c r="R78" s="4">
        <v>9</v>
      </c>
      <c r="S78" s="4" t="s">
        <v>17</v>
      </c>
      <c r="T78" s="4">
        <v>569341</v>
      </c>
      <c r="U78" s="4" t="s">
        <v>18</v>
      </c>
      <c r="V78" s="4" t="s">
        <v>62</v>
      </c>
      <c r="W78" s="4" t="s">
        <v>20</v>
      </c>
      <c r="X78" s="4" t="s">
        <v>254</v>
      </c>
      <c r="Y78" s="4">
        <v>5</v>
      </c>
      <c r="Z78" s="4">
        <v>1</v>
      </c>
      <c r="AA78" s="4" t="s">
        <v>188</v>
      </c>
    </row>
    <row r="79" spans="1:29" x14ac:dyDescent="0.25">
      <c r="A79" s="4">
        <v>143</v>
      </c>
      <c r="B79" s="4">
        <v>29</v>
      </c>
      <c r="C79" s="4">
        <v>78</v>
      </c>
      <c r="D79" s="4">
        <v>1</v>
      </c>
      <c r="E79" s="4">
        <v>1</v>
      </c>
      <c r="F79" s="4">
        <f t="shared" si="9"/>
        <v>13</v>
      </c>
      <c r="G79" s="4">
        <f t="shared" si="5"/>
        <v>6</v>
      </c>
      <c r="H79" s="4" t="str">
        <f t="shared" si="6"/>
        <v>575921-789452</v>
      </c>
      <c r="I79" s="4">
        <f>VLOOKUP(H79,distance_btw_postal_code!B:F,5,0)+60</f>
        <v>250</v>
      </c>
      <c r="J79" s="4">
        <f t="shared" si="7"/>
        <v>4.166666666666667</v>
      </c>
      <c r="K79" s="4">
        <f>VLOOKUP(H79,distance_btw_postal_code!B:G,6,0)</f>
        <v>1</v>
      </c>
      <c r="L79" s="4">
        <v>28</v>
      </c>
      <c r="M79" s="4" t="s">
        <v>28</v>
      </c>
      <c r="N79" s="4">
        <v>575921</v>
      </c>
      <c r="O79" s="4">
        <v>0</v>
      </c>
      <c r="P79" s="4">
        <v>1</v>
      </c>
      <c r="Q79" s="4">
        <f t="shared" si="8"/>
        <v>1</v>
      </c>
      <c r="R79" s="4">
        <v>9</v>
      </c>
      <c r="S79" s="4" t="s">
        <v>17</v>
      </c>
      <c r="T79" s="4">
        <v>569341</v>
      </c>
      <c r="U79" s="4" t="s">
        <v>18</v>
      </c>
      <c r="V79" s="4" t="s">
        <v>62</v>
      </c>
      <c r="W79" s="4" t="s">
        <v>20</v>
      </c>
      <c r="X79" s="4" t="s">
        <v>254</v>
      </c>
      <c r="Y79" s="4">
        <v>5</v>
      </c>
      <c r="Z79" s="4">
        <v>1</v>
      </c>
      <c r="AA79" s="4" t="s">
        <v>188</v>
      </c>
      <c r="AB79" s="4" t="s">
        <v>166</v>
      </c>
      <c r="AC79" s="4" t="s">
        <v>189</v>
      </c>
    </row>
    <row r="80" spans="1:29" x14ac:dyDescent="0.25">
      <c r="A80" s="4">
        <v>148</v>
      </c>
      <c r="B80" s="4">
        <v>30</v>
      </c>
      <c r="C80" s="4">
        <v>79</v>
      </c>
      <c r="D80" s="4">
        <v>1</v>
      </c>
      <c r="E80" s="4">
        <v>2</v>
      </c>
      <c r="F80" s="4">
        <f t="shared" si="9"/>
        <v>13</v>
      </c>
      <c r="G80" s="4">
        <f t="shared" si="5"/>
        <v>6</v>
      </c>
      <c r="H80" s="4" t="str">
        <f t="shared" si="6"/>
        <v>789452-560350</v>
      </c>
      <c r="I80" s="4">
        <f>VLOOKUP(H80,distance_btw_postal_code!B:F,5,0)+60</f>
        <v>613</v>
      </c>
      <c r="J80" s="4">
        <f t="shared" si="7"/>
        <v>10.216666666666667</v>
      </c>
      <c r="K80" s="4">
        <f>VLOOKUP(H80,distance_btw_postal_code!B:G,6,0)</f>
        <v>4.3</v>
      </c>
      <c r="L80" s="4">
        <v>29</v>
      </c>
      <c r="M80" s="4" t="s">
        <v>29</v>
      </c>
      <c r="N80" s="4">
        <v>789452</v>
      </c>
      <c r="O80" s="4">
        <v>0</v>
      </c>
      <c r="P80" s="4">
        <v>1</v>
      </c>
      <c r="Q80" s="4">
        <f t="shared" si="8"/>
        <v>1</v>
      </c>
      <c r="R80" s="4">
        <v>9</v>
      </c>
      <c r="S80" s="4" t="s">
        <v>17</v>
      </c>
      <c r="T80" s="4">
        <v>569341</v>
      </c>
      <c r="U80" s="4" t="s">
        <v>18</v>
      </c>
      <c r="V80" s="4" t="s">
        <v>62</v>
      </c>
      <c r="W80" s="4" t="s">
        <v>20</v>
      </c>
      <c r="X80" s="4" t="s">
        <v>254</v>
      </c>
      <c r="Y80" s="4">
        <v>5</v>
      </c>
      <c r="Z80" s="4">
        <v>1</v>
      </c>
      <c r="AA80" s="4" t="s">
        <v>188</v>
      </c>
      <c r="AB80" s="4" t="s">
        <v>166</v>
      </c>
      <c r="AC80" s="4" t="s">
        <v>190</v>
      </c>
    </row>
    <row r="81" spans="1:29" x14ac:dyDescent="0.25">
      <c r="A81" s="4">
        <v>153</v>
      </c>
      <c r="B81" s="4">
        <v>31</v>
      </c>
      <c r="C81" s="4">
        <v>80</v>
      </c>
      <c r="D81" s="4">
        <v>1</v>
      </c>
      <c r="E81" s="4">
        <v>3</v>
      </c>
      <c r="F81" s="4">
        <f t="shared" si="9"/>
        <v>13</v>
      </c>
      <c r="G81" s="4">
        <f t="shared" si="5"/>
        <v>6</v>
      </c>
      <c r="H81" s="4" t="str">
        <f t="shared" si="6"/>
        <v>560350-560336</v>
      </c>
      <c r="I81" s="4">
        <f>VLOOKUP(H81,distance_btw_postal_code!B:F,5,0)+60</f>
        <v>186</v>
      </c>
      <c r="J81" s="4">
        <f t="shared" si="7"/>
        <v>3.1</v>
      </c>
      <c r="K81" s="4">
        <f>VLOOKUP(H81,distance_btw_postal_code!B:G,6,0)</f>
        <v>0.4</v>
      </c>
      <c r="L81" s="4">
        <v>30</v>
      </c>
      <c r="M81" s="4" t="s">
        <v>30</v>
      </c>
      <c r="N81" s="4">
        <v>560350</v>
      </c>
      <c r="O81" s="4">
        <v>0</v>
      </c>
      <c r="P81" s="4">
        <v>1</v>
      </c>
      <c r="Q81" s="4">
        <f t="shared" si="8"/>
        <v>1</v>
      </c>
      <c r="R81" s="4">
        <v>9</v>
      </c>
      <c r="S81" s="4" t="s">
        <v>17</v>
      </c>
      <c r="T81" s="4">
        <v>569341</v>
      </c>
      <c r="U81" s="4" t="s">
        <v>18</v>
      </c>
      <c r="V81" s="4" t="s">
        <v>62</v>
      </c>
      <c r="W81" s="4" t="s">
        <v>20</v>
      </c>
      <c r="X81" s="4" t="s">
        <v>254</v>
      </c>
      <c r="Y81" s="4">
        <v>5</v>
      </c>
      <c r="Z81" s="4">
        <v>1</v>
      </c>
      <c r="AA81" s="4" t="s">
        <v>188</v>
      </c>
      <c r="AB81" s="4" t="s">
        <v>166</v>
      </c>
      <c r="AC81" s="4" t="s">
        <v>163</v>
      </c>
    </row>
    <row r="82" spans="1:29" x14ac:dyDescent="0.25">
      <c r="A82" s="4">
        <v>158</v>
      </c>
      <c r="B82" s="4">
        <v>32</v>
      </c>
      <c r="C82" s="4">
        <v>81</v>
      </c>
      <c r="D82" s="4">
        <v>1</v>
      </c>
      <c r="E82" s="4">
        <v>4</v>
      </c>
      <c r="F82" s="4">
        <f t="shared" si="9"/>
        <v>13</v>
      </c>
      <c r="G82" s="4">
        <f t="shared" si="5"/>
        <v>6</v>
      </c>
      <c r="H82" s="4" t="str">
        <f t="shared" si="6"/>
        <v>560336-560533</v>
      </c>
      <c r="I82" s="4">
        <f>VLOOKUP(H82,distance_btw_postal_code!B:F,5,0)+60</f>
        <v>617</v>
      </c>
      <c r="J82" s="4">
        <f t="shared" si="7"/>
        <v>10.283333333333333</v>
      </c>
      <c r="K82" s="4">
        <f>VLOOKUP(H82,distance_btw_postal_code!B:G,6,0)</f>
        <v>2.1</v>
      </c>
      <c r="L82" s="4">
        <v>31</v>
      </c>
      <c r="M82" s="4" t="s">
        <v>31</v>
      </c>
      <c r="N82" s="4">
        <v>560336</v>
      </c>
      <c r="O82" s="4">
        <v>0</v>
      </c>
      <c r="P82" s="4">
        <v>1</v>
      </c>
      <c r="Q82" s="4">
        <f t="shared" si="8"/>
        <v>1</v>
      </c>
      <c r="R82" s="4">
        <v>9</v>
      </c>
      <c r="S82" s="4" t="s">
        <v>17</v>
      </c>
      <c r="T82" s="4">
        <v>569341</v>
      </c>
      <c r="U82" s="4" t="s">
        <v>18</v>
      </c>
      <c r="V82" s="4" t="s">
        <v>62</v>
      </c>
      <c r="W82" s="4" t="s">
        <v>20</v>
      </c>
      <c r="X82" s="4" t="s">
        <v>254</v>
      </c>
      <c r="Y82" s="4">
        <v>5</v>
      </c>
      <c r="Z82" s="4">
        <v>1</v>
      </c>
      <c r="AA82" s="4" t="s">
        <v>188</v>
      </c>
      <c r="AB82" s="4" t="s">
        <v>166</v>
      </c>
      <c r="AC82" s="4" t="s">
        <v>165</v>
      </c>
    </row>
    <row r="83" spans="1:29" x14ac:dyDescent="0.25">
      <c r="A83" s="4">
        <v>163</v>
      </c>
      <c r="B83" s="4">
        <v>33</v>
      </c>
      <c r="C83" s="4">
        <v>82</v>
      </c>
      <c r="D83" s="4">
        <v>1</v>
      </c>
      <c r="E83" s="4">
        <v>5</v>
      </c>
      <c r="F83" s="4">
        <f t="shared" si="9"/>
        <v>13</v>
      </c>
      <c r="G83" s="4">
        <f t="shared" si="5"/>
        <v>6</v>
      </c>
      <c r="H83" s="4" t="str">
        <f t="shared" si="6"/>
        <v>560533-560561</v>
      </c>
      <c r="I83" s="4">
        <f>VLOOKUP(H83,distance_btw_postal_code!B:F,5,0)+60</f>
        <v>419</v>
      </c>
      <c r="J83" s="4">
        <f t="shared" si="7"/>
        <v>6.9833333333333334</v>
      </c>
      <c r="K83" s="4">
        <f>VLOOKUP(H83,distance_btw_postal_code!B:G,6,0)</f>
        <v>1.3</v>
      </c>
      <c r="L83" s="4">
        <v>32</v>
      </c>
      <c r="M83" s="4" t="s">
        <v>32</v>
      </c>
      <c r="N83" s="4">
        <v>560533</v>
      </c>
      <c r="O83" s="4">
        <v>0</v>
      </c>
      <c r="P83" s="4">
        <v>1</v>
      </c>
      <c r="Q83" s="4">
        <f t="shared" si="8"/>
        <v>1</v>
      </c>
      <c r="R83" s="4">
        <v>9</v>
      </c>
      <c r="S83" s="4" t="s">
        <v>17</v>
      </c>
      <c r="T83" s="4">
        <v>569341</v>
      </c>
      <c r="U83" s="4" t="s">
        <v>18</v>
      </c>
      <c r="V83" s="4" t="s">
        <v>62</v>
      </c>
      <c r="W83" s="4" t="s">
        <v>20</v>
      </c>
      <c r="X83" s="4" t="s">
        <v>254</v>
      </c>
      <c r="Y83" s="4">
        <v>5</v>
      </c>
      <c r="Z83" s="4">
        <v>1</v>
      </c>
      <c r="AA83" s="4" t="s">
        <v>188</v>
      </c>
      <c r="AB83" s="4" t="s">
        <v>166</v>
      </c>
      <c r="AC83" s="4" t="s">
        <v>191</v>
      </c>
    </row>
    <row r="84" spans="1:29" x14ac:dyDescent="0.25">
      <c r="A84" s="4">
        <v>168</v>
      </c>
      <c r="B84" s="4">
        <v>34</v>
      </c>
      <c r="C84" s="4">
        <v>83</v>
      </c>
      <c r="D84" s="4">
        <v>1</v>
      </c>
      <c r="E84" s="4">
        <v>6</v>
      </c>
      <c r="F84" s="4">
        <f t="shared" si="9"/>
        <v>13</v>
      </c>
      <c r="G84" s="4">
        <f t="shared" si="5"/>
        <v>6</v>
      </c>
      <c r="H84" s="4" t="str">
        <f t="shared" si="6"/>
        <v>560561-569341</v>
      </c>
      <c r="I84" s="4">
        <f>VLOOKUP(H84,distance_btw_postal_code!B:F,5,0)+60</f>
        <v>627</v>
      </c>
      <c r="J84" s="4">
        <f t="shared" si="7"/>
        <v>10.45</v>
      </c>
      <c r="K84" s="4">
        <f>VLOOKUP(H84,distance_btw_postal_code!B:G,6,0)</f>
        <v>2.7</v>
      </c>
      <c r="L84" s="4">
        <v>33</v>
      </c>
      <c r="M84" s="4" t="s">
        <v>33</v>
      </c>
      <c r="N84" s="4">
        <v>560561</v>
      </c>
      <c r="O84" s="4">
        <v>0</v>
      </c>
      <c r="P84" s="4">
        <v>1</v>
      </c>
      <c r="Q84" s="4">
        <f t="shared" si="8"/>
        <v>1</v>
      </c>
      <c r="R84" s="4">
        <v>9</v>
      </c>
      <c r="S84" s="4" t="s">
        <v>17</v>
      </c>
      <c r="T84" s="4">
        <v>569341</v>
      </c>
      <c r="U84" s="4" t="s">
        <v>18</v>
      </c>
      <c r="V84" s="4" t="s">
        <v>62</v>
      </c>
      <c r="W84" s="4" t="s">
        <v>20</v>
      </c>
      <c r="X84" s="4" t="s">
        <v>254</v>
      </c>
      <c r="Y84" s="4">
        <v>5</v>
      </c>
      <c r="Z84" s="4">
        <v>1</v>
      </c>
      <c r="AA84" s="4" t="s">
        <v>188</v>
      </c>
      <c r="AB84" s="4" t="s">
        <v>166</v>
      </c>
      <c r="AC84" s="4" t="s">
        <v>191</v>
      </c>
    </row>
    <row r="85" spans="1:29" x14ac:dyDescent="0.25">
      <c r="C85" s="4">
        <v>84</v>
      </c>
      <c r="D85" s="4">
        <v>2</v>
      </c>
      <c r="E85" s="4">
        <v>0</v>
      </c>
      <c r="F85" s="4">
        <f t="shared" si="9"/>
        <v>14</v>
      </c>
      <c r="G85" s="4">
        <f t="shared" si="5"/>
        <v>8</v>
      </c>
      <c r="H85" s="4" t="str">
        <f t="shared" si="6"/>
        <v>569341-560576</v>
      </c>
      <c r="I85" s="4">
        <f>VLOOKUP(H85,distance_btw_postal_code!B:F,5,0)+60</f>
        <v>456</v>
      </c>
      <c r="J85" s="4">
        <f t="shared" si="7"/>
        <v>7.6</v>
      </c>
      <c r="K85" s="4">
        <f>VLOOKUP(H85,distance_btw_postal_code!B:G,6,0)</f>
        <v>1.9</v>
      </c>
      <c r="L85" s="4">
        <v>0</v>
      </c>
      <c r="M85" s="4" t="s">
        <v>143</v>
      </c>
      <c r="N85" s="4">
        <f>VLOOKUP(S85,[1]centre_p!$B:$D,3,0)</f>
        <v>569341</v>
      </c>
      <c r="O85" s="4">
        <v>0</v>
      </c>
      <c r="P85" s="4">
        <v>0</v>
      </c>
      <c r="Q85" s="4">
        <f t="shared" si="8"/>
        <v>0</v>
      </c>
      <c r="R85" s="4">
        <v>9</v>
      </c>
      <c r="S85" s="4" t="s">
        <v>17</v>
      </c>
      <c r="T85" s="4">
        <v>569341</v>
      </c>
      <c r="U85" s="4" t="s">
        <v>18</v>
      </c>
      <c r="V85" s="4" t="s">
        <v>62</v>
      </c>
      <c r="W85" s="4" t="s">
        <v>20</v>
      </c>
      <c r="X85" s="4" t="s">
        <v>253</v>
      </c>
      <c r="Y85" s="4">
        <v>1</v>
      </c>
      <c r="Z85" s="4">
        <v>1</v>
      </c>
      <c r="AA85" s="4" t="s">
        <v>159</v>
      </c>
    </row>
    <row r="86" spans="1:29" x14ac:dyDescent="0.25">
      <c r="A86" s="4">
        <v>3</v>
      </c>
      <c r="B86" s="4">
        <v>1</v>
      </c>
      <c r="C86" s="4">
        <v>85</v>
      </c>
      <c r="D86" s="4">
        <v>2</v>
      </c>
      <c r="E86" s="4">
        <v>1</v>
      </c>
      <c r="F86" s="4">
        <f t="shared" si="9"/>
        <v>14</v>
      </c>
      <c r="G86" s="4">
        <f t="shared" si="5"/>
        <v>8</v>
      </c>
      <c r="H86" s="4" t="str">
        <f t="shared" si="6"/>
        <v>560576-560573</v>
      </c>
      <c r="I86" s="4">
        <f>VLOOKUP(H86,distance_btw_postal_code!B:F,5,0)+60</f>
        <v>124</v>
      </c>
      <c r="J86" s="4">
        <f t="shared" si="7"/>
        <v>2.0666666666666669</v>
      </c>
      <c r="K86" s="4">
        <f>VLOOKUP(H86,distance_btw_postal_code!B:G,6,0)</f>
        <v>0.2</v>
      </c>
      <c r="L86" s="4">
        <v>1</v>
      </c>
      <c r="M86" s="4" t="s">
        <v>16</v>
      </c>
      <c r="N86" s="4">
        <v>560576</v>
      </c>
      <c r="O86" s="4">
        <v>0</v>
      </c>
      <c r="P86" s="4">
        <v>1</v>
      </c>
      <c r="Q86" s="4">
        <f t="shared" si="8"/>
        <v>1</v>
      </c>
      <c r="R86" s="4">
        <v>9</v>
      </c>
      <c r="S86" s="4" t="s">
        <v>17</v>
      </c>
      <c r="T86" s="4">
        <v>569341</v>
      </c>
      <c r="U86" s="4" t="s">
        <v>18</v>
      </c>
      <c r="V86" s="4" t="s">
        <v>62</v>
      </c>
      <c r="W86" s="4" t="s">
        <v>20</v>
      </c>
      <c r="X86" s="4" t="s">
        <v>253</v>
      </c>
      <c r="Y86" s="4">
        <v>1</v>
      </c>
      <c r="Z86" s="4">
        <v>1</v>
      </c>
      <c r="AA86" s="4" t="s">
        <v>159</v>
      </c>
      <c r="AB86" s="4" t="s">
        <v>160</v>
      </c>
      <c r="AC86" s="4" t="s">
        <v>161</v>
      </c>
    </row>
    <row r="87" spans="1:29" x14ac:dyDescent="0.25">
      <c r="A87" s="4">
        <v>8</v>
      </c>
      <c r="B87" s="4">
        <v>2</v>
      </c>
      <c r="C87" s="4">
        <v>86</v>
      </c>
      <c r="D87" s="4">
        <v>2</v>
      </c>
      <c r="E87" s="4">
        <v>2</v>
      </c>
      <c r="F87" s="4">
        <f t="shared" si="9"/>
        <v>14</v>
      </c>
      <c r="G87" s="4">
        <f t="shared" si="5"/>
        <v>8</v>
      </c>
      <c r="H87" s="4" t="str">
        <f t="shared" si="6"/>
        <v>560573-560311</v>
      </c>
      <c r="I87" s="4">
        <f>VLOOKUP(H87,distance_btw_postal_code!B:F,5,0)+60</f>
        <v>456</v>
      </c>
      <c r="J87" s="4">
        <f t="shared" si="7"/>
        <v>7.6</v>
      </c>
      <c r="K87" s="4">
        <f>VLOOKUP(H87,distance_btw_postal_code!B:G,6,0)</f>
        <v>1.7</v>
      </c>
      <c r="L87" s="4">
        <v>2</v>
      </c>
      <c r="M87" s="4" t="s">
        <v>21</v>
      </c>
      <c r="N87" s="4">
        <v>560573</v>
      </c>
      <c r="O87" s="4">
        <v>0</v>
      </c>
      <c r="P87" s="4">
        <v>1</v>
      </c>
      <c r="Q87" s="4">
        <f t="shared" si="8"/>
        <v>1</v>
      </c>
      <c r="R87" s="4">
        <v>9</v>
      </c>
      <c r="S87" s="4" t="s">
        <v>17</v>
      </c>
      <c r="T87" s="4">
        <v>569341</v>
      </c>
      <c r="U87" s="4" t="s">
        <v>18</v>
      </c>
      <c r="V87" s="4" t="s">
        <v>62</v>
      </c>
      <c r="W87" s="4" t="s">
        <v>20</v>
      </c>
      <c r="X87" s="4" t="s">
        <v>253</v>
      </c>
      <c r="Y87" s="4">
        <v>1</v>
      </c>
      <c r="Z87" s="4">
        <v>1</v>
      </c>
      <c r="AA87" s="4" t="s">
        <v>159</v>
      </c>
      <c r="AB87" s="4" t="s">
        <v>160</v>
      </c>
      <c r="AC87" s="4" t="s">
        <v>162</v>
      </c>
    </row>
    <row r="88" spans="1:29" x14ac:dyDescent="0.25">
      <c r="A88" s="4">
        <v>13</v>
      </c>
      <c r="B88" s="4">
        <v>3</v>
      </c>
      <c r="C88" s="4">
        <v>87</v>
      </c>
      <c r="D88" s="4">
        <v>2</v>
      </c>
      <c r="E88" s="4">
        <v>3</v>
      </c>
      <c r="F88" s="4">
        <f t="shared" si="9"/>
        <v>14</v>
      </c>
      <c r="G88" s="4">
        <f t="shared" si="5"/>
        <v>8</v>
      </c>
      <c r="H88" s="4" t="str">
        <f t="shared" si="6"/>
        <v>560311-560323</v>
      </c>
      <c r="I88" s="4">
        <f>VLOOKUP(H88,distance_btw_postal_code!B:F,5,0)+60</f>
        <v>151</v>
      </c>
      <c r="J88" s="4">
        <f t="shared" si="7"/>
        <v>2.5166666666666666</v>
      </c>
      <c r="K88" s="4">
        <f>VLOOKUP(H88,distance_btw_postal_code!B:G,6,0)</f>
        <v>0.2</v>
      </c>
      <c r="L88" s="4">
        <v>3</v>
      </c>
      <c r="M88" s="4" t="s">
        <v>22</v>
      </c>
      <c r="N88" s="4">
        <v>560311</v>
      </c>
      <c r="O88" s="4">
        <v>0</v>
      </c>
      <c r="P88" s="4">
        <v>1</v>
      </c>
      <c r="Q88" s="4">
        <f t="shared" si="8"/>
        <v>1</v>
      </c>
      <c r="R88" s="4">
        <v>9</v>
      </c>
      <c r="S88" s="4" t="s">
        <v>17</v>
      </c>
      <c r="T88" s="4">
        <v>569341</v>
      </c>
      <c r="U88" s="4" t="s">
        <v>18</v>
      </c>
      <c r="V88" s="4" t="s">
        <v>62</v>
      </c>
      <c r="W88" s="4" t="s">
        <v>20</v>
      </c>
      <c r="X88" s="4" t="s">
        <v>253</v>
      </c>
      <c r="Y88" s="4">
        <v>1</v>
      </c>
      <c r="Z88" s="4">
        <v>1</v>
      </c>
      <c r="AA88" s="4" t="s">
        <v>159</v>
      </c>
      <c r="AB88" s="4" t="s">
        <v>160</v>
      </c>
      <c r="AC88" s="4" t="s">
        <v>163</v>
      </c>
    </row>
    <row r="89" spans="1:29" x14ac:dyDescent="0.25">
      <c r="A89" s="4">
        <v>18</v>
      </c>
      <c r="B89" s="4">
        <v>4</v>
      </c>
      <c r="C89" s="4">
        <v>88</v>
      </c>
      <c r="D89" s="4">
        <v>2</v>
      </c>
      <c r="E89" s="4">
        <v>4</v>
      </c>
      <c r="F89" s="4">
        <f t="shared" si="9"/>
        <v>14</v>
      </c>
      <c r="G89" s="4">
        <f t="shared" si="5"/>
        <v>8</v>
      </c>
      <c r="H89" s="4" t="str">
        <f t="shared" si="6"/>
        <v>560323-560301</v>
      </c>
      <c r="I89" s="4">
        <f>VLOOKUP(H89,distance_btw_postal_code!B:F,5,0)+60</f>
        <v>208</v>
      </c>
      <c r="J89" s="4">
        <f t="shared" si="7"/>
        <v>3.4666666666666668</v>
      </c>
      <c r="K89" s="4">
        <f>VLOOKUP(H89,distance_btw_postal_code!B:G,6,0)</f>
        <v>0.3</v>
      </c>
      <c r="L89" s="4">
        <v>4</v>
      </c>
      <c r="M89" s="4" t="s">
        <v>23</v>
      </c>
      <c r="N89" s="4">
        <v>560323</v>
      </c>
      <c r="O89" s="4">
        <v>0</v>
      </c>
      <c r="P89" s="4">
        <v>1</v>
      </c>
      <c r="Q89" s="4">
        <f t="shared" si="8"/>
        <v>1</v>
      </c>
      <c r="R89" s="4">
        <v>9</v>
      </c>
      <c r="S89" s="4" t="s">
        <v>17</v>
      </c>
      <c r="T89" s="4">
        <v>569341</v>
      </c>
      <c r="U89" s="4" t="s">
        <v>18</v>
      </c>
      <c r="V89" s="4" t="s">
        <v>62</v>
      </c>
      <c r="W89" s="4" t="s">
        <v>20</v>
      </c>
      <c r="X89" s="4" t="s">
        <v>253</v>
      </c>
      <c r="Y89" s="4">
        <v>1</v>
      </c>
      <c r="Z89" s="4">
        <v>1</v>
      </c>
      <c r="AA89" s="4" t="s">
        <v>159</v>
      </c>
      <c r="AB89" s="4" t="s">
        <v>160</v>
      </c>
      <c r="AC89" s="4" t="s">
        <v>164</v>
      </c>
    </row>
    <row r="90" spans="1:29" x14ac:dyDescent="0.25">
      <c r="A90" s="4">
        <v>23</v>
      </c>
      <c r="B90" s="4">
        <v>5</v>
      </c>
      <c r="C90" s="4">
        <v>89</v>
      </c>
      <c r="D90" s="4">
        <v>2</v>
      </c>
      <c r="E90" s="4">
        <v>5</v>
      </c>
      <c r="F90" s="4">
        <f t="shared" si="9"/>
        <v>14</v>
      </c>
      <c r="G90" s="4">
        <f t="shared" si="5"/>
        <v>8</v>
      </c>
      <c r="H90" s="4" t="str">
        <f t="shared" si="6"/>
        <v>560301-560244</v>
      </c>
      <c r="I90" s="4">
        <f>VLOOKUP(H90,distance_btw_postal_code!B:F,5,0)+60</f>
        <v>412</v>
      </c>
      <c r="J90" s="4">
        <f t="shared" si="7"/>
        <v>6.8666666666666663</v>
      </c>
      <c r="K90" s="4">
        <f>VLOOKUP(H90,distance_btw_postal_code!B:G,6,0)</f>
        <v>2.5</v>
      </c>
      <c r="L90" s="4">
        <v>5</v>
      </c>
      <c r="M90" s="4" t="s">
        <v>24</v>
      </c>
      <c r="N90" s="4">
        <v>560301</v>
      </c>
      <c r="O90" s="4">
        <v>0</v>
      </c>
      <c r="P90" s="4">
        <v>1</v>
      </c>
      <c r="Q90" s="4">
        <f t="shared" si="8"/>
        <v>1</v>
      </c>
      <c r="R90" s="4">
        <v>9</v>
      </c>
      <c r="S90" s="4" t="s">
        <v>17</v>
      </c>
      <c r="T90" s="4">
        <v>569341</v>
      </c>
      <c r="U90" s="4" t="s">
        <v>18</v>
      </c>
      <c r="V90" s="4" t="s">
        <v>62</v>
      </c>
      <c r="W90" s="4" t="s">
        <v>20</v>
      </c>
      <c r="X90" s="4" t="s">
        <v>253</v>
      </c>
      <c r="Y90" s="4">
        <v>1</v>
      </c>
      <c r="Z90" s="4">
        <v>1</v>
      </c>
      <c r="AA90" s="4" t="s">
        <v>159</v>
      </c>
      <c r="AB90" s="4" t="s">
        <v>160</v>
      </c>
      <c r="AC90" s="4" t="s">
        <v>165</v>
      </c>
    </row>
    <row r="91" spans="1:29" x14ac:dyDescent="0.25">
      <c r="A91" s="4">
        <v>28</v>
      </c>
      <c r="B91" s="4">
        <v>6</v>
      </c>
      <c r="C91" s="4">
        <v>90</v>
      </c>
      <c r="D91" s="4">
        <v>2</v>
      </c>
      <c r="E91" s="4">
        <v>6</v>
      </c>
      <c r="F91" s="4">
        <f t="shared" si="9"/>
        <v>14</v>
      </c>
      <c r="G91" s="4">
        <f t="shared" si="5"/>
        <v>8</v>
      </c>
      <c r="H91" s="4" t="str">
        <f t="shared" si="6"/>
        <v>560244-560219</v>
      </c>
      <c r="I91" s="4">
        <f>VLOOKUP(H91,distance_btw_postal_code!B:F,5,0)+60</f>
        <v>210</v>
      </c>
      <c r="J91" s="4">
        <f t="shared" si="7"/>
        <v>3.5</v>
      </c>
      <c r="K91" s="4">
        <f>VLOOKUP(H91,distance_btw_postal_code!B:G,6,0)</f>
        <v>0.9</v>
      </c>
      <c r="L91" s="4">
        <v>6</v>
      </c>
      <c r="M91" s="4" t="s">
        <v>25</v>
      </c>
      <c r="N91" s="4">
        <v>560244</v>
      </c>
      <c r="O91" s="4">
        <v>0</v>
      </c>
      <c r="P91" s="4">
        <v>1</v>
      </c>
      <c r="Q91" s="4">
        <f t="shared" si="8"/>
        <v>1</v>
      </c>
      <c r="R91" s="4">
        <v>9</v>
      </c>
      <c r="S91" s="4" t="s">
        <v>17</v>
      </c>
      <c r="T91" s="4">
        <v>569341</v>
      </c>
      <c r="U91" s="4" t="s">
        <v>18</v>
      </c>
      <c r="V91" s="4" t="s">
        <v>62</v>
      </c>
      <c r="W91" s="4" t="s">
        <v>20</v>
      </c>
      <c r="X91" s="4" t="s">
        <v>253</v>
      </c>
      <c r="Y91" s="4">
        <v>1</v>
      </c>
      <c r="Z91" s="4">
        <v>1</v>
      </c>
      <c r="AA91" s="4" t="s">
        <v>159</v>
      </c>
      <c r="AB91" s="4" t="s">
        <v>160</v>
      </c>
      <c r="AC91" s="4" t="s">
        <v>166</v>
      </c>
    </row>
    <row r="92" spans="1:29" x14ac:dyDescent="0.25">
      <c r="A92" s="4">
        <v>33</v>
      </c>
      <c r="B92" s="4">
        <v>7</v>
      </c>
      <c r="C92" s="4">
        <v>91</v>
      </c>
      <c r="D92" s="4">
        <v>2</v>
      </c>
      <c r="E92" s="4">
        <v>7</v>
      </c>
      <c r="F92" s="4">
        <f t="shared" si="9"/>
        <v>14</v>
      </c>
      <c r="G92" s="4">
        <f t="shared" si="5"/>
        <v>8</v>
      </c>
      <c r="H92" s="4" t="str">
        <f t="shared" si="6"/>
        <v>560219-560214</v>
      </c>
      <c r="I92" s="4">
        <f>VLOOKUP(H92,distance_btw_postal_code!B:F,5,0)+60</f>
        <v>367</v>
      </c>
      <c r="J92" s="4">
        <f t="shared" si="7"/>
        <v>6.1166666666666663</v>
      </c>
      <c r="K92" s="4">
        <f>VLOOKUP(H92,distance_btw_postal_code!B:G,6,0)</f>
        <v>1.3</v>
      </c>
      <c r="L92" s="4">
        <v>7</v>
      </c>
      <c r="M92" s="4" t="s">
        <v>26</v>
      </c>
      <c r="N92" s="4">
        <v>560219</v>
      </c>
      <c r="O92" s="4">
        <v>0</v>
      </c>
      <c r="P92" s="4">
        <v>1</v>
      </c>
      <c r="Q92" s="4">
        <f t="shared" si="8"/>
        <v>1</v>
      </c>
      <c r="R92" s="4">
        <v>9</v>
      </c>
      <c r="S92" s="4" t="s">
        <v>17</v>
      </c>
      <c r="T92" s="4">
        <v>569341</v>
      </c>
      <c r="U92" s="4" t="s">
        <v>18</v>
      </c>
      <c r="V92" s="4" t="s">
        <v>62</v>
      </c>
      <c r="W92" s="4" t="s">
        <v>20</v>
      </c>
      <c r="X92" s="4" t="s">
        <v>253</v>
      </c>
      <c r="Y92" s="4">
        <v>1</v>
      </c>
      <c r="Z92" s="4">
        <v>1</v>
      </c>
      <c r="AA92" s="4" t="s">
        <v>159</v>
      </c>
      <c r="AB92" s="4" t="s">
        <v>160</v>
      </c>
      <c r="AC92" s="4" t="s">
        <v>167</v>
      </c>
    </row>
    <row r="93" spans="1:29" x14ac:dyDescent="0.25">
      <c r="A93" s="4">
        <v>38</v>
      </c>
      <c r="B93" s="4">
        <v>8</v>
      </c>
      <c r="C93" s="4">
        <v>92</v>
      </c>
      <c r="D93" s="4">
        <v>2</v>
      </c>
      <c r="E93" s="4">
        <v>8</v>
      </c>
      <c r="F93" s="4">
        <f t="shared" si="9"/>
        <v>14</v>
      </c>
      <c r="G93" s="4">
        <f t="shared" si="5"/>
        <v>8</v>
      </c>
      <c r="H93" s="4" t="str">
        <f t="shared" si="6"/>
        <v>560214-569341</v>
      </c>
      <c r="I93" s="4">
        <f>VLOOKUP(H93,distance_btw_postal_code!B:F,5,0)+60</f>
        <v>109</v>
      </c>
      <c r="J93" s="4">
        <f t="shared" si="7"/>
        <v>1.8166666666666667</v>
      </c>
      <c r="K93" s="4">
        <f>VLOOKUP(H93,distance_btw_postal_code!B:G,6,0)</f>
        <v>0.2</v>
      </c>
      <c r="L93" s="4">
        <v>8</v>
      </c>
      <c r="M93" s="4" t="s">
        <v>27</v>
      </c>
      <c r="N93" s="4">
        <v>560214</v>
      </c>
      <c r="O93" s="4">
        <v>0</v>
      </c>
      <c r="P93" s="4">
        <v>1</v>
      </c>
      <c r="Q93" s="4">
        <f t="shared" si="8"/>
        <v>1</v>
      </c>
      <c r="R93" s="4">
        <v>9</v>
      </c>
      <c r="S93" s="4" t="s">
        <v>17</v>
      </c>
      <c r="T93" s="4">
        <v>569341</v>
      </c>
      <c r="U93" s="4" t="s">
        <v>18</v>
      </c>
      <c r="V93" s="4" t="s">
        <v>62</v>
      </c>
      <c r="W93" s="4" t="s">
        <v>20</v>
      </c>
      <c r="X93" s="4" t="s">
        <v>253</v>
      </c>
      <c r="Y93" s="4">
        <v>1</v>
      </c>
      <c r="Z93" s="4">
        <v>1</v>
      </c>
      <c r="AA93" s="4" t="s">
        <v>159</v>
      </c>
      <c r="AB93" s="4" t="s">
        <v>160</v>
      </c>
      <c r="AC93" s="4" t="s">
        <v>168</v>
      </c>
    </row>
    <row r="94" spans="1:29" x14ac:dyDescent="0.25">
      <c r="C94" s="4">
        <v>93</v>
      </c>
      <c r="D94" s="4">
        <v>1</v>
      </c>
      <c r="E94" s="4">
        <v>0</v>
      </c>
      <c r="F94" s="4">
        <f t="shared" si="9"/>
        <v>15</v>
      </c>
      <c r="G94" s="4">
        <f t="shared" si="5"/>
        <v>6</v>
      </c>
      <c r="H94" s="4" t="str">
        <f t="shared" si="6"/>
        <v>569341-570025</v>
      </c>
      <c r="I94" s="4">
        <f>VLOOKUP(H94,distance_btw_postal_code!B:F,5,0)+60</f>
        <v>571</v>
      </c>
      <c r="J94" s="4">
        <f t="shared" si="7"/>
        <v>9.5166666666666675</v>
      </c>
      <c r="K94" s="4">
        <f>VLOOKUP(H94,distance_btw_postal_code!B:G,6,0)</f>
        <v>3.1</v>
      </c>
      <c r="L94" s="4">
        <v>0</v>
      </c>
      <c r="M94" s="4" t="s">
        <v>143</v>
      </c>
      <c r="N94" s="4">
        <f>VLOOKUP(S94,[1]centre_p!$B:$D,3,0)</f>
        <v>569341</v>
      </c>
      <c r="O94" s="4">
        <v>0</v>
      </c>
      <c r="P94" s="4">
        <v>0</v>
      </c>
      <c r="Q94" s="4">
        <f t="shared" si="8"/>
        <v>0</v>
      </c>
      <c r="R94" s="4">
        <v>10</v>
      </c>
      <c r="S94" s="4" t="s">
        <v>17</v>
      </c>
      <c r="T94" s="4">
        <v>569341</v>
      </c>
      <c r="U94" s="4" t="s">
        <v>18</v>
      </c>
      <c r="V94" s="4" t="s">
        <v>62</v>
      </c>
      <c r="W94" s="4" t="s">
        <v>35</v>
      </c>
      <c r="X94" s="4" t="s">
        <v>254</v>
      </c>
      <c r="Y94" s="4">
        <v>6</v>
      </c>
      <c r="Z94" s="4">
        <v>1</v>
      </c>
      <c r="AA94" s="4" t="s">
        <v>188</v>
      </c>
    </row>
    <row r="95" spans="1:29" x14ac:dyDescent="0.25">
      <c r="A95" s="4">
        <v>173</v>
      </c>
      <c r="B95" s="4">
        <v>35</v>
      </c>
      <c r="C95" s="4">
        <v>94</v>
      </c>
      <c r="D95" s="4">
        <v>1</v>
      </c>
      <c r="E95" s="4">
        <v>1</v>
      </c>
      <c r="F95" s="4">
        <f t="shared" si="9"/>
        <v>15</v>
      </c>
      <c r="G95" s="4">
        <f t="shared" si="5"/>
        <v>6</v>
      </c>
      <c r="H95" s="4" t="str">
        <f t="shared" si="6"/>
        <v>570025-570105</v>
      </c>
      <c r="I95" s="4">
        <f>VLOOKUP(H95,distance_btw_postal_code!B:F,5,0)+60</f>
        <v>612</v>
      </c>
      <c r="J95" s="4">
        <f t="shared" si="7"/>
        <v>10.199999999999999</v>
      </c>
      <c r="K95" s="4">
        <f>VLOOKUP(H95,distance_btw_postal_code!B:G,6,0)</f>
        <v>2.8</v>
      </c>
      <c r="L95" s="4">
        <v>34</v>
      </c>
      <c r="M95" s="4" t="s">
        <v>42</v>
      </c>
      <c r="N95" s="4">
        <v>570025</v>
      </c>
      <c r="O95" s="4">
        <v>0</v>
      </c>
      <c r="P95" s="4">
        <v>1</v>
      </c>
      <c r="Q95" s="4">
        <f t="shared" si="8"/>
        <v>1</v>
      </c>
      <c r="R95" s="4">
        <v>10</v>
      </c>
      <c r="S95" s="4" t="s">
        <v>17</v>
      </c>
      <c r="T95" s="4">
        <v>569341</v>
      </c>
      <c r="U95" s="4" t="s">
        <v>18</v>
      </c>
      <c r="V95" s="4" t="s">
        <v>62</v>
      </c>
      <c r="W95" s="4" t="s">
        <v>35</v>
      </c>
      <c r="X95" s="4" t="s">
        <v>254</v>
      </c>
      <c r="Y95" s="4">
        <v>6</v>
      </c>
      <c r="Z95" s="4">
        <v>1</v>
      </c>
      <c r="AA95" s="4" t="s">
        <v>188</v>
      </c>
      <c r="AB95" s="4" t="s">
        <v>173</v>
      </c>
      <c r="AC95" s="4" t="s">
        <v>192</v>
      </c>
    </row>
    <row r="96" spans="1:29" x14ac:dyDescent="0.25">
      <c r="A96" s="4">
        <v>178</v>
      </c>
      <c r="B96" s="4">
        <v>36</v>
      </c>
      <c r="C96" s="4">
        <v>95</v>
      </c>
      <c r="D96" s="4">
        <v>1</v>
      </c>
      <c r="E96" s="4">
        <v>2</v>
      </c>
      <c r="F96" s="4">
        <f t="shared" si="9"/>
        <v>15</v>
      </c>
      <c r="G96" s="4">
        <f t="shared" si="5"/>
        <v>6</v>
      </c>
      <c r="H96" s="4" t="str">
        <f t="shared" si="6"/>
        <v>570105-570124</v>
      </c>
      <c r="I96" s="4">
        <f>VLOOKUP(H96,distance_btw_postal_code!B:F,5,0)+60</f>
        <v>278</v>
      </c>
      <c r="J96" s="4">
        <f t="shared" si="7"/>
        <v>4.6333333333333337</v>
      </c>
      <c r="K96" s="4">
        <f>VLOOKUP(H96,distance_btw_postal_code!B:G,6,0)</f>
        <v>0.6</v>
      </c>
      <c r="L96" s="4">
        <v>35</v>
      </c>
      <c r="M96" s="4" t="s">
        <v>43</v>
      </c>
      <c r="N96" s="4">
        <v>570105</v>
      </c>
      <c r="O96" s="4">
        <v>0</v>
      </c>
      <c r="P96" s="4">
        <v>1</v>
      </c>
      <c r="Q96" s="4">
        <f t="shared" si="8"/>
        <v>1</v>
      </c>
      <c r="R96" s="4">
        <v>10</v>
      </c>
      <c r="S96" s="4" t="s">
        <v>17</v>
      </c>
      <c r="T96" s="4">
        <v>569341</v>
      </c>
      <c r="U96" s="4" t="s">
        <v>18</v>
      </c>
      <c r="V96" s="4" t="s">
        <v>62</v>
      </c>
      <c r="W96" s="4" t="s">
        <v>35</v>
      </c>
      <c r="X96" s="4" t="s">
        <v>254</v>
      </c>
      <c r="Y96" s="4">
        <v>6</v>
      </c>
      <c r="Z96" s="4">
        <v>1</v>
      </c>
      <c r="AA96" s="4" t="s">
        <v>188</v>
      </c>
      <c r="AB96" s="4" t="s">
        <v>173</v>
      </c>
      <c r="AC96" s="4" t="s">
        <v>193</v>
      </c>
    </row>
    <row r="97" spans="1:29" x14ac:dyDescent="0.25">
      <c r="A97" s="4">
        <v>183</v>
      </c>
      <c r="B97" s="4">
        <v>37</v>
      </c>
      <c r="C97" s="4">
        <v>96</v>
      </c>
      <c r="D97" s="4">
        <v>1</v>
      </c>
      <c r="E97" s="4">
        <v>3</v>
      </c>
      <c r="F97" s="4">
        <f t="shared" si="9"/>
        <v>15</v>
      </c>
      <c r="G97" s="4">
        <f t="shared" si="5"/>
        <v>6</v>
      </c>
      <c r="H97" s="4" t="str">
        <f t="shared" si="6"/>
        <v>570124-570249</v>
      </c>
      <c r="I97" s="4">
        <f>VLOOKUP(H97,distance_btw_postal_code!B:F,5,0)+60</f>
        <v>611</v>
      </c>
      <c r="J97" s="4">
        <f t="shared" si="7"/>
        <v>10.183333333333334</v>
      </c>
      <c r="K97" s="4">
        <f>VLOOKUP(H97,distance_btw_postal_code!B:G,6,0)</f>
        <v>2.5</v>
      </c>
      <c r="L97" s="4">
        <v>36</v>
      </c>
      <c r="M97" s="4" t="s">
        <v>44</v>
      </c>
      <c r="N97" s="4">
        <v>570124</v>
      </c>
      <c r="O97" s="4">
        <v>0</v>
      </c>
      <c r="P97" s="4">
        <v>1</v>
      </c>
      <c r="Q97" s="4">
        <f t="shared" si="8"/>
        <v>1</v>
      </c>
      <c r="R97" s="4">
        <v>10</v>
      </c>
      <c r="S97" s="4" t="s">
        <v>17</v>
      </c>
      <c r="T97" s="4">
        <v>569341</v>
      </c>
      <c r="U97" s="4" t="s">
        <v>18</v>
      </c>
      <c r="V97" s="4" t="s">
        <v>62</v>
      </c>
      <c r="W97" s="4" t="s">
        <v>35</v>
      </c>
      <c r="X97" s="4" t="s">
        <v>254</v>
      </c>
      <c r="Y97" s="4">
        <v>6</v>
      </c>
      <c r="Z97" s="4">
        <v>1</v>
      </c>
      <c r="AA97" s="4" t="s">
        <v>188</v>
      </c>
      <c r="AB97" s="4" t="s">
        <v>173</v>
      </c>
      <c r="AC97" s="4" t="s">
        <v>194</v>
      </c>
    </row>
    <row r="98" spans="1:29" x14ac:dyDescent="0.25">
      <c r="A98" s="4">
        <v>188</v>
      </c>
      <c r="B98" s="4">
        <v>38</v>
      </c>
      <c r="C98" s="4">
        <v>97</v>
      </c>
      <c r="D98" s="4">
        <v>1</v>
      </c>
      <c r="E98" s="4">
        <v>4</v>
      </c>
      <c r="F98" s="4">
        <f t="shared" si="9"/>
        <v>15</v>
      </c>
      <c r="G98" s="4">
        <f t="shared" si="5"/>
        <v>6</v>
      </c>
      <c r="H98" s="4" t="str">
        <f t="shared" si="6"/>
        <v>570249-562310</v>
      </c>
      <c r="I98" s="4">
        <f>VLOOKUP(H98,distance_btw_postal_code!B:F,5,0)+60</f>
        <v>284</v>
      </c>
      <c r="J98" s="4">
        <f t="shared" si="7"/>
        <v>4.7333333333333334</v>
      </c>
      <c r="K98" s="4">
        <f>VLOOKUP(H98,distance_btw_postal_code!B:G,6,0)</f>
        <v>0.8</v>
      </c>
      <c r="L98" s="4">
        <v>37</v>
      </c>
      <c r="M98" s="4" t="s">
        <v>45</v>
      </c>
      <c r="N98" s="4">
        <v>570249</v>
      </c>
      <c r="O98" s="4">
        <v>0</v>
      </c>
      <c r="P98" s="4">
        <v>1</v>
      </c>
      <c r="Q98" s="4">
        <f t="shared" si="8"/>
        <v>1</v>
      </c>
      <c r="R98" s="4">
        <v>10</v>
      </c>
      <c r="S98" s="4" t="s">
        <v>17</v>
      </c>
      <c r="T98" s="4">
        <v>569341</v>
      </c>
      <c r="U98" s="4" t="s">
        <v>18</v>
      </c>
      <c r="V98" s="4" t="s">
        <v>62</v>
      </c>
      <c r="W98" s="4" t="s">
        <v>35</v>
      </c>
      <c r="X98" s="4" t="s">
        <v>254</v>
      </c>
      <c r="Y98" s="4">
        <v>6</v>
      </c>
      <c r="Z98" s="4">
        <v>1</v>
      </c>
      <c r="AA98" s="4" t="s">
        <v>188</v>
      </c>
      <c r="AB98" s="4" t="s">
        <v>173</v>
      </c>
      <c r="AC98" s="4" t="s">
        <v>172</v>
      </c>
    </row>
    <row r="99" spans="1:29" x14ac:dyDescent="0.25">
      <c r="A99" s="4">
        <v>193</v>
      </c>
      <c r="B99" s="4">
        <v>39</v>
      </c>
      <c r="C99" s="4">
        <v>98</v>
      </c>
      <c r="D99" s="4">
        <v>1</v>
      </c>
      <c r="E99" s="4">
        <v>5</v>
      </c>
      <c r="F99" s="4">
        <f t="shared" si="9"/>
        <v>15</v>
      </c>
      <c r="G99" s="4">
        <f t="shared" si="5"/>
        <v>6</v>
      </c>
      <c r="H99" s="4" t="str">
        <f t="shared" si="6"/>
        <v>562310-560207</v>
      </c>
      <c r="I99" s="4">
        <f>VLOOKUP(H99,distance_btw_postal_code!B:F,5,0)+60</f>
        <v>417</v>
      </c>
      <c r="J99" s="4">
        <f t="shared" si="7"/>
        <v>6.95</v>
      </c>
      <c r="K99" s="4">
        <f>VLOOKUP(H99,distance_btw_postal_code!B:G,6,0)</f>
        <v>1.2</v>
      </c>
      <c r="L99" s="4">
        <v>38</v>
      </c>
      <c r="M99" s="4" t="s">
        <v>46</v>
      </c>
      <c r="N99" s="4">
        <v>562310</v>
      </c>
      <c r="O99" s="4">
        <v>0</v>
      </c>
      <c r="P99" s="4">
        <v>1</v>
      </c>
      <c r="Q99" s="4">
        <f t="shared" si="8"/>
        <v>1</v>
      </c>
      <c r="R99" s="4">
        <v>10</v>
      </c>
      <c r="S99" s="4" t="s">
        <v>17</v>
      </c>
      <c r="T99" s="4">
        <v>569341</v>
      </c>
      <c r="U99" s="4" t="s">
        <v>18</v>
      </c>
      <c r="V99" s="4" t="s">
        <v>62</v>
      </c>
      <c r="W99" s="4" t="s">
        <v>35</v>
      </c>
      <c r="X99" s="4" t="s">
        <v>254</v>
      </c>
      <c r="Y99" s="4">
        <v>6</v>
      </c>
      <c r="Z99" s="4">
        <v>1</v>
      </c>
      <c r="AA99" s="4" t="s">
        <v>188</v>
      </c>
      <c r="AB99" s="4" t="s">
        <v>173</v>
      </c>
      <c r="AC99" s="4" t="s">
        <v>195</v>
      </c>
    </row>
    <row r="100" spans="1:29" x14ac:dyDescent="0.25">
      <c r="A100" s="4">
        <v>198</v>
      </c>
      <c r="B100" s="4">
        <v>40</v>
      </c>
      <c r="C100" s="4">
        <v>99</v>
      </c>
      <c r="D100" s="4">
        <v>1</v>
      </c>
      <c r="E100" s="4">
        <v>6</v>
      </c>
      <c r="F100" s="4">
        <f t="shared" si="9"/>
        <v>15</v>
      </c>
      <c r="G100" s="4">
        <f t="shared" si="5"/>
        <v>6</v>
      </c>
      <c r="H100" s="4" t="str">
        <f t="shared" si="6"/>
        <v>560207-569341</v>
      </c>
      <c r="I100" s="4">
        <f>VLOOKUP(H100,distance_btw_postal_code!B:F,5,0)+60</f>
        <v>177</v>
      </c>
      <c r="J100" s="4">
        <f t="shared" si="7"/>
        <v>2.95</v>
      </c>
      <c r="K100" s="4">
        <f>VLOOKUP(H100,distance_btw_postal_code!B:G,6,0)</f>
        <v>0.5</v>
      </c>
      <c r="L100" s="4">
        <v>39</v>
      </c>
      <c r="M100" s="4" t="s">
        <v>47</v>
      </c>
      <c r="N100" s="4">
        <v>560207</v>
      </c>
      <c r="O100" s="4">
        <v>0</v>
      </c>
      <c r="P100" s="4">
        <v>1</v>
      </c>
      <c r="Q100" s="4">
        <f t="shared" si="8"/>
        <v>1</v>
      </c>
      <c r="R100" s="4">
        <v>10</v>
      </c>
      <c r="S100" s="4" t="s">
        <v>17</v>
      </c>
      <c r="T100" s="4">
        <v>569341</v>
      </c>
      <c r="U100" s="4" t="s">
        <v>18</v>
      </c>
      <c r="V100" s="4" t="s">
        <v>62</v>
      </c>
      <c r="W100" s="4" t="s">
        <v>35</v>
      </c>
      <c r="X100" s="4" t="s">
        <v>254</v>
      </c>
      <c r="Y100" s="4">
        <v>6</v>
      </c>
      <c r="Z100" s="4">
        <v>1</v>
      </c>
      <c r="AA100" s="4" t="s">
        <v>188</v>
      </c>
      <c r="AB100" s="4" t="s">
        <v>173</v>
      </c>
      <c r="AC100" s="4" t="s">
        <v>173</v>
      </c>
    </row>
    <row r="101" spans="1:29" x14ac:dyDescent="0.25">
      <c r="C101" s="4">
        <v>100</v>
      </c>
      <c r="D101" s="4">
        <v>2</v>
      </c>
      <c r="E101" s="4">
        <v>0</v>
      </c>
      <c r="F101" s="4">
        <f t="shared" si="9"/>
        <v>16</v>
      </c>
      <c r="G101" s="4">
        <f t="shared" si="5"/>
        <v>7</v>
      </c>
      <c r="H101" s="4" t="str">
        <f t="shared" si="6"/>
        <v>569341-560610</v>
      </c>
      <c r="I101" s="4">
        <f>VLOOKUP(H101,distance_btw_postal_code!B:F,5,0)+60</f>
        <v>573</v>
      </c>
      <c r="J101" s="4">
        <f t="shared" si="7"/>
        <v>9.5500000000000007</v>
      </c>
      <c r="K101" s="4">
        <f>VLOOKUP(H101,distance_btw_postal_code!B:G,6,0)</f>
        <v>3.1</v>
      </c>
      <c r="L101" s="4">
        <v>0</v>
      </c>
      <c r="M101" s="4" t="s">
        <v>143</v>
      </c>
      <c r="N101" s="4">
        <f>VLOOKUP(S101,[1]centre_p!$B:$D,3,0)</f>
        <v>569341</v>
      </c>
      <c r="O101" s="4">
        <v>0</v>
      </c>
      <c r="P101" s="4">
        <v>0</v>
      </c>
      <c r="Q101" s="4">
        <f t="shared" si="8"/>
        <v>0</v>
      </c>
      <c r="R101" s="4">
        <v>10</v>
      </c>
      <c r="S101" s="4" t="s">
        <v>17</v>
      </c>
      <c r="T101" s="4">
        <v>569341</v>
      </c>
      <c r="U101" s="4" t="s">
        <v>18</v>
      </c>
      <c r="V101" s="4" t="s">
        <v>62</v>
      </c>
      <c r="W101" s="4" t="s">
        <v>35</v>
      </c>
      <c r="X101" s="4" t="s">
        <v>253</v>
      </c>
      <c r="Y101" s="4">
        <v>2</v>
      </c>
      <c r="Z101" s="4">
        <v>1</v>
      </c>
      <c r="AA101" s="4" t="s">
        <v>159</v>
      </c>
    </row>
    <row r="102" spans="1:29" x14ac:dyDescent="0.25">
      <c r="A102" s="4">
        <v>43</v>
      </c>
      <c r="B102" s="4">
        <v>9</v>
      </c>
      <c r="C102" s="4">
        <v>101</v>
      </c>
      <c r="D102" s="4">
        <v>2</v>
      </c>
      <c r="E102" s="4">
        <v>1</v>
      </c>
      <c r="F102" s="4">
        <f t="shared" si="9"/>
        <v>16</v>
      </c>
      <c r="G102" s="4">
        <f t="shared" si="5"/>
        <v>7</v>
      </c>
      <c r="H102" s="4" t="str">
        <f t="shared" si="6"/>
        <v>560610-560457</v>
      </c>
      <c r="I102" s="4">
        <f>VLOOKUP(H102,distance_btw_postal_code!B:F,5,0)+60</f>
        <v>849</v>
      </c>
      <c r="J102" s="4">
        <f t="shared" si="7"/>
        <v>14.15</v>
      </c>
      <c r="K102" s="4">
        <f>VLOOKUP(H102,distance_btw_postal_code!B:G,6,0)</f>
        <v>4</v>
      </c>
      <c r="L102" s="4">
        <v>9</v>
      </c>
      <c r="M102" s="4" t="s">
        <v>34</v>
      </c>
      <c r="N102" s="4">
        <v>560610</v>
      </c>
      <c r="O102" s="4">
        <v>0</v>
      </c>
      <c r="P102" s="4">
        <v>1</v>
      </c>
      <c r="Q102" s="4">
        <f t="shared" si="8"/>
        <v>1</v>
      </c>
      <c r="R102" s="4">
        <v>10</v>
      </c>
      <c r="S102" s="4" t="s">
        <v>17</v>
      </c>
      <c r="T102" s="4">
        <v>569341</v>
      </c>
      <c r="U102" s="4" t="s">
        <v>18</v>
      </c>
      <c r="V102" s="4" t="s">
        <v>62</v>
      </c>
      <c r="W102" s="4" t="s">
        <v>35</v>
      </c>
      <c r="X102" s="4" t="s">
        <v>253</v>
      </c>
      <c r="Y102" s="4">
        <v>2</v>
      </c>
      <c r="Z102" s="4">
        <v>1</v>
      </c>
      <c r="AA102" s="4" t="s">
        <v>159</v>
      </c>
      <c r="AB102" s="4" t="s">
        <v>169</v>
      </c>
      <c r="AC102" s="4" t="s">
        <v>170</v>
      </c>
    </row>
    <row r="103" spans="1:29" x14ac:dyDescent="0.25">
      <c r="A103" s="4">
        <v>48</v>
      </c>
      <c r="B103" s="4">
        <v>10</v>
      </c>
      <c r="C103" s="4">
        <v>102</v>
      </c>
      <c r="D103" s="4">
        <v>2</v>
      </c>
      <c r="E103" s="4">
        <v>2</v>
      </c>
      <c r="F103" s="4">
        <f t="shared" si="9"/>
        <v>16</v>
      </c>
      <c r="G103" s="4">
        <f t="shared" si="5"/>
        <v>7</v>
      </c>
      <c r="H103" s="4" t="str">
        <f t="shared" si="6"/>
        <v>560457-560462</v>
      </c>
      <c r="I103" s="4">
        <f>VLOOKUP(H103,distance_btw_postal_code!B:F,5,0)+60</f>
        <v>124</v>
      </c>
      <c r="J103" s="4">
        <f t="shared" si="7"/>
        <v>2.0666666666666669</v>
      </c>
      <c r="K103" s="4">
        <f>VLOOKUP(H103,distance_btw_postal_code!B:G,6,0)</f>
        <v>0.2</v>
      </c>
      <c r="L103" s="4">
        <v>10</v>
      </c>
      <c r="M103" s="4" t="s">
        <v>36</v>
      </c>
      <c r="N103" s="4">
        <v>560457</v>
      </c>
      <c r="O103" s="4">
        <v>0</v>
      </c>
      <c r="P103" s="4">
        <v>1</v>
      </c>
      <c r="Q103" s="4">
        <f t="shared" si="8"/>
        <v>1</v>
      </c>
      <c r="R103" s="4">
        <v>10</v>
      </c>
      <c r="S103" s="4" t="s">
        <v>17</v>
      </c>
      <c r="T103" s="4">
        <v>569341</v>
      </c>
      <c r="U103" s="4" t="s">
        <v>18</v>
      </c>
      <c r="V103" s="4" t="s">
        <v>62</v>
      </c>
      <c r="W103" s="4" t="s">
        <v>35</v>
      </c>
      <c r="X103" s="4" t="s">
        <v>253</v>
      </c>
      <c r="Y103" s="4">
        <v>2</v>
      </c>
      <c r="Z103" s="4">
        <v>1</v>
      </c>
      <c r="AA103" s="4" t="s">
        <v>159</v>
      </c>
      <c r="AB103" s="4" t="s">
        <v>169</v>
      </c>
      <c r="AC103" s="4" t="s">
        <v>171</v>
      </c>
    </row>
    <row r="104" spans="1:29" x14ac:dyDescent="0.25">
      <c r="A104" s="4">
        <v>53</v>
      </c>
      <c r="B104" s="4">
        <v>11</v>
      </c>
      <c r="C104" s="4">
        <v>103</v>
      </c>
      <c r="D104" s="4">
        <v>2</v>
      </c>
      <c r="E104" s="4">
        <v>3</v>
      </c>
      <c r="F104" s="4">
        <f t="shared" si="9"/>
        <v>16</v>
      </c>
      <c r="G104" s="4">
        <f t="shared" si="5"/>
        <v>7</v>
      </c>
      <c r="H104" s="4" t="str">
        <f t="shared" si="6"/>
        <v>560462-560472</v>
      </c>
      <c r="I104" s="4">
        <f>VLOOKUP(H104,distance_btw_postal_code!B:F,5,0)+60</f>
        <v>175</v>
      </c>
      <c r="J104" s="4">
        <f t="shared" si="7"/>
        <v>2.9166666666666665</v>
      </c>
      <c r="K104" s="4">
        <f>VLOOKUP(H104,distance_btw_postal_code!B:G,6,0)</f>
        <v>0.4</v>
      </c>
      <c r="L104" s="4">
        <v>11</v>
      </c>
      <c r="M104" s="4" t="s">
        <v>37</v>
      </c>
      <c r="N104" s="4">
        <v>560462</v>
      </c>
      <c r="O104" s="4">
        <v>0</v>
      </c>
      <c r="P104" s="4">
        <v>1</v>
      </c>
      <c r="Q104" s="4">
        <f t="shared" si="8"/>
        <v>1</v>
      </c>
      <c r="R104" s="4">
        <v>10</v>
      </c>
      <c r="S104" s="4" t="s">
        <v>17</v>
      </c>
      <c r="T104" s="4">
        <v>569341</v>
      </c>
      <c r="U104" s="4" t="s">
        <v>18</v>
      </c>
      <c r="V104" s="4" t="s">
        <v>62</v>
      </c>
      <c r="W104" s="4" t="s">
        <v>35</v>
      </c>
      <c r="X104" s="4" t="s">
        <v>253</v>
      </c>
      <c r="Y104" s="4">
        <v>2</v>
      </c>
      <c r="Z104" s="4">
        <v>1</v>
      </c>
      <c r="AA104" s="4" t="s">
        <v>159</v>
      </c>
      <c r="AB104" s="4" t="s">
        <v>169</v>
      </c>
      <c r="AC104" s="4" t="s">
        <v>172</v>
      </c>
    </row>
    <row r="105" spans="1:29" x14ac:dyDescent="0.25">
      <c r="A105" s="4">
        <v>58</v>
      </c>
      <c r="B105" s="4">
        <v>12</v>
      </c>
      <c r="C105" s="4">
        <v>104</v>
      </c>
      <c r="D105" s="4">
        <v>2</v>
      </c>
      <c r="E105" s="4">
        <v>4</v>
      </c>
      <c r="F105" s="4">
        <f t="shared" si="9"/>
        <v>16</v>
      </c>
      <c r="G105" s="4">
        <f t="shared" si="5"/>
        <v>7</v>
      </c>
      <c r="H105" s="4" t="str">
        <f t="shared" si="6"/>
        <v>560472-560416</v>
      </c>
      <c r="I105" s="4">
        <f>VLOOKUP(H105,distance_btw_postal_code!B:F,5,0)+60</f>
        <v>268</v>
      </c>
      <c r="J105" s="4">
        <f t="shared" si="7"/>
        <v>4.4666666666666668</v>
      </c>
      <c r="K105" s="4">
        <f>VLOOKUP(H105,distance_btw_postal_code!B:G,6,0)</f>
        <v>0.7</v>
      </c>
      <c r="L105" s="4">
        <v>12</v>
      </c>
      <c r="M105" s="4" t="s">
        <v>38</v>
      </c>
      <c r="N105" s="4">
        <v>560472</v>
      </c>
      <c r="O105" s="4">
        <v>0</v>
      </c>
      <c r="P105" s="4">
        <v>1</v>
      </c>
      <c r="Q105" s="4">
        <f t="shared" si="8"/>
        <v>1</v>
      </c>
      <c r="R105" s="4">
        <v>10</v>
      </c>
      <c r="S105" s="4" t="s">
        <v>17</v>
      </c>
      <c r="T105" s="4">
        <v>569341</v>
      </c>
      <c r="U105" s="4" t="s">
        <v>18</v>
      </c>
      <c r="V105" s="4" t="s">
        <v>62</v>
      </c>
      <c r="W105" s="4" t="s">
        <v>35</v>
      </c>
      <c r="X105" s="4" t="s">
        <v>253</v>
      </c>
      <c r="Y105" s="4">
        <v>2</v>
      </c>
      <c r="Z105" s="4">
        <v>1</v>
      </c>
      <c r="AA105" s="4" t="s">
        <v>159</v>
      </c>
      <c r="AB105" s="4" t="s">
        <v>169</v>
      </c>
      <c r="AC105" s="4" t="s">
        <v>173</v>
      </c>
    </row>
    <row r="106" spans="1:29" x14ac:dyDescent="0.25">
      <c r="A106" s="4">
        <v>63</v>
      </c>
      <c r="B106" s="4">
        <v>13</v>
      </c>
      <c r="C106" s="4">
        <v>105</v>
      </c>
      <c r="D106" s="4">
        <v>2</v>
      </c>
      <c r="E106" s="4">
        <v>5</v>
      </c>
      <c r="F106" s="4">
        <f t="shared" si="9"/>
        <v>16</v>
      </c>
      <c r="G106" s="4">
        <f t="shared" si="5"/>
        <v>7</v>
      </c>
      <c r="H106" s="4" t="str">
        <f t="shared" si="6"/>
        <v>560416-560440</v>
      </c>
      <c r="I106" s="4">
        <f>VLOOKUP(H106,distance_btw_postal_code!B:F,5,0)+60</f>
        <v>283</v>
      </c>
      <c r="J106" s="4">
        <f t="shared" si="7"/>
        <v>4.7166666666666668</v>
      </c>
      <c r="K106" s="4">
        <f>VLOOKUP(H106,distance_btw_postal_code!B:G,6,0)</f>
        <v>0.9</v>
      </c>
      <c r="L106" s="4">
        <v>13</v>
      </c>
      <c r="M106" s="4" t="s">
        <v>39</v>
      </c>
      <c r="N106" s="4">
        <v>560416</v>
      </c>
      <c r="O106" s="4">
        <v>0</v>
      </c>
      <c r="P106" s="4">
        <v>1</v>
      </c>
      <c r="Q106" s="4">
        <f t="shared" si="8"/>
        <v>1</v>
      </c>
      <c r="R106" s="4">
        <v>10</v>
      </c>
      <c r="S106" s="4" t="s">
        <v>17</v>
      </c>
      <c r="T106" s="4">
        <v>569341</v>
      </c>
      <c r="U106" s="4" t="s">
        <v>18</v>
      </c>
      <c r="V106" s="4" t="s">
        <v>62</v>
      </c>
      <c r="W106" s="4" t="s">
        <v>35</v>
      </c>
      <c r="X106" s="4" t="s">
        <v>253</v>
      </c>
      <c r="Y106" s="4">
        <v>2</v>
      </c>
      <c r="Z106" s="4">
        <v>1</v>
      </c>
      <c r="AA106" s="4" t="s">
        <v>159</v>
      </c>
      <c r="AB106" s="4" t="s">
        <v>169</v>
      </c>
      <c r="AC106" s="4" t="s">
        <v>174</v>
      </c>
    </row>
    <row r="107" spans="1:29" x14ac:dyDescent="0.25">
      <c r="A107" s="4">
        <v>68</v>
      </c>
      <c r="B107" s="4">
        <v>14</v>
      </c>
      <c r="C107" s="4">
        <v>106</v>
      </c>
      <c r="D107" s="4">
        <v>2</v>
      </c>
      <c r="E107" s="4">
        <v>6</v>
      </c>
      <c r="F107" s="4">
        <f t="shared" si="9"/>
        <v>16</v>
      </c>
      <c r="G107" s="4">
        <f t="shared" si="5"/>
        <v>7</v>
      </c>
      <c r="H107" s="4" t="str">
        <f t="shared" si="6"/>
        <v>560440-560337</v>
      </c>
      <c r="I107" s="4">
        <f>VLOOKUP(H107,distance_btw_postal_code!B:F,5,0)+60</f>
        <v>261</v>
      </c>
      <c r="J107" s="4">
        <f t="shared" si="7"/>
        <v>4.3499999999999996</v>
      </c>
      <c r="K107" s="4">
        <f>VLOOKUP(H107,distance_btw_postal_code!B:G,6,0)</f>
        <v>0.9</v>
      </c>
      <c r="L107" s="4">
        <v>14</v>
      </c>
      <c r="M107" s="4" t="s">
        <v>40</v>
      </c>
      <c r="N107" s="4">
        <v>560440</v>
      </c>
      <c r="O107" s="4">
        <v>0</v>
      </c>
      <c r="P107" s="4">
        <v>1</v>
      </c>
      <c r="Q107" s="4">
        <f t="shared" si="8"/>
        <v>1</v>
      </c>
      <c r="R107" s="4">
        <v>10</v>
      </c>
      <c r="S107" s="4" t="s">
        <v>17</v>
      </c>
      <c r="T107" s="4">
        <v>569341</v>
      </c>
      <c r="U107" s="4" t="s">
        <v>18</v>
      </c>
      <c r="V107" s="4" t="s">
        <v>62</v>
      </c>
      <c r="W107" s="4" t="s">
        <v>35</v>
      </c>
      <c r="X107" s="4" t="s">
        <v>253</v>
      </c>
      <c r="Y107" s="4">
        <v>2</v>
      </c>
      <c r="Z107" s="4">
        <v>1</v>
      </c>
      <c r="AA107" s="4" t="s">
        <v>159</v>
      </c>
      <c r="AB107" s="4" t="s">
        <v>169</v>
      </c>
      <c r="AC107" s="4" t="s">
        <v>175</v>
      </c>
    </row>
    <row r="108" spans="1:29" x14ac:dyDescent="0.25">
      <c r="A108" s="4">
        <v>73</v>
      </c>
      <c r="B108" s="4">
        <v>15</v>
      </c>
      <c r="C108" s="4">
        <v>107</v>
      </c>
      <c r="D108" s="4">
        <v>2</v>
      </c>
      <c r="E108" s="4">
        <v>7</v>
      </c>
      <c r="F108" s="4">
        <f t="shared" si="9"/>
        <v>16</v>
      </c>
      <c r="G108" s="4">
        <f t="shared" si="5"/>
        <v>7</v>
      </c>
      <c r="H108" s="4" t="str">
        <f t="shared" si="6"/>
        <v>560337-569341</v>
      </c>
      <c r="I108" s="4">
        <f>VLOOKUP(H108,distance_btw_postal_code!B:F,5,0)+60</f>
        <v>459</v>
      </c>
      <c r="J108" s="4">
        <f t="shared" si="7"/>
        <v>7.65</v>
      </c>
      <c r="K108" s="4">
        <f>VLOOKUP(H108,distance_btw_postal_code!B:G,6,0)</f>
        <v>2.2000000000000002</v>
      </c>
      <c r="L108" s="4">
        <v>15</v>
      </c>
      <c r="M108" s="4" t="s">
        <v>41</v>
      </c>
      <c r="N108" s="4">
        <v>560337</v>
      </c>
      <c r="O108" s="4">
        <v>1</v>
      </c>
      <c r="P108" s="4">
        <v>0</v>
      </c>
      <c r="Q108" s="4">
        <f t="shared" si="8"/>
        <v>2</v>
      </c>
      <c r="R108" s="4">
        <v>10</v>
      </c>
      <c r="S108" s="4" t="s">
        <v>17</v>
      </c>
      <c r="T108" s="4">
        <v>569341</v>
      </c>
      <c r="U108" s="4" t="s">
        <v>18</v>
      </c>
      <c r="V108" s="4" t="s">
        <v>62</v>
      </c>
      <c r="W108" s="4" t="s">
        <v>35</v>
      </c>
      <c r="X108" s="4" t="s">
        <v>253</v>
      </c>
      <c r="Y108" s="4">
        <v>2</v>
      </c>
      <c r="Z108" s="4">
        <v>1</v>
      </c>
      <c r="AA108" s="4" t="s">
        <v>159</v>
      </c>
      <c r="AB108" s="4" t="s">
        <v>169</v>
      </c>
      <c r="AC108" s="4" t="s">
        <v>176</v>
      </c>
    </row>
    <row r="109" spans="1:29" x14ac:dyDescent="0.25">
      <c r="C109" s="4">
        <v>108</v>
      </c>
      <c r="D109" s="4">
        <v>1</v>
      </c>
      <c r="E109" s="4">
        <v>0</v>
      </c>
      <c r="F109" s="4">
        <f t="shared" si="9"/>
        <v>17</v>
      </c>
      <c r="G109" s="4">
        <f t="shared" si="5"/>
        <v>3</v>
      </c>
      <c r="H109" s="4" t="str">
        <f t="shared" si="6"/>
        <v>569341-570229</v>
      </c>
      <c r="I109" s="4">
        <f>VLOOKUP(H109,distance_btw_postal_code!B:F,5,0)+60</f>
        <v>570</v>
      </c>
      <c r="J109" s="4">
        <f t="shared" si="7"/>
        <v>9.5</v>
      </c>
      <c r="K109" s="4">
        <f>VLOOKUP(H109,distance_btw_postal_code!B:G,6,0)</f>
        <v>2.8</v>
      </c>
      <c r="L109" s="4">
        <v>0</v>
      </c>
      <c r="M109" s="4" t="s">
        <v>143</v>
      </c>
      <c r="N109" s="4">
        <f>VLOOKUP(S109,[1]centre_p!$B:$D,3,0)</f>
        <v>569341</v>
      </c>
      <c r="O109" s="4">
        <v>0</v>
      </c>
      <c r="P109" s="4">
        <v>0</v>
      </c>
      <c r="Q109" s="4">
        <f t="shared" si="8"/>
        <v>0</v>
      </c>
      <c r="R109" s="4">
        <v>11</v>
      </c>
      <c r="S109" s="4" t="s">
        <v>17</v>
      </c>
      <c r="T109" s="4">
        <v>569341</v>
      </c>
      <c r="U109" s="4" t="s">
        <v>18</v>
      </c>
      <c r="V109" s="4" t="s">
        <v>62</v>
      </c>
      <c r="W109" s="4" t="s">
        <v>49</v>
      </c>
      <c r="X109" s="4" t="s">
        <v>253</v>
      </c>
      <c r="Y109" s="4">
        <v>3</v>
      </c>
      <c r="Z109" s="4">
        <v>1</v>
      </c>
      <c r="AA109" s="4" t="s">
        <v>159</v>
      </c>
    </row>
    <row r="110" spans="1:29" x14ac:dyDescent="0.25">
      <c r="A110" s="4">
        <v>78</v>
      </c>
      <c r="B110" s="4">
        <v>16</v>
      </c>
      <c r="C110" s="4">
        <v>109</v>
      </c>
      <c r="D110" s="4">
        <v>1</v>
      </c>
      <c r="E110" s="4">
        <v>1</v>
      </c>
      <c r="F110" s="4">
        <f t="shared" si="9"/>
        <v>17</v>
      </c>
      <c r="G110" s="4">
        <f t="shared" si="5"/>
        <v>3</v>
      </c>
      <c r="H110" s="4" t="str">
        <f t="shared" si="6"/>
        <v>570229-561590</v>
      </c>
      <c r="I110" s="4">
        <f>VLOOKUP(H110,distance_btw_postal_code!B:F,5,0)+60</f>
        <v>610</v>
      </c>
      <c r="J110" s="4">
        <f t="shared" si="7"/>
        <v>10.166666666666666</v>
      </c>
      <c r="K110" s="4">
        <f>VLOOKUP(H110,distance_btw_postal_code!B:G,6,0)</f>
        <v>3.2</v>
      </c>
      <c r="L110" s="4">
        <v>16</v>
      </c>
      <c r="M110" s="4" t="s">
        <v>48</v>
      </c>
      <c r="N110" s="4">
        <v>570229</v>
      </c>
      <c r="O110" s="4">
        <v>1</v>
      </c>
      <c r="P110" s="4">
        <v>1</v>
      </c>
      <c r="Q110" s="4">
        <f t="shared" si="8"/>
        <v>3</v>
      </c>
      <c r="R110" s="4">
        <v>11</v>
      </c>
      <c r="S110" s="4" t="s">
        <v>17</v>
      </c>
      <c r="T110" s="4">
        <v>569341</v>
      </c>
      <c r="U110" s="4" t="s">
        <v>18</v>
      </c>
      <c r="V110" s="4" t="s">
        <v>62</v>
      </c>
      <c r="W110" s="4" t="s">
        <v>49</v>
      </c>
      <c r="X110" s="4" t="s">
        <v>253</v>
      </c>
      <c r="Y110" s="4">
        <v>3</v>
      </c>
      <c r="Z110" s="4">
        <v>1</v>
      </c>
      <c r="AA110" s="4" t="s">
        <v>159</v>
      </c>
      <c r="AB110" s="4" t="s">
        <v>177</v>
      </c>
      <c r="AC110" s="4" t="s">
        <v>178</v>
      </c>
    </row>
    <row r="111" spans="1:29" x14ac:dyDescent="0.25">
      <c r="A111" s="4">
        <v>93</v>
      </c>
      <c r="B111" s="4">
        <v>19</v>
      </c>
      <c r="C111" s="4">
        <v>110</v>
      </c>
      <c r="D111" s="4">
        <v>1</v>
      </c>
      <c r="E111" s="4">
        <v>2</v>
      </c>
      <c r="F111" s="4">
        <f t="shared" si="9"/>
        <v>17</v>
      </c>
      <c r="G111" s="4">
        <f t="shared" si="5"/>
        <v>3</v>
      </c>
      <c r="H111" s="4" t="str">
        <f t="shared" si="6"/>
        <v>561590-560222</v>
      </c>
      <c r="I111" s="4">
        <f>VLOOKUP(H111,distance_btw_postal_code!B:F,5,0)+60</f>
        <v>705</v>
      </c>
      <c r="J111" s="4">
        <f t="shared" si="7"/>
        <v>11.75</v>
      </c>
      <c r="K111" s="4">
        <f>VLOOKUP(H111,distance_btw_postal_code!B:G,6,0)</f>
        <v>4.5</v>
      </c>
      <c r="L111" s="4">
        <v>19</v>
      </c>
      <c r="M111" s="4" t="s">
        <v>63</v>
      </c>
      <c r="N111" s="4">
        <v>561590</v>
      </c>
      <c r="O111" s="4">
        <v>1</v>
      </c>
      <c r="P111" s="4">
        <v>0</v>
      </c>
      <c r="Q111" s="4">
        <f t="shared" si="8"/>
        <v>2</v>
      </c>
      <c r="R111" s="4">
        <v>11</v>
      </c>
      <c r="S111" s="4" t="s">
        <v>17</v>
      </c>
      <c r="T111" s="4">
        <v>569341</v>
      </c>
      <c r="U111" s="4" t="s">
        <v>18</v>
      </c>
      <c r="V111" s="4" t="s">
        <v>62</v>
      </c>
      <c r="W111" s="4" t="s">
        <v>49</v>
      </c>
      <c r="X111" s="4" t="s">
        <v>253</v>
      </c>
      <c r="Y111" s="4">
        <v>3</v>
      </c>
      <c r="Z111" s="4">
        <v>1</v>
      </c>
      <c r="AA111" s="4" t="s">
        <v>159</v>
      </c>
      <c r="AB111" s="4" t="s">
        <v>177</v>
      </c>
      <c r="AC111" s="4" t="s">
        <v>179</v>
      </c>
    </row>
    <row r="112" spans="1:29" x14ac:dyDescent="0.25">
      <c r="A112" s="4">
        <v>98</v>
      </c>
      <c r="B112" s="4">
        <v>20</v>
      </c>
      <c r="C112" s="4">
        <v>111</v>
      </c>
      <c r="D112" s="4">
        <v>1</v>
      </c>
      <c r="E112" s="4">
        <v>3</v>
      </c>
      <c r="F112" s="4">
        <f t="shared" si="9"/>
        <v>17</v>
      </c>
      <c r="G112" s="4">
        <f t="shared" si="5"/>
        <v>3</v>
      </c>
      <c r="H112" s="4" t="str">
        <f t="shared" si="6"/>
        <v>560222-569341</v>
      </c>
      <c r="I112" s="4">
        <f>VLOOKUP(H112,distance_btw_postal_code!B:F,5,0)+60</f>
        <v>414</v>
      </c>
      <c r="J112" s="4">
        <f t="shared" si="7"/>
        <v>6.9</v>
      </c>
      <c r="K112" s="4">
        <f>VLOOKUP(H112,distance_btw_postal_code!B:G,6,0)</f>
        <v>1.8</v>
      </c>
      <c r="L112" s="4">
        <v>20</v>
      </c>
      <c r="M112" s="4" t="s">
        <v>61</v>
      </c>
      <c r="N112" s="4">
        <v>560222</v>
      </c>
      <c r="O112" s="4">
        <v>1</v>
      </c>
      <c r="P112" s="4">
        <v>1</v>
      </c>
      <c r="Q112" s="4">
        <f t="shared" si="8"/>
        <v>3</v>
      </c>
      <c r="R112" s="4">
        <v>11</v>
      </c>
      <c r="S112" s="4" t="s">
        <v>17</v>
      </c>
      <c r="T112" s="4">
        <v>569341</v>
      </c>
      <c r="U112" s="4" t="s">
        <v>18</v>
      </c>
      <c r="V112" s="4" t="s">
        <v>62</v>
      </c>
      <c r="W112" s="4" t="s">
        <v>49</v>
      </c>
      <c r="X112" s="4" t="s">
        <v>253</v>
      </c>
      <c r="Y112" s="4">
        <v>3</v>
      </c>
      <c r="Z112" s="4">
        <v>1</v>
      </c>
      <c r="AA112" s="4" t="s">
        <v>159</v>
      </c>
      <c r="AB112" s="4" t="s">
        <v>177</v>
      </c>
      <c r="AC112" s="4" t="s">
        <v>180</v>
      </c>
    </row>
    <row r="113" spans="1:29" x14ac:dyDescent="0.25">
      <c r="C113" s="4">
        <v>112</v>
      </c>
      <c r="D113" s="4">
        <v>1</v>
      </c>
      <c r="E113" s="4">
        <v>0</v>
      </c>
      <c r="F113" s="4">
        <f t="shared" si="9"/>
        <v>18</v>
      </c>
      <c r="G113" s="4">
        <f t="shared" si="5"/>
        <v>5</v>
      </c>
      <c r="H113" s="4" t="str">
        <f t="shared" si="6"/>
        <v>569341-560336</v>
      </c>
      <c r="I113" s="4">
        <f>VLOOKUP(H113,distance_btw_postal_code!B:F,5,0)+60</f>
        <v>481</v>
      </c>
      <c r="J113" s="4">
        <f t="shared" si="7"/>
        <v>8.0166666666666675</v>
      </c>
      <c r="K113" s="4">
        <f>VLOOKUP(H113,distance_btw_postal_code!B:G,6,0)</f>
        <v>2</v>
      </c>
      <c r="L113" s="4">
        <v>0</v>
      </c>
      <c r="M113" s="4" t="s">
        <v>143</v>
      </c>
      <c r="N113" s="4">
        <f>VLOOKUP(S113,[1]centre_p!$B:$D,3,0)</f>
        <v>569341</v>
      </c>
      <c r="O113" s="4">
        <v>0</v>
      </c>
      <c r="P113" s="4">
        <v>0</v>
      </c>
      <c r="Q113" s="4">
        <f t="shared" si="8"/>
        <v>0</v>
      </c>
      <c r="R113" s="4">
        <v>12</v>
      </c>
      <c r="S113" s="4" t="s">
        <v>17</v>
      </c>
      <c r="T113" s="4">
        <v>569341</v>
      </c>
      <c r="U113" s="4" t="s">
        <v>18</v>
      </c>
      <c r="V113" s="4" t="s">
        <v>62</v>
      </c>
      <c r="W113" s="4" t="s">
        <v>52</v>
      </c>
      <c r="X113" s="4" t="s">
        <v>253</v>
      </c>
      <c r="Y113" s="4">
        <v>4</v>
      </c>
      <c r="Z113" s="4">
        <v>1</v>
      </c>
      <c r="AA113" s="4" t="s">
        <v>159</v>
      </c>
    </row>
    <row r="114" spans="1:29" x14ac:dyDescent="0.25">
      <c r="A114" s="4">
        <v>118</v>
      </c>
      <c r="B114" s="4">
        <v>24</v>
      </c>
      <c r="C114" s="4">
        <v>113</v>
      </c>
      <c r="D114" s="4">
        <v>1</v>
      </c>
      <c r="E114" s="4">
        <v>4</v>
      </c>
      <c r="F114" s="4">
        <f t="shared" si="9"/>
        <v>18</v>
      </c>
      <c r="G114" s="4">
        <f t="shared" si="5"/>
        <v>5</v>
      </c>
      <c r="H114" s="4" t="str">
        <f t="shared" si="6"/>
        <v>560336-560222</v>
      </c>
      <c r="I114" s="4">
        <f>VLOOKUP(H114,distance_btw_postal_code!B:F,5,0)+60</f>
        <v>605</v>
      </c>
      <c r="J114" s="4">
        <f t="shared" si="7"/>
        <v>10.083333333333334</v>
      </c>
      <c r="K114" s="4">
        <f>VLOOKUP(H114,distance_btw_postal_code!B:G,6,0)</f>
        <v>2.7</v>
      </c>
      <c r="L114" s="4">
        <v>24</v>
      </c>
      <c r="M114" s="4" t="s">
        <v>53</v>
      </c>
      <c r="N114" s="4">
        <v>560336</v>
      </c>
      <c r="O114" s="4">
        <v>1</v>
      </c>
      <c r="P114" s="4">
        <v>1</v>
      </c>
      <c r="Q114" s="4">
        <f t="shared" si="8"/>
        <v>3</v>
      </c>
      <c r="R114" s="4">
        <v>12</v>
      </c>
      <c r="S114" s="4" t="s">
        <v>17</v>
      </c>
      <c r="T114" s="4">
        <v>569341</v>
      </c>
      <c r="U114" s="4" t="s">
        <v>18</v>
      </c>
      <c r="V114" s="4" t="s">
        <v>62</v>
      </c>
      <c r="W114" s="4" t="s">
        <v>52</v>
      </c>
      <c r="X114" s="4" t="s">
        <v>253</v>
      </c>
      <c r="Y114" s="4">
        <v>4</v>
      </c>
      <c r="Z114" s="4">
        <v>1</v>
      </c>
      <c r="AA114" s="4" t="s">
        <v>159</v>
      </c>
      <c r="AB114" s="4" t="s">
        <v>181</v>
      </c>
      <c r="AC114" s="4" t="s">
        <v>185</v>
      </c>
    </row>
    <row r="115" spans="1:29" x14ac:dyDescent="0.25">
      <c r="A115" s="4">
        <v>133</v>
      </c>
      <c r="B115" s="4">
        <v>27</v>
      </c>
      <c r="C115" s="4">
        <v>114</v>
      </c>
      <c r="D115" s="4">
        <v>1</v>
      </c>
      <c r="E115" s="4">
        <v>5</v>
      </c>
      <c r="F115" s="4">
        <f t="shared" si="9"/>
        <v>18</v>
      </c>
      <c r="G115" s="4">
        <f t="shared" si="5"/>
        <v>5</v>
      </c>
      <c r="H115" s="4" t="str">
        <f t="shared" si="6"/>
        <v>560222-569341</v>
      </c>
      <c r="I115" s="4">
        <f>VLOOKUP(H115,distance_btw_postal_code!B:F,5,0)+60</f>
        <v>414</v>
      </c>
      <c r="J115" s="4">
        <f t="shared" si="7"/>
        <v>6.9</v>
      </c>
      <c r="K115" s="4">
        <f>VLOOKUP(H115,distance_btw_postal_code!B:G,6,0)</f>
        <v>1.8</v>
      </c>
      <c r="L115" s="4">
        <v>27</v>
      </c>
      <c r="M115" s="4" t="s">
        <v>55</v>
      </c>
      <c r="N115" s="4">
        <v>560222</v>
      </c>
      <c r="O115" s="4">
        <v>1</v>
      </c>
      <c r="P115" s="4">
        <v>1</v>
      </c>
      <c r="Q115" s="4">
        <f t="shared" si="8"/>
        <v>3</v>
      </c>
      <c r="R115" s="4">
        <v>12</v>
      </c>
      <c r="S115" s="4" t="s">
        <v>17</v>
      </c>
      <c r="T115" s="4">
        <v>569341</v>
      </c>
      <c r="U115" s="4" t="s">
        <v>18</v>
      </c>
      <c r="V115" s="4" t="s">
        <v>62</v>
      </c>
      <c r="W115" s="4" t="s">
        <v>52</v>
      </c>
      <c r="X115" s="4" t="s">
        <v>253</v>
      </c>
      <c r="Y115" s="4">
        <v>4</v>
      </c>
      <c r="Z115" s="4">
        <v>1</v>
      </c>
      <c r="AA115" s="4" t="s">
        <v>159</v>
      </c>
      <c r="AB115" s="4" t="s">
        <v>181</v>
      </c>
      <c r="AC115" s="4" t="s">
        <v>187</v>
      </c>
    </row>
    <row r="116" spans="1:29" x14ac:dyDescent="0.25">
      <c r="C116" s="4">
        <v>115</v>
      </c>
      <c r="D116" s="4">
        <v>1</v>
      </c>
      <c r="E116" s="4">
        <v>0</v>
      </c>
      <c r="F116" s="4">
        <f t="shared" si="9"/>
        <v>19</v>
      </c>
      <c r="G116" s="4">
        <f t="shared" si="5"/>
        <v>6</v>
      </c>
      <c r="H116" s="4" t="str">
        <f t="shared" si="6"/>
        <v>569341-575921</v>
      </c>
      <c r="I116" s="4">
        <f>VLOOKUP(H116,distance_btw_postal_code!B:F,5,0)+60</f>
        <v>361</v>
      </c>
      <c r="J116" s="4">
        <f t="shared" si="7"/>
        <v>6.0166666666666666</v>
      </c>
      <c r="K116" s="4">
        <f>VLOOKUP(H116,distance_btw_postal_code!B:G,6,0)</f>
        <v>1.9</v>
      </c>
      <c r="L116" s="4">
        <v>0</v>
      </c>
      <c r="M116" s="4" t="s">
        <v>143</v>
      </c>
      <c r="N116" s="4">
        <f>VLOOKUP(S116,[1]centre_p!$B:$D,3,0)</f>
        <v>569341</v>
      </c>
      <c r="O116" s="4">
        <v>0</v>
      </c>
      <c r="P116" s="4">
        <v>0</v>
      </c>
      <c r="Q116" s="4">
        <f t="shared" si="8"/>
        <v>0</v>
      </c>
      <c r="R116" s="4">
        <v>13</v>
      </c>
      <c r="S116" s="4" t="s">
        <v>17</v>
      </c>
      <c r="T116" s="4">
        <v>569341</v>
      </c>
      <c r="U116" s="4" t="s">
        <v>18</v>
      </c>
      <c r="V116" s="4" t="s">
        <v>64</v>
      </c>
      <c r="W116" s="4" t="s">
        <v>20</v>
      </c>
      <c r="X116" s="4" t="s">
        <v>254</v>
      </c>
      <c r="Y116" s="4">
        <v>5</v>
      </c>
      <c r="Z116" s="4">
        <v>1</v>
      </c>
      <c r="AA116" s="4" t="s">
        <v>188</v>
      </c>
    </row>
    <row r="117" spans="1:29" x14ac:dyDescent="0.25">
      <c r="A117" s="4">
        <v>144</v>
      </c>
      <c r="B117" s="4">
        <v>29</v>
      </c>
      <c r="C117" s="4">
        <v>116</v>
      </c>
      <c r="D117" s="4">
        <v>1</v>
      </c>
      <c r="E117" s="4">
        <v>1</v>
      </c>
      <c r="F117" s="4">
        <f t="shared" si="9"/>
        <v>19</v>
      </c>
      <c r="G117" s="4">
        <f t="shared" si="5"/>
        <v>6</v>
      </c>
      <c r="H117" s="4" t="str">
        <f t="shared" si="6"/>
        <v>575921-789452</v>
      </c>
      <c r="I117" s="4">
        <f>VLOOKUP(H117,distance_btw_postal_code!B:F,5,0)+60</f>
        <v>250</v>
      </c>
      <c r="J117" s="4">
        <f t="shared" si="7"/>
        <v>4.166666666666667</v>
      </c>
      <c r="K117" s="4">
        <f>VLOOKUP(H117,distance_btw_postal_code!B:G,6,0)</f>
        <v>1</v>
      </c>
      <c r="L117" s="4">
        <v>28</v>
      </c>
      <c r="M117" s="4" t="s">
        <v>28</v>
      </c>
      <c r="N117" s="4">
        <v>575921</v>
      </c>
      <c r="O117" s="4">
        <v>0</v>
      </c>
      <c r="P117" s="4">
        <v>1</v>
      </c>
      <c r="Q117" s="4">
        <f t="shared" si="8"/>
        <v>1</v>
      </c>
      <c r="R117" s="4">
        <v>13</v>
      </c>
      <c r="S117" s="4" t="s">
        <v>17</v>
      </c>
      <c r="T117" s="4">
        <v>569341</v>
      </c>
      <c r="U117" s="4" t="s">
        <v>18</v>
      </c>
      <c r="V117" s="4" t="s">
        <v>64</v>
      </c>
      <c r="W117" s="4" t="s">
        <v>20</v>
      </c>
      <c r="X117" s="4" t="s">
        <v>254</v>
      </c>
      <c r="Y117" s="4">
        <v>5</v>
      </c>
      <c r="Z117" s="4">
        <v>1</v>
      </c>
      <c r="AA117" s="4" t="s">
        <v>188</v>
      </c>
      <c r="AB117" s="4" t="s">
        <v>166</v>
      </c>
      <c r="AC117" s="4" t="s">
        <v>189</v>
      </c>
    </row>
    <row r="118" spans="1:29" x14ac:dyDescent="0.25">
      <c r="A118" s="4">
        <v>149</v>
      </c>
      <c r="B118" s="4">
        <v>30</v>
      </c>
      <c r="C118" s="4">
        <v>117</v>
      </c>
      <c r="D118" s="4">
        <v>1</v>
      </c>
      <c r="E118" s="4">
        <v>2</v>
      </c>
      <c r="F118" s="4">
        <f t="shared" si="9"/>
        <v>19</v>
      </c>
      <c r="G118" s="4">
        <f t="shared" si="5"/>
        <v>6</v>
      </c>
      <c r="H118" s="4" t="str">
        <f t="shared" si="6"/>
        <v>789452-560350</v>
      </c>
      <c r="I118" s="4">
        <f>VLOOKUP(H118,distance_btw_postal_code!B:F,5,0)+60</f>
        <v>613</v>
      </c>
      <c r="J118" s="4">
        <f t="shared" si="7"/>
        <v>10.216666666666667</v>
      </c>
      <c r="K118" s="4">
        <f>VLOOKUP(H118,distance_btw_postal_code!B:G,6,0)</f>
        <v>4.3</v>
      </c>
      <c r="L118" s="4">
        <v>29</v>
      </c>
      <c r="M118" s="4" t="s">
        <v>29</v>
      </c>
      <c r="N118" s="4">
        <v>789452</v>
      </c>
      <c r="O118" s="4">
        <v>0</v>
      </c>
      <c r="P118" s="4">
        <v>1</v>
      </c>
      <c r="Q118" s="4">
        <f t="shared" si="8"/>
        <v>1</v>
      </c>
      <c r="R118" s="4">
        <v>13</v>
      </c>
      <c r="S118" s="4" t="s">
        <v>17</v>
      </c>
      <c r="T118" s="4">
        <v>569341</v>
      </c>
      <c r="U118" s="4" t="s">
        <v>18</v>
      </c>
      <c r="V118" s="4" t="s">
        <v>64</v>
      </c>
      <c r="W118" s="4" t="s">
        <v>20</v>
      </c>
      <c r="X118" s="4" t="s">
        <v>254</v>
      </c>
      <c r="Y118" s="4">
        <v>5</v>
      </c>
      <c r="Z118" s="4">
        <v>1</v>
      </c>
      <c r="AA118" s="4" t="s">
        <v>188</v>
      </c>
      <c r="AB118" s="4" t="s">
        <v>166</v>
      </c>
      <c r="AC118" s="4" t="s">
        <v>190</v>
      </c>
    </row>
    <row r="119" spans="1:29" x14ac:dyDescent="0.25">
      <c r="A119" s="4">
        <v>154</v>
      </c>
      <c r="B119" s="4">
        <v>31</v>
      </c>
      <c r="C119" s="4">
        <v>118</v>
      </c>
      <c r="D119" s="4">
        <v>1</v>
      </c>
      <c r="E119" s="4">
        <v>3</v>
      </c>
      <c r="F119" s="4">
        <f t="shared" si="9"/>
        <v>19</v>
      </c>
      <c r="G119" s="4">
        <f t="shared" si="5"/>
        <v>6</v>
      </c>
      <c r="H119" s="4" t="str">
        <f t="shared" si="6"/>
        <v>560350-560336</v>
      </c>
      <c r="I119" s="4">
        <f>VLOOKUP(H119,distance_btw_postal_code!B:F,5,0)+60</f>
        <v>186</v>
      </c>
      <c r="J119" s="4">
        <f t="shared" si="7"/>
        <v>3.1</v>
      </c>
      <c r="K119" s="4">
        <f>VLOOKUP(H119,distance_btw_postal_code!B:G,6,0)</f>
        <v>0.4</v>
      </c>
      <c r="L119" s="4">
        <v>30</v>
      </c>
      <c r="M119" s="4" t="s">
        <v>30</v>
      </c>
      <c r="N119" s="4">
        <v>560350</v>
      </c>
      <c r="O119" s="4">
        <v>0</v>
      </c>
      <c r="P119" s="4">
        <v>1</v>
      </c>
      <c r="Q119" s="4">
        <f t="shared" si="8"/>
        <v>1</v>
      </c>
      <c r="R119" s="4">
        <v>13</v>
      </c>
      <c r="S119" s="4" t="s">
        <v>17</v>
      </c>
      <c r="T119" s="4">
        <v>569341</v>
      </c>
      <c r="U119" s="4" t="s">
        <v>18</v>
      </c>
      <c r="V119" s="4" t="s">
        <v>64</v>
      </c>
      <c r="W119" s="4" t="s">
        <v>20</v>
      </c>
      <c r="X119" s="4" t="s">
        <v>254</v>
      </c>
      <c r="Y119" s="4">
        <v>5</v>
      </c>
      <c r="Z119" s="4">
        <v>1</v>
      </c>
      <c r="AA119" s="4" t="s">
        <v>188</v>
      </c>
      <c r="AB119" s="4" t="s">
        <v>166</v>
      </c>
      <c r="AC119" s="4" t="s">
        <v>163</v>
      </c>
    </row>
    <row r="120" spans="1:29" x14ac:dyDescent="0.25">
      <c r="A120" s="4">
        <v>159</v>
      </c>
      <c r="B120" s="4">
        <v>32</v>
      </c>
      <c r="C120" s="4">
        <v>119</v>
      </c>
      <c r="D120" s="4">
        <v>1</v>
      </c>
      <c r="E120" s="4">
        <v>4</v>
      </c>
      <c r="F120" s="4">
        <f t="shared" si="9"/>
        <v>19</v>
      </c>
      <c r="G120" s="4">
        <f t="shared" si="5"/>
        <v>6</v>
      </c>
      <c r="H120" s="4" t="str">
        <f t="shared" si="6"/>
        <v>560336-560533</v>
      </c>
      <c r="I120" s="4">
        <f>VLOOKUP(H120,distance_btw_postal_code!B:F,5,0)+60</f>
        <v>617</v>
      </c>
      <c r="J120" s="4">
        <f t="shared" si="7"/>
        <v>10.283333333333333</v>
      </c>
      <c r="K120" s="4">
        <f>VLOOKUP(H120,distance_btw_postal_code!B:G,6,0)</f>
        <v>2.1</v>
      </c>
      <c r="L120" s="4">
        <v>31</v>
      </c>
      <c r="M120" s="4" t="s">
        <v>31</v>
      </c>
      <c r="N120" s="4">
        <v>560336</v>
      </c>
      <c r="O120" s="4">
        <v>0</v>
      </c>
      <c r="P120" s="4">
        <v>1</v>
      </c>
      <c r="Q120" s="4">
        <f t="shared" si="8"/>
        <v>1</v>
      </c>
      <c r="R120" s="4">
        <v>13</v>
      </c>
      <c r="S120" s="4" t="s">
        <v>17</v>
      </c>
      <c r="T120" s="4">
        <v>569341</v>
      </c>
      <c r="U120" s="4" t="s">
        <v>18</v>
      </c>
      <c r="V120" s="4" t="s">
        <v>64</v>
      </c>
      <c r="W120" s="4" t="s">
        <v>20</v>
      </c>
      <c r="X120" s="4" t="s">
        <v>254</v>
      </c>
      <c r="Y120" s="4">
        <v>5</v>
      </c>
      <c r="Z120" s="4">
        <v>1</v>
      </c>
      <c r="AA120" s="4" t="s">
        <v>188</v>
      </c>
      <c r="AB120" s="4" t="s">
        <v>166</v>
      </c>
      <c r="AC120" s="4" t="s">
        <v>165</v>
      </c>
    </row>
    <row r="121" spans="1:29" x14ac:dyDescent="0.25">
      <c r="A121" s="4">
        <v>164</v>
      </c>
      <c r="B121" s="4">
        <v>33</v>
      </c>
      <c r="C121" s="4">
        <v>120</v>
      </c>
      <c r="D121" s="4">
        <v>1</v>
      </c>
      <c r="E121" s="4">
        <v>5</v>
      </c>
      <c r="F121" s="4">
        <f t="shared" si="9"/>
        <v>19</v>
      </c>
      <c r="G121" s="4">
        <f t="shared" si="5"/>
        <v>6</v>
      </c>
      <c r="H121" s="4" t="str">
        <f t="shared" si="6"/>
        <v>560533-560561</v>
      </c>
      <c r="I121" s="4">
        <f>VLOOKUP(H121,distance_btw_postal_code!B:F,5,0)+60</f>
        <v>419</v>
      </c>
      <c r="J121" s="4">
        <f t="shared" si="7"/>
        <v>6.9833333333333334</v>
      </c>
      <c r="K121" s="4">
        <f>VLOOKUP(H121,distance_btw_postal_code!B:G,6,0)</f>
        <v>1.3</v>
      </c>
      <c r="L121" s="4">
        <v>32</v>
      </c>
      <c r="M121" s="4" t="s">
        <v>32</v>
      </c>
      <c r="N121" s="4">
        <v>560533</v>
      </c>
      <c r="O121" s="4">
        <v>0</v>
      </c>
      <c r="P121" s="4">
        <v>1</v>
      </c>
      <c r="Q121" s="4">
        <f t="shared" si="8"/>
        <v>1</v>
      </c>
      <c r="R121" s="4">
        <v>13</v>
      </c>
      <c r="S121" s="4" t="s">
        <v>17</v>
      </c>
      <c r="T121" s="4">
        <v>569341</v>
      </c>
      <c r="U121" s="4" t="s">
        <v>18</v>
      </c>
      <c r="V121" s="4" t="s">
        <v>64</v>
      </c>
      <c r="W121" s="4" t="s">
        <v>20</v>
      </c>
      <c r="X121" s="4" t="s">
        <v>254</v>
      </c>
      <c r="Y121" s="4">
        <v>5</v>
      </c>
      <c r="Z121" s="4">
        <v>1</v>
      </c>
      <c r="AA121" s="4" t="s">
        <v>188</v>
      </c>
      <c r="AB121" s="4" t="s">
        <v>166</v>
      </c>
      <c r="AC121" s="4" t="s">
        <v>191</v>
      </c>
    </row>
    <row r="122" spans="1:29" x14ac:dyDescent="0.25">
      <c r="A122" s="4">
        <v>169</v>
      </c>
      <c r="B122" s="4">
        <v>34</v>
      </c>
      <c r="C122" s="4">
        <v>121</v>
      </c>
      <c r="D122" s="4">
        <v>1</v>
      </c>
      <c r="E122" s="4">
        <v>6</v>
      </c>
      <c r="F122" s="4">
        <f t="shared" si="9"/>
        <v>19</v>
      </c>
      <c r="G122" s="4">
        <f t="shared" si="5"/>
        <v>6</v>
      </c>
      <c r="H122" s="4" t="str">
        <f t="shared" si="6"/>
        <v>560561-569341</v>
      </c>
      <c r="I122" s="4">
        <f>VLOOKUP(H122,distance_btw_postal_code!B:F,5,0)+60</f>
        <v>627</v>
      </c>
      <c r="J122" s="4">
        <f t="shared" si="7"/>
        <v>10.45</v>
      </c>
      <c r="K122" s="4">
        <f>VLOOKUP(H122,distance_btw_postal_code!B:G,6,0)</f>
        <v>2.7</v>
      </c>
      <c r="L122" s="4">
        <v>33</v>
      </c>
      <c r="M122" s="4" t="s">
        <v>33</v>
      </c>
      <c r="N122" s="4">
        <v>560561</v>
      </c>
      <c r="O122" s="4">
        <v>0</v>
      </c>
      <c r="P122" s="4">
        <v>1</v>
      </c>
      <c r="Q122" s="4">
        <f t="shared" si="8"/>
        <v>1</v>
      </c>
      <c r="R122" s="4">
        <v>13</v>
      </c>
      <c r="S122" s="4" t="s">
        <v>17</v>
      </c>
      <c r="T122" s="4">
        <v>569341</v>
      </c>
      <c r="U122" s="4" t="s">
        <v>18</v>
      </c>
      <c r="V122" s="4" t="s">
        <v>64</v>
      </c>
      <c r="W122" s="4" t="s">
        <v>20</v>
      </c>
      <c r="X122" s="4" t="s">
        <v>254</v>
      </c>
      <c r="Y122" s="4">
        <v>5</v>
      </c>
      <c r="Z122" s="4">
        <v>1</v>
      </c>
      <c r="AA122" s="4" t="s">
        <v>188</v>
      </c>
      <c r="AB122" s="4" t="s">
        <v>166</v>
      </c>
      <c r="AC122" s="4" t="s">
        <v>191</v>
      </c>
    </row>
    <row r="123" spans="1:29" x14ac:dyDescent="0.25">
      <c r="C123" s="4">
        <v>122</v>
      </c>
      <c r="D123" s="4">
        <v>2</v>
      </c>
      <c r="E123" s="4">
        <v>0</v>
      </c>
      <c r="F123" s="4">
        <f t="shared" si="9"/>
        <v>20</v>
      </c>
      <c r="G123" s="4">
        <f t="shared" si="5"/>
        <v>8</v>
      </c>
      <c r="H123" s="4" t="str">
        <f t="shared" si="6"/>
        <v>569341-560576</v>
      </c>
      <c r="I123" s="4">
        <f>VLOOKUP(H123,distance_btw_postal_code!B:F,5,0)+60</f>
        <v>456</v>
      </c>
      <c r="J123" s="4">
        <f t="shared" si="7"/>
        <v>7.6</v>
      </c>
      <c r="K123" s="4">
        <f>VLOOKUP(H123,distance_btw_postal_code!B:G,6,0)</f>
        <v>1.9</v>
      </c>
      <c r="L123" s="4">
        <v>0</v>
      </c>
      <c r="M123" s="4" t="s">
        <v>143</v>
      </c>
      <c r="N123" s="4">
        <f>VLOOKUP(S123,[1]centre_p!$B:$D,3,0)</f>
        <v>569341</v>
      </c>
      <c r="O123" s="4">
        <v>0</v>
      </c>
      <c r="P123" s="4">
        <v>0</v>
      </c>
      <c r="Q123" s="4">
        <f t="shared" si="8"/>
        <v>0</v>
      </c>
      <c r="R123" s="4">
        <v>13</v>
      </c>
      <c r="S123" s="4" t="s">
        <v>17</v>
      </c>
      <c r="T123" s="4">
        <v>569341</v>
      </c>
      <c r="U123" s="4" t="s">
        <v>18</v>
      </c>
      <c r="V123" s="4" t="s">
        <v>64</v>
      </c>
      <c r="W123" s="4" t="s">
        <v>20</v>
      </c>
      <c r="X123" s="4" t="s">
        <v>253</v>
      </c>
      <c r="Y123" s="4">
        <v>1</v>
      </c>
      <c r="Z123" s="4">
        <v>1</v>
      </c>
      <c r="AA123" s="4" t="s">
        <v>159</v>
      </c>
    </row>
    <row r="124" spans="1:29" x14ac:dyDescent="0.25">
      <c r="A124" s="4">
        <v>4</v>
      </c>
      <c r="B124" s="4">
        <v>1</v>
      </c>
      <c r="C124" s="4">
        <v>123</v>
      </c>
      <c r="D124" s="4">
        <v>2</v>
      </c>
      <c r="E124" s="4">
        <v>1</v>
      </c>
      <c r="F124" s="4">
        <f t="shared" si="9"/>
        <v>20</v>
      </c>
      <c r="G124" s="4">
        <f t="shared" si="5"/>
        <v>8</v>
      </c>
      <c r="H124" s="4" t="str">
        <f t="shared" si="6"/>
        <v>560576-560573</v>
      </c>
      <c r="I124" s="4">
        <f>VLOOKUP(H124,distance_btw_postal_code!B:F,5,0)+60</f>
        <v>124</v>
      </c>
      <c r="J124" s="4">
        <f t="shared" si="7"/>
        <v>2.0666666666666669</v>
      </c>
      <c r="K124" s="4">
        <f>VLOOKUP(H124,distance_btw_postal_code!B:G,6,0)</f>
        <v>0.2</v>
      </c>
      <c r="L124" s="4">
        <v>1</v>
      </c>
      <c r="M124" s="4" t="s">
        <v>16</v>
      </c>
      <c r="N124" s="4">
        <v>560576</v>
      </c>
      <c r="O124" s="4">
        <v>0</v>
      </c>
      <c r="P124" s="4">
        <v>1</v>
      </c>
      <c r="Q124" s="4">
        <f t="shared" si="8"/>
        <v>1</v>
      </c>
      <c r="R124" s="4">
        <v>13</v>
      </c>
      <c r="S124" s="4" t="s">
        <v>17</v>
      </c>
      <c r="T124" s="4">
        <v>569341</v>
      </c>
      <c r="U124" s="4" t="s">
        <v>18</v>
      </c>
      <c r="V124" s="4" t="s">
        <v>64</v>
      </c>
      <c r="W124" s="4" t="s">
        <v>20</v>
      </c>
      <c r="X124" s="4" t="s">
        <v>253</v>
      </c>
      <c r="Y124" s="4">
        <v>1</v>
      </c>
      <c r="Z124" s="4">
        <v>1</v>
      </c>
      <c r="AA124" s="4" t="s">
        <v>159</v>
      </c>
      <c r="AB124" s="4" t="s">
        <v>160</v>
      </c>
      <c r="AC124" s="4" t="s">
        <v>161</v>
      </c>
    </row>
    <row r="125" spans="1:29" x14ac:dyDescent="0.25">
      <c r="A125" s="4">
        <v>9</v>
      </c>
      <c r="B125" s="4">
        <v>2</v>
      </c>
      <c r="C125" s="4">
        <v>124</v>
      </c>
      <c r="D125" s="4">
        <v>2</v>
      </c>
      <c r="E125" s="4">
        <v>2</v>
      </c>
      <c r="F125" s="4">
        <f t="shared" si="9"/>
        <v>20</v>
      </c>
      <c r="G125" s="4">
        <f t="shared" si="5"/>
        <v>8</v>
      </c>
      <c r="H125" s="4" t="str">
        <f t="shared" si="6"/>
        <v>560573-560311</v>
      </c>
      <c r="I125" s="4">
        <f>VLOOKUP(H125,distance_btw_postal_code!B:F,5,0)+60</f>
        <v>456</v>
      </c>
      <c r="J125" s="4">
        <f t="shared" si="7"/>
        <v>7.6</v>
      </c>
      <c r="K125" s="4">
        <f>VLOOKUP(H125,distance_btw_postal_code!B:G,6,0)</f>
        <v>1.7</v>
      </c>
      <c r="L125" s="4">
        <v>2</v>
      </c>
      <c r="M125" s="4" t="s">
        <v>21</v>
      </c>
      <c r="N125" s="4">
        <v>560573</v>
      </c>
      <c r="O125" s="4">
        <v>0</v>
      </c>
      <c r="P125" s="4">
        <v>1</v>
      </c>
      <c r="Q125" s="4">
        <f t="shared" si="8"/>
        <v>1</v>
      </c>
      <c r="R125" s="4">
        <v>13</v>
      </c>
      <c r="S125" s="4" t="s">
        <v>17</v>
      </c>
      <c r="T125" s="4">
        <v>569341</v>
      </c>
      <c r="U125" s="4" t="s">
        <v>18</v>
      </c>
      <c r="V125" s="4" t="s">
        <v>64</v>
      </c>
      <c r="W125" s="4" t="s">
        <v>20</v>
      </c>
      <c r="X125" s="4" t="s">
        <v>253</v>
      </c>
      <c r="Y125" s="4">
        <v>1</v>
      </c>
      <c r="Z125" s="4">
        <v>1</v>
      </c>
      <c r="AA125" s="4" t="s">
        <v>159</v>
      </c>
      <c r="AB125" s="4" t="s">
        <v>160</v>
      </c>
      <c r="AC125" s="4" t="s">
        <v>162</v>
      </c>
    </row>
    <row r="126" spans="1:29" x14ac:dyDescent="0.25">
      <c r="A126" s="4">
        <v>14</v>
      </c>
      <c r="B126" s="4">
        <v>3</v>
      </c>
      <c r="C126" s="4">
        <v>125</v>
      </c>
      <c r="D126" s="4">
        <v>2</v>
      </c>
      <c r="E126" s="4">
        <v>3</v>
      </c>
      <c r="F126" s="4">
        <f t="shared" si="9"/>
        <v>20</v>
      </c>
      <c r="G126" s="4">
        <f t="shared" si="5"/>
        <v>8</v>
      </c>
      <c r="H126" s="4" t="str">
        <f t="shared" si="6"/>
        <v>560311-560323</v>
      </c>
      <c r="I126" s="4">
        <f>VLOOKUP(H126,distance_btw_postal_code!B:F,5,0)+60</f>
        <v>151</v>
      </c>
      <c r="J126" s="4">
        <f t="shared" si="7"/>
        <v>2.5166666666666666</v>
      </c>
      <c r="K126" s="4">
        <f>VLOOKUP(H126,distance_btw_postal_code!B:G,6,0)</f>
        <v>0.2</v>
      </c>
      <c r="L126" s="4">
        <v>3</v>
      </c>
      <c r="M126" s="4" t="s">
        <v>22</v>
      </c>
      <c r="N126" s="4">
        <v>560311</v>
      </c>
      <c r="O126" s="4">
        <v>0</v>
      </c>
      <c r="P126" s="4">
        <v>1</v>
      </c>
      <c r="Q126" s="4">
        <f t="shared" si="8"/>
        <v>1</v>
      </c>
      <c r="R126" s="4">
        <v>13</v>
      </c>
      <c r="S126" s="4" t="s">
        <v>17</v>
      </c>
      <c r="T126" s="4">
        <v>569341</v>
      </c>
      <c r="U126" s="4" t="s">
        <v>18</v>
      </c>
      <c r="V126" s="4" t="s">
        <v>64</v>
      </c>
      <c r="W126" s="4" t="s">
        <v>20</v>
      </c>
      <c r="X126" s="4" t="s">
        <v>253</v>
      </c>
      <c r="Y126" s="4">
        <v>1</v>
      </c>
      <c r="Z126" s="4">
        <v>1</v>
      </c>
      <c r="AA126" s="4" t="s">
        <v>159</v>
      </c>
      <c r="AB126" s="4" t="s">
        <v>160</v>
      </c>
      <c r="AC126" s="4" t="s">
        <v>163</v>
      </c>
    </row>
    <row r="127" spans="1:29" x14ac:dyDescent="0.25">
      <c r="A127" s="4">
        <v>19</v>
      </c>
      <c r="B127" s="4">
        <v>4</v>
      </c>
      <c r="C127" s="4">
        <v>126</v>
      </c>
      <c r="D127" s="4">
        <v>2</v>
      </c>
      <c r="E127" s="4">
        <v>4</v>
      </c>
      <c r="F127" s="4">
        <f t="shared" si="9"/>
        <v>20</v>
      </c>
      <c r="G127" s="4">
        <f t="shared" si="5"/>
        <v>8</v>
      </c>
      <c r="H127" s="4" t="str">
        <f t="shared" si="6"/>
        <v>560323-560301</v>
      </c>
      <c r="I127" s="4">
        <f>VLOOKUP(H127,distance_btw_postal_code!B:F,5,0)+60</f>
        <v>208</v>
      </c>
      <c r="J127" s="4">
        <f t="shared" si="7"/>
        <v>3.4666666666666668</v>
      </c>
      <c r="K127" s="4">
        <f>VLOOKUP(H127,distance_btw_postal_code!B:G,6,0)</f>
        <v>0.3</v>
      </c>
      <c r="L127" s="4">
        <v>4</v>
      </c>
      <c r="M127" s="4" t="s">
        <v>23</v>
      </c>
      <c r="N127" s="4">
        <v>560323</v>
      </c>
      <c r="O127" s="4">
        <v>0</v>
      </c>
      <c r="P127" s="4">
        <v>1</v>
      </c>
      <c r="Q127" s="4">
        <f t="shared" si="8"/>
        <v>1</v>
      </c>
      <c r="R127" s="4">
        <v>13</v>
      </c>
      <c r="S127" s="4" t="s">
        <v>17</v>
      </c>
      <c r="T127" s="4">
        <v>569341</v>
      </c>
      <c r="U127" s="4" t="s">
        <v>18</v>
      </c>
      <c r="V127" s="4" t="s">
        <v>64</v>
      </c>
      <c r="W127" s="4" t="s">
        <v>20</v>
      </c>
      <c r="X127" s="4" t="s">
        <v>253</v>
      </c>
      <c r="Y127" s="4">
        <v>1</v>
      </c>
      <c r="Z127" s="4">
        <v>1</v>
      </c>
      <c r="AA127" s="4" t="s">
        <v>159</v>
      </c>
      <c r="AB127" s="4" t="s">
        <v>160</v>
      </c>
      <c r="AC127" s="4" t="s">
        <v>164</v>
      </c>
    </row>
    <row r="128" spans="1:29" x14ac:dyDescent="0.25">
      <c r="A128" s="4">
        <v>24</v>
      </c>
      <c r="B128" s="4">
        <v>5</v>
      </c>
      <c r="C128" s="4">
        <v>127</v>
      </c>
      <c r="D128" s="4">
        <v>2</v>
      </c>
      <c r="E128" s="4">
        <v>5</v>
      </c>
      <c r="F128" s="4">
        <f t="shared" si="9"/>
        <v>20</v>
      </c>
      <c r="G128" s="4">
        <f t="shared" si="5"/>
        <v>8</v>
      </c>
      <c r="H128" s="4" t="str">
        <f t="shared" si="6"/>
        <v>560301-560244</v>
      </c>
      <c r="I128" s="4">
        <f>VLOOKUP(H128,distance_btw_postal_code!B:F,5,0)+60</f>
        <v>412</v>
      </c>
      <c r="J128" s="4">
        <f t="shared" si="7"/>
        <v>6.8666666666666663</v>
      </c>
      <c r="K128" s="4">
        <f>VLOOKUP(H128,distance_btw_postal_code!B:G,6,0)</f>
        <v>2.5</v>
      </c>
      <c r="L128" s="4">
        <v>5</v>
      </c>
      <c r="M128" s="4" t="s">
        <v>24</v>
      </c>
      <c r="N128" s="4">
        <v>560301</v>
      </c>
      <c r="O128" s="4">
        <v>0</v>
      </c>
      <c r="P128" s="4">
        <v>1</v>
      </c>
      <c r="Q128" s="4">
        <f t="shared" si="8"/>
        <v>1</v>
      </c>
      <c r="R128" s="4">
        <v>13</v>
      </c>
      <c r="S128" s="4" t="s">
        <v>17</v>
      </c>
      <c r="T128" s="4">
        <v>569341</v>
      </c>
      <c r="U128" s="4" t="s">
        <v>18</v>
      </c>
      <c r="V128" s="4" t="s">
        <v>64</v>
      </c>
      <c r="W128" s="4" t="s">
        <v>20</v>
      </c>
      <c r="X128" s="4" t="s">
        <v>253</v>
      </c>
      <c r="Y128" s="4">
        <v>1</v>
      </c>
      <c r="Z128" s="4">
        <v>1</v>
      </c>
      <c r="AA128" s="4" t="s">
        <v>159</v>
      </c>
      <c r="AB128" s="4" t="s">
        <v>160</v>
      </c>
      <c r="AC128" s="4" t="s">
        <v>165</v>
      </c>
    </row>
    <row r="129" spans="1:29" x14ac:dyDescent="0.25">
      <c r="A129" s="4">
        <v>29</v>
      </c>
      <c r="B129" s="4">
        <v>6</v>
      </c>
      <c r="C129" s="4">
        <v>128</v>
      </c>
      <c r="D129" s="4">
        <v>2</v>
      </c>
      <c r="E129" s="4">
        <v>6</v>
      </c>
      <c r="F129" s="4">
        <f t="shared" si="9"/>
        <v>20</v>
      </c>
      <c r="G129" s="4">
        <f t="shared" si="5"/>
        <v>8</v>
      </c>
      <c r="H129" s="4" t="str">
        <f t="shared" si="6"/>
        <v>560244-560219</v>
      </c>
      <c r="I129" s="4">
        <f>VLOOKUP(H129,distance_btw_postal_code!B:F,5,0)+60</f>
        <v>210</v>
      </c>
      <c r="J129" s="4">
        <f t="shared" si="7"/>
        <v>3.5</v>
      </c>
      <c r="K129" s="4">
        <f>VLOOKUP(H129,distance_btw_postal_code!B:G,6,0)</f>
        <v>0.9</v>
      </c>
      <c r="L129" s="4">
        <v>6</v>
      </c>
      <c r="M129" s="4" t="s">
        <v>25</v>
      </c>
      <c r="N129" s="4">
        <v>560244</v>
      </c>
      <c r="O129" s="4">
        <v>0</v>
      </c>
      <c r="P129" s="4">
        <v>1</v>
      </c>
      <c r="Q129" s="4">
        <f t="shared" si="8"/>
        <v>1</v>
      </c>
      <c r="R129" s="4">
        <v>13</v>
      </c>
      <c r="S129" s="4" t="s">
        <v>17</v>
      </c>
      <c r="T129" s="4">
        <v>569341</v>
      </c>
      <c r="U129" s="4" t="s">
        <v>18</v>
      </c>
      <c r="V129" s="4" t="s">
        <v>64</v>
      </c>
      <c r="W129" s="4" t="s">
        <v>20</v>
      </c>
      <c r="X129" s="4" t="s">
        <v>253</v>
      </c>
      <c r="Y129" s="4">
        <v>1</v>
      </c>
      <c r="Z129" s="4">
        <v>1</v>
      </c>
      <c r="AA129" s="4" t="s">
        <v>159</v>
      </c>
      <c r="AB129" s="4" t="s">
        <v>160</v>
      </c>
      <c r="AC129" s="4" t="s">
        <v>166</v>
      </c>
    </row>
    <row r="130" spans="1:29" x14ac:dyDescent="0.25">
      <c r="A130" s="4">
        <v>34</v>
      </c>
      <c r="B130" s="4">
        <v>7</v>
      </c>
      <c r="C130" s="4">
        <v>129</v>
      </c>
      <c r="D130" s="4">
        <v>2</v>
      </c>
      <c r="E130" s="4">
        <v>7</v>
      </c>
      <c r="F130" s="4">
        <f t="shared" si="9"/>
        <v>20</v>
      </c>
      <c r="G130" s="4">
        <f t="shared" si="5"/>
        <v>8</v>
      </c>
      <c r="H130" s="4" t="str">
        <f t="shared" si="6"/>
        <v>560219-560214</v>
      </c>
      <c r="I130" s="4">
        <f>VLOOKUP(H130,distance_btw_postal_code!B:F,5,0)+60</f>
        <v>367</v>
      </c>
      <c r="J130" s="4">
        <f t="shared" si="7"/>
        <v>6.1166666666666663</v>
      </c>
      <c r="K130" s="4">
        <f>VLOOKUP(H130,distance_btw_postal_code!B:G,6,0)</f>
        <v>1.3</v>
      </c>
      <c r="L130" s="4">
        <v>7</v>
      </c>
      <c r="M130" s="4" t="s">
        <v>26</v>
      </c>
      <c r="N130" s="4">
        <v>560219</v>
      </c>
      <c r="O130" s="4">
        <v>0</v>
      </c>
      <c r="P130" s="4">
        <v>1</v>
      </c>
      <c r="Q130" s="4">
        <f t="shared" si="8"/>
        <v>1</v>
      </c>
      <c r="R130" s="4">
        <v>13</v>
      </c>
      <c r="S130" s="4" t="s">
        <v>17</v>
      </c>
      <c r="T130" s="4">
        <v>569341</v>
      </c>
      <c r="U130" s="4" t="s">
        <v>18</v>
      </c>
      <c r="V130" s="4" t="s">
        <v>64</v>
      </c>
      <c r="W130" s="4" t="s">
        <v>20</v>
      </c>
      <c r="X130" s="4" t="s">
        <v>253</v>
      </c>
      <c r="Y130" s="4">
        <v>1</v>
      </c>
      <c r="Z130" s="4">
        <v>1</v>
      </c>
      <c r="AA130" s="4" t="s">
        <v>159</v>
      </c>
      <c r="AB130" s="4" t="s">
        <v>160</v>
      </c>
      <c r="AC130" s="4" t="s">
        <v>167</v>
      </c>
    </row>
    <row r="131" spans="1:29" x14ac:dyDescent="0.25">
      <c r="A131" s="4">
        <v>39</v>
      </c>
      <c r="B131" s="4">
        <v>8</v>
      </c>
      <c r="C131" s="4">
        <v>130</v>
      </c>
      <c r="D131" s="4">
        <v>2</v>
      </c>
      <c r="E131" s="4">
        <v>8</v>
      </c>
      <c r="F131" s="4">
        <f t="shared" si="9"/>
        <v>20</v>
      </c>
      <c r="G131" s="4">
        <f t="shared" ref="G131:G194" si="10">_xlfn.MAXIFS(E:E,F:F,F131)</f>
        <v>8</v>
      </c>
      <c r="H131" s="4" t="str">
        <f t="shared" ref="H131:H194" si="11">IF(E131&lt;&gt;G131,_xlfn.CONCAT(N131,"-",N132),_xlfn.CONCAT(N131,"-",T131))</f>
        <v>560214-569341</v>
      </c>
      <c r="I131" s="4">
        <f>VLOOKUP(H131,distance_btw_postal_code!B:F,5,0)+60</f>
        <v>109</v>
      </c>
      <c r="J131" s="4">
        <f t="shared" ref="J131:J194" si="12">I131/60</f>
        <v>1.8166666666666667</v>
      </c>
      <c r="K131" s="4">
        <f>VLOOKUP(H131,distance_btw_postal_code!B:G,6,0)</f>
        <v>0.2</v>
      </c>
      <c r="L131" s="4">
        <v>8</v>
      </c>
      <c r="M131" s="4" t="s">
        <v>27</v>
      </c>
      <c r="N131" s="4">
        <v>560214</v>
      </c>
      <c r="O131" s="4">
        <v>0</v>
      </c>
      <c r="P131" s="4">
        <v>1</v>
      </c>
      <c r="Q131" s="4">
        <f t="shared" ref="Q131:Q194" si="13">O131*2+P131</f>
        <v>1</v>
      </c>
      <c r="R131" s="4">
        <v>13</v>
      </c>
      <c r="S131" s="4" t="s">
        <v>17</v>
      </c>
      <c r="T131" s="4">
        <v>569341</v>
      </c>
      <c r="U131" s="4" t="s">
        <v>18</v>
      </c>
      <c r="V131" s="4" t="s">
        <v>64</v>
      </c>
      <c r="W131" s="4" t="s">
        <v>20</v>
      </c>
      <c r="X131" s="4" t="s">
        <v>253</v>
      </c>
      <c r="Y131" s="4">
        <v>1</v>
      </c>
      <c r="Z131" s="4">
        <v>1</v>
      </c>
      <c r="AA131" s="4" t="s">
        <v>159</v>
      </c>
      <c r="AB131" s="4" t="s">
        <v>160</v>
      </c>
      <c r="AC131" s="4" t="s">
        <v>168</v>
      </c>
    </row>
    <row r="132" spans="1:29" x14ac:dyDescent="0.25">
      <c r="C132" s="4">
        <v>131</v>
      </c>
      <c r="D132" s="4">
        <v>1</v>
      </c>
      <c r="E132" s="4">
        <v>0</v>
      </c>
      <c r="F132" s="4">
        <f t="shared" ref="F132:F195" si="14">IF(E132=0,F131+1,F131)</f>
        <v>21</v>
      </c>
      <c r="G132" s="4">
        <f t="shared" si="10"/>
        <v>6</v>
      </c>
      <c r="H132" s="4" t="str">
        <f t="shared" si="11"/>
        <v>569341-570025</v>
      </c>
      <c r="I132" s="4">
        <f>VLOOKUP(H132,distance_btw_postal_code!B:F,5,0)+60</f>
        <v>571</v>
      </c>
      <c r="J132" s="4">
        <f t="shared" si="12"/>
        <v>9.5166666666666675</v>
      </c>
      <c r="K132" s="4">
        <f>VLOOKUP(H132,distance_btw_postal_code!B:G,6,0)</f>
        <v>3.1</v>
      </c>
      <c r="L132" s="4">
        <v>0</v>
      </c>
      <c r="M132" s="4" t="s">
        <v>143</v>
      </c>
      <c r="N132" s="4">
        <f>VLOOKUP(S132,[1]centre_p!$B:$D,3,0)</f>
        <v>569341</v>
      </c>
      <c r="O132" s="4">
        <v>0</v>
      </c>
      <c r="P132" s="4">
        <v>0</v>
      </c>
      <c r="Q132" s="4">
        <f t="shared" si="13"/>
        <v>0</v>
      </c>
      <c r="R132" s="4">
        <v>14</v>
      </c>
      <c r="S132" s="4" t="s">
        <v>17</v>
      </c>
      <c r="T132" s="4">
        <v>569341</v>
      </c>
      <c r="U132" s="4" t="s">
        <v>18</v>
      </c>
      <c r="V132" s="4" t="s">
        <v>64</v>
      </c>
      <c r="W132" s="4" t="s">
        <v>35</v>
      </c>
      <c r="X132" s="4" t="s">
        <v>254</v>
      </c>
      <c r="Y132" s="4">
        <v>6</v>
      </c>
      <c r="Z132" s="4">
        <v>1</v>
      </c>
      <c r="AA132" s="4" t="s">
        <v>188</v>
      </c>
    </row>
    <row r="133" spans="1:29" x14ac:dyDescent="0.25">
      <c r="A133" s="4">
        <v>174</v>
      </c>
      <c r="B133" s="4">
        <v>35</v>
      </c>
      <c r="C133" s="4">
        <v>132</v>
      </c>
      <c r="D133" s="4">
        <v>1</v>
      </c>
      <c r="E133" s="4">
        <v>1</v>
      </c>
      <c r="F133" s="4">
        <f t="shared" si="14"/>
        <v>21</v>
      </c>
      <c r="G133" s="4">
        <f t="shared" si="10"/>
        <v>6</v>
      </c>
      <c r="H133" s="4" t="str">
        <f t="shared" si="11"/>
        <v>570025-570105</v>
      </c>
      <c r="I133" s="4">
        <f>VLOOKUP(H133,distance_btw_postal_code!B:F,5,0)+60</f>
        <v>612</v>
      </c>
      <c r="J133" s="4">
        <f t="shared" si="12"/>
        <v>10.199999999999999</v>
      </c>
      <c r="K133" s="4">
        <f>VLOOKUP(H133,distance_btw_postal_code!B:G,6,0)</f>
        <v>2.8</v>
      </c>
      <c r="L133" s="4">
        <v>34</v>
      </c>
      <c r="M133" s="4" t="s">
        <v>42</v>
      </c>
      <c r="N133" s="4">
        <v>570025</v>
      </c>
      <c r="O133" s="4">
        <v>0</v>
      </c>
      <c r="P133" s="4">
        <v>1</v>
      </c>
      <c r="Q133" s="4">
        <f t="shared" si="13"/>
        <v>1</v>
      </c>
      <c r="R133" s="4">
        <v>14</v>
      </c>
      <c r="S133" s="4" t="s">
        <v>17</v>
      </c>
      <c r="T133" s="4">
        <v>569341</v>
      </c>
      <c r="U133" s="4" t="s">
        <v>18</v>
      </c>
      <c r="V133" s="4" t="s">
        <v>64</v>
      </c>
      <c r="W133" s="4" t="s">
        <v>35</v>
      </c>
      <c r="X133" s="4" t="s">
        <v>254</v>
      </c>
      <c r="Y133" s="4">
        <v>6</v>
      </c>
      <c r="Z133" s="4">
        <v>1</v>
      </c>
      <c r="AA133" s="4" t="s">
        <v>188</v>
      </c>
      <c r="AB133" s="4" t="s">
        <v>173</v>
      </c>
      <c r="AC133" s="4" t="s">
        <v>192</v>
      </c>
    </row>
    <row r="134" spans="1:29" x14ac:dyDescent="0.25">
      <c r="A134" s="4">
        <v>179</v>
      </c>
      <c r="B134" s="4">
        <v>36</v>
      </c>
      <c r="C134" s="4">
        <v>133</v>
      </c>
      <c r="D134" s="4">
        <v>1</v>
      </c>
      <c r="E134" s="4">
        <v>2</v>
      </c>
      <c r="F134" s="4">
        <f t="shared" si="14"/>
        <v>21</v>
      </c>
      <c r="G134" s="4">
        <f t="shared" si="10"/>
        <v>6</v>
      </c>
      <c r="H134" s="4" t="str">
        <f t="shared" si="11"/>
        <v>570105-570124</v>
      </c>
      <c r="I134" s="4">
        <f>VLOOKUP(H134,distance_btw_postal_code!B:F,5,0)+60</f>
        <v>278</v>
      </c>
      <c r="J134" s="4">
        <f t="shared" si="12"/>
        <v>4.6333333333333337</v>
      </c>
      <c r="K134" s="4">
        <f>VLOOKUP(H134,distance_btw_postal_code!B:G,6,0)</f>
        <v>0.6</v>
      </c>
      <c r="L134" s="4">
        <v>35</v>
      </c>
      <c r="M134" s="4" t="s">
        <v>43</v>
      </c>
      <c r="N134" s="4">
        <v>570105</v>
      </c>
      <c r="O134" s="4">
        <v>0</v>
      </c>
      <c r="P134" s="4">
        <v>1</v>
      </c>
      <c r="Q134" s="4">
        <f t="shared" si="13"/>
        <v>1</v>
      </c>
      <c r="R134" s="4">
        <v>14</v>
      </c>
      <c r="S134" s="4" t="s">
        <v>17</v>
      </c>
      <c r="T134" s="4">
        <v>569341</v>
      </c>
      <c r="U134" s="4" t="s">
        <v>18</v>
      </c>
      <c r="V134" s="4" t="s">
        <v>64</v>
      </c>
      <c r="W134" s="4" t="s">
        <v>35</v>
      </c>
      <c r="X134" s="4" t="s">
        <v>254</v>
      </c>
      <c r="Y134" s="4">
        <v>6</v>
      </c>
      <c r="Z134" s="4">
        <v>1</v>
      </c>
      <c r="AA134" s="4" t="s">
        <v>188</v>
      </c>
      <c r="AB134" s="4" t="s">
        <v>173</v>
      </c>
      <c r="AC134" s="4" t="s">
        <v>193</v>
      </c>
    </row>
    <row r="135" spans="1:29" x14ac:dyDescent="0.25">
      <c r="A135" s="4">
        <v>184</v>
      </c>
      <c r="B135" s="4">
        <v>37</v>
      </c>
      <c r="C135" s="4">
        <v>134</v>
      </c>
      <c r="D135" s="4">
        <v>1</v>
      </c>
      <c r="E135" s="4">
        <v>3</v>
      </c>
      <c r="F135" s="4">
        <f t="shared" si="14"/>
        <v>21</v>
      </c>
      <c r="G135" s="4">
        <f t="shared" si="10"/>
        <v>6</v>
      </c>
      <c r="H135" s="4" t="str">
        <f t="shared" si="11"/>
        <v>570124-570249</v>
      </c>
      <c r="I135" s="4">
        <f>VLOOKUP(H135,distance_btw_postal_code!B:F,5,0)+60</f>
        <v>611</v>
      </c>
      <c r="J135" s="4">
        <f t="shared" si="12"/>
        <v>10.183333333333334</v>
      </c>
      <c r="K135" s="4">
        <f>VLOOKUP(H135,distance_btw_postal_code!B:G,6,0)</f>
        <v>2.5</v>
      </c>
      <c r="L135" s="4">
        <v>36</v>
      </c>
      <c r="M135" s="4" t="s">
        <v>44</v>
      </c>
      <c r="N135" s="4">
        <v>570124</v>
      </c>
      <c r="O135" s="4">
        <v>0</v>
      </c>
      <c r="P135" s="4">
        <v>1</v>
      </c>
      <c r="Q135" s="4">
        <f t="shared" si="13"/>
        <v>1</v>
      </c>
      <c r="R135" s="4">
        <v>14</v>
      </c>
      <c r="S135" s="4" t="s">
        <v>17</v>
      </c>
      <c r="T135" s="4">
        <v>569341</v>
      </c>
      <c r="U135" s="4" t="s">
        <v>18</v>
      </c>
      <c r="V135" s="4" t="s">
        <v>64</v>
      </c>
      <c r="W135" s="4" t="s">
        <v>35</v>
      </c>
      <c r="X135" s="4" t="s">
        <v>254</v>
      </c>
      <c r="Y135" s="4">
        <v>6</v>
      </c>
      <c r="Z135" s="4">
        <v>1</v>
      </c>
      <c r="AA135" s="4" t="s">
        <v>188</v>
      </c>
      <c r="AB135" s="4" t="s">
        <v>173</v>
      </c>
      <c r="AC135" s="4" t="s">
        <v>194</v>
      </c>
    </row>
    <row r="136" spans="1:29" x14ac:dyDescent="0.25">
      <c r="A136" s="4">
        <v>189</v>
      </c>
      <c r="B136" s="4">
        <v>38</v>
      </c>
      <c r="C136" s="4">
        <v>135</v>
      </c>
      <c r="D136" s="4">
        <v>1</v>
      </c>
      <c r="E136" s="4">
        <v>4</v>
      </c>
      <c r="F136" s="4">
        <f t="shared" si="14"/>
        <v>21</v>
      </c>
      <c r="G136" s="4">
        <f t="shared" si="10"/>
        <v>6</v>
      </c>
      <c r="H136" s="4" t="str">
        <f t="shared" si="11"/>
        <v>570249-562310</v>
      </c>
      <c r="I136" s="4">
        <f>VLOOKUP(H136,distance_btw_postal_code!B:F,5,0)+60</f>
        <v>284</v>
      </c>
      <c r="J136" s="4">
        <f t="shared" si="12"/>
        <v>4.7333333333333334</v>
      </c>
      <c r="K136" s="4">
        <f>VLOOKUP(H136,distance_btw_postal_code!B:G,6,0)</f>
        <v>0.8</v>
      </c>
      <c r="L136" s="4">
        <v>37</v>
      </c>
      <c r="M136" s="4" t="s">
        <v>45</v>
      </c>
      <c r="N136" s="4">
        <v>570249</v>
      </c>
      <c r="O136" s="4">
        <v>0</v>
      </c>
      <c r="P136" s="4">
        <v>1</v>
      </c>
      <c r="Q136" s="4">
        <f t="shared" si="13"/>
        <v>1</v>
      </c>
      <c r="R136" s="4">
        <v>14</v>
      </c>
      <c r="S136" s="4" t="s">
        <v>17</v>
      </c>
      <c r="T136" s="4">
        <v>569341</v>
      </c>
      <c r="U136" s="4" t="s">
        <v>18</v>
      </c>
      <c r="V136" s="4" t="s">
        <v>64</v>
      </c>
      <c r="W136" s="4" t="s">
        <v>35</v>
      </c>
      <c r="X136" s="4" t="s">
        <v>254</v>
      </c>
      <c r="Y136" s="4">
        <v>6</v>
      </c>
      <c r="Z136" s="4">
        <v>1</v>
      </c>
      <c r="AA136" s="4" t="s">
        <v>188</v>
      </c>
      <c r="AB136" s="4" t="s">
        <v>173</v>
      </c>
      <c r="AC136" s="4" t="s">
        <v>172</v>
      </c>
    </row>
    <row r="137" spans="1:29" x14ac:dyDescent="0.25">
      <c r="A137" s="4">
        <v>194</v>
      </c>
      <c r="B137" s="4">
        <v>39</v>
      </c>
      <c r="C137" s="4">
        <v>136</v>
      </c>
      <c r="D137" s="4">
        <v>1</v>
      </c>
      <c r="E137" s="4">
        <v>5</v>
      </c>
      <c r="F137" s="4">
        <f t="shared" si="14"/>
        <v>21</v>
      </c>
      <c r="G137" s="4">
        <f t="shared" si="10"/>
        <v>6</v>
      </c>
      <c r="H137" s="4" t="str">
        <f t="shared" si="11"/>
        <v>562310-560207</v>
      </c>
      <c r="I137" s="4">
        <f>VLOOKUP(H137,distance_btw_postal_code!B:F,5,0)+60</f>
        <v>417</v>
      </c>
      <c r="J137" s="4">
        <f t="shared" si="12"/>
        <v>6.95</v>
      </c>
      <c r="K137" s="4">
        <f>VLOOKUP(H137,distance_btw_postal_code!B:G,6,0)</f>
        <v>1.2</v>
      </c>
      <c r="L137" s="4">
        <v>38</v>
      </c>
      <c r="M137" s="4" t="s">
        <v>46</v>
      </c>
      <c r="N137" s="4">
        <v>562310</v>
      </c>
      <c r="O137" s="4">
        <v>0</v>
      </c>
      <c r="P137" s="4">
        <v>1</v>
      </c>
      <c r="Q137" s="4">
        <f t="shared" si="13"/>
        <v>1</v>
      </c>
      <c r="R137" s="4">
        <v>14</v>
      </c>
      <c r="S137" s="4" t="s">
        <v>17</v>
      </c>
      <c r="T137" s="4">
        <v>569341</v>
      </c>
      <c r="U137" s="4" t="s">
        <v>18</v>
      </c>
      <c r="V137" s="4" t="s">
        <v>64</v>
      </c>
      <c r="W137" s="4" t="s">
        <v>35</v>
      </c>
      <c r="X137" s="4" t="s">
        <v>254</v>
      </c>
      <c r="Y137" s="4">
        <v>6</v>
      </c>
      <c r="Z137" s="4">
        <v>1</v>
      </c>
      <c r="AA137" s="4" t="s">
        <v>188</v>
      </c>
      <c r="AB137" s="4" t="s">
        <v>173</v>
      </c>
      <c r="AC137" s="4" t="s">
        <v>195</v>
      </c>
    </row>
    <row r="138" spans="1:29" x14ac:dyDescent="0.25">
      <c r="A138" s="4">
        <v>199</v>
      </c>
      <c r="B138" s="4">
        <v>40</v>
      </c>
      <c r="C138" s="4">
        <v>137</v>
      </c>
      <c r="D138" s="4">
        <v>1</v>
      </c>
      <c r="E138" s="4">
        <v>6</v>
      </c>
      <c r="F138" s="4">
        <f t="shared" si="14"/>
        <v>21</v>
      </c>
      <c r="G138" s="4">
        <f t="shared" si="10"/>
        <v>6</v>
      </c>
      <c r="H138" s="4" t="str">
        <f t="shared" si="11"/>
        <v>560207-569341</v>
      </c>
      <c r="I138" s="4">
        <f>VLOOKUP(H138,distance_btw_postal_code!B:F,5,0)+60</f>
        <v>177</v>
      </c>
      <c r="J138" s="4">
        <f t="shared" si="12"/>
        <v>2.95</v>
      </c>
      <c r="K138" s="4">
        <f>VLOOKUP(H138,distance_btw_postal_code!B:G,6,0)</f>
        <v>0.5</v>
      </c>
      <c r="L138" s="4">
        <v>39</v>
      </c>
      <c r="M138" s="4" t="s">
        <v>47</v>
      </c>
      <c r="N138" s="4">
        <v>560207</v>
      </c>
      <c r="O138" s="4">
        <v>0</v>
      </c>
      <c r="P138" s="4">
        <v>1</v>
      </c>
      <c r="Q138" s="4">
        <f t="shared" si="13"/>
        <v>1</v>
      </c>
      <c r="R138" s="4">
        <v>14</v>
      </c>
      <c r="S138" s="4" t="s">
        <v>17</v>
      </c>
      <c r="T138" s="4">
        <v>569341</v>
      </c>
      <c r="U138" s="4" t="s">
        <v>18</v>
      </c>
      <c r="V138" s="4" t="s">
        <v>64</v>
      </c>
      <c r="W138" s="4" t="s">
        <v>35</v>
      </c>
      <c r="X138" s="4" t="s">
        <v>254</v>
      </c>
      <c r="Y138" s="4">
        <v>6</v>
      </c>
      <c r="Z138" s="4">
        <v>1</v>
      </c>
      <c r="AA138" s="4" t="s">
        <v>188</v>
      </c>
      <c r="AB138" s="4" t="s">
        <v>173</v>
      </c>
      <c r="AC138" s="4" t="s">
        <v>173</v>
      </c>
    </row>
    <row r="139" spans="1:29" x14ac:dyDescent="0.25">
      <c r="C139" s="4">
        <v>138</v>
      </c>
      <c r="D139" s="4">
        <v>2</v>
      </c>
      <c r="E139" s="4">
        <v>0</v>
      </c>
      <c r="F139" s="4">
        <f t="shared" si="14"/>
        <v>22</v>
      </c>
      <c r="G139" s="4">
        <f t="shared" si="10"/>
        <v>7</v>
      </c>
      <c r="H139" s="4" t="str">
        <f t="shared" si="11"/>
        <v>569341-560610</v>
      </c>
      <c r="I139" s="4">
        <f>VLOOKUP(H139,distance_btw_postal_code!B:F,5,0)+60</f>
        <v>573</v>
      </c>
      <c r="J139" s="4">
        <f t="shared" si="12"/>
        <v>9.5500000000000007</v>
      </c>
      <c r="K139" s="4">
        <f>VLOOKUP(H139,distance_btw_postal_code!B:G,6,0)</f>
        <v>3.1</v>
      </c>
      <c r="L139" s="4">
        <v>0</v>
      </c>
      <c r="M139" s="4" t="s">
        <v>143</v>
      </c>
      <c r="N139" s="4">
        <f>VLOOKUP(S139,[1]centre_p!$B:$D,3,0)</f>
        <v>569341</v>
      </c>
      <c r="O139" s="4">
        <v>0</v>
      </c>
      <c r="P139" s="4">
        <v>0</v>
      </c>
      <c r="Q139" s="4">
        <f t="shared" si="13"/>
        <v>0</v>
      </c>
      <c r="R139" s="4">
        <v>14</v>
      </c>
      <c r="S139" s="4" t="s">
        <v>17</v>
      </c>
      <c r="T139" s="4">
        <v>569341</v>
      </c>
      <c r="U139" s="4" t="s">
        <v>18</v>
      </c>
      <c r="V139" s="4" t="s">
        <v>64</v>
      </c>
      <c r="W139" s="4" t="s">
        <v>35</v>
      </c>
      <c r="X139" s="4" t="s">
        <v>253</v>
      </c>
      <c r="Y139" s="4">
        <v>2</v>
      </c>
      <c r="Z139" s="4">
        <v>1</v>
      </c>
      <c r="AA139" s="4" t="s">
        <v>159</v>
      </c>
    </row>
    <row r="140" spans="1:29" x14ac:dyDescent="0.25">
      <c r="A140" s="4">
        <v>44</v>
      </c>
      <c r="B140" s="4">
        <v>9</v>
      </c>
      <c r="C140" s="4">
        <v>139</v>
      </c>
      <c r="D140" s="4">
        <v>2</v>
      </c>
      <c r="E140" s="4">
        <v>1</v>
      </c>
      <c r="F140" s="4">
        <f t="shared" si="14"/>
        <v>22</v>
      </c>
      <c r="G140" s="4">
        <f t="shared" si="10"/>
        <v>7</v>
      </c>
      <c r="H140" s="4" t="str">
        <f t="shared" si="11"/>
        <v>560610-560457</v>
      </c>
      <c r="I140" s="4">
        <f>VLOOKUP(H140,distance_btw_postal_code!B:F,5,0)+60</f>
        <v>849</v>
      </c>
      <c r="J140" s="4">
        <f t="shared" si="12"/>
        <v>14.15</v>
      </c>
      <c r="K140" s="4">
        <f>VLOOKUP(H140,distance_btw_postal_code!B:G,6,0)</f>
        <v>4</v>
      </c>
      <c r="L140" s="4">
        <v>9</v>
      </c>
      <c r="M140" s="4" t="s">
        <v>34</v>
      </c>
      <c r="N140" s="4">
        <v>560610</v>
      </c>
      <c r="O140" s="4">
        <v>0</v>
      </c>
      <c r="P140" s="4">
        <v>1</v>
      </c>
      <c r="Q140" s="4">
        <f t="shared" si="13"/>
        <v>1</v>
      </c>
      <c r="R140" s="4">
        <v>14</v>
      </c>
      <c r="S140" s="4" t="s">
        <v>17</v>
      </c>
      <c r="T140" s="4">
        <v>569341</v>
      </c>
      <c r="U140" s="4" t="s">
        <v>18</v>
      </c>
      <c r="V140" s="4" t="s">
        <v>64</v>
      </c>
      <c r="W140" s="4" t="s">
        <v>35</v>
      </c>
      <c r="X140" s="4" t="s">
        <v>253</v>
      </c>
      <c r="Y140" s="4">
        <v>2</v>
      </c>
      <c r="Z140" s="4">
        <v>1</v>
      </c>
      <c r="AA140" s="4" t="s">
        <v>159</v>
      </c>
      <c r="AB140" s="4" t="s">
        <v>169</v>
      </c>
      <c r="AC140" s="4" t="s">
        <v>170</v>
      </c>
    </row>
    <row r="141" spans="1:29" x14ac:dyDescent="0.25">
      <c r="A141" s="4">
        <v>49</v>
      </c>
      <c r="B141" s="4">
        <v>10</v>
      </c>
      <c r="C141" s="4">
        <v>140</v>
      </c>
      <c r="D141" s="4">
        <v>2</v>
      </c>
      <c r="E141" s="4">
        <v>2</v>
      </c>
      <c r="F141" s="4">
        <f t="shared" si="14"/>
        <v>22</v>
      </c>
      <c r="G141" s="4">
        <f t="shared" si="10"/>
        <v>7</v>
      </c>
      <c r="H141" s="4" t="str">
        <f t="shared" si="11"/>
        <v>560457-560462</v>
      </c>
      <c r="I141" s="4">
        <f>VLOOKUP(H141,distance_btw_postal_code!B:F,5,0)+60</f>
        <v>124</v>
      </c>
      <c r="J141" s="4">
        <f t="shared" si="12"/>
        <v>2.0666666666666669</v>
      </c>
      <c r="K141" s="4">
        <f>VLOOKUP(H141,distance_btw_postal_code!B:G,6,0)</f>
        <v>0.2</v>
      </c>
      <c r="L141" s="4">
        <v>10</v>
      </c>
      <c r="M141" s="4" t="s">
        <v>36</v>
      </c>
      <c r="N141" s="4">
        <v>560457</v>
      </c>
      <c r="O141" s="4">
        <v>0</v>
      </c>
      <c r="P141" s="4">
        <v>1</v>
      </c>
      <c r="Q141" s="4">
        <f t="shared" si="13"/>
        <v>1</v>
      </c>
      <c r="R141" s="4">
        <v>14</v>
      </c>
      <c r="S141" s="4" t="s">
        <v>17</v>
      </c>
      <c r="T141" s="4">
        <v>569341</v>
      </c>
      <c r="U141" s="4" t="s">
        <v>18</v>
      </c>
      <c r="V141" s="4" t="s">
        <v>64</v>
      </c>
      <c r="W141" s="4" t="s">
        <v>35</v>
      </c>
      <c r="X141" s="4" t="s">
        <v>253</v>
      </c>
      <c r="Y141" s="4">
        <v>2</v>
      </c>
      <c r="Z141" s="4">
        <v>1</v>
      </c>
      <c r="AA141" s="4" t="s">
        <v>159</v>
      </c>
      <c r="AB141" s="4" t="s">
        <v>169</v>
      </c>
      <c r="AC141" s="4" t="s">
        <v>171</v>
      </c>
    </row>
    <row r="142" spans="1:29" x14ac:dyDescent="0.25">
      <c r="A142" s="4">
        <v>54</v>
      </c>
      <c r="B142" s="4">
        <v>11</v>
      </c>
      <c r="C142" s="4">
        <v>141</v>
      </c>
      <c r="D142" s="4">
        <v>2</v>
      </c>
      <c r="E142" s="4">
        <v>3</v>
      </c>
      <c r="F142" s="4">
        <f t="shared" si="14"/>
        <v>22</v>
      </c>
      <c r="G142" s="4">
        <f t="shared" si="10"/>
        <v>7</v>
      </c>
      <c r="H142" s="4" t="str">
        <f t="shared" si="11"/>
        <v>560462-560472</v>
      </c>
      <c r="I142" s="4">
        <f>VLOOKUP(H142,distance_btw_postal_code!B:F,5,0)+60</f>
        <v>175</v>
      </c>
      <c r="J142" s="4">
        <f t="shared" si="12"/>
        <v>2.9166666666666665</v>
      </c>
      <c r="K142" s="4">
        <f>VLOOKUP(H142,distance_btw_postal_code!B:G,6,0)</f>
        <v>0.4</v>
      </c>
      <c r="L142" s="4">
        <v>11</v>
      </c>
      <c r="M142" s="4" t="s">
        <v>37</v>
      </c>
      <c r="N142" s="4">
        <v>560462</v>
      </c>
      <c r="O142" s="4">
        <v>0</v>
      </c>
      <c r="P142" s="4">
        <v>1</v>
      </c>
      <c r="Q142" s="4">
        <f t="shared" si="13"/>
        <v>1</v>
      </c>
      <c r="R142" s="4">
        <v>14</v>
      </c>
      <c r="S142" s="4" t="s">
        <v>17</v>
      </c>
      <c r="T142" s="4">
        <v>569341</v>
      </c>
      <c r="U142" s="4" t="s">
        <v>18</v>
      </c>
      <c r="V142" s="4" t="s">
        <v>64</v>
      </c>
      <c r="W142" s="4" t="s">
        <v>35</v>
      </c>
      <c r="X142" s="4" t="s">
        <v>253</v>
      </c>
      <c r="Y142" s="4">
        <v>2</v>
      </c>
      <c r="Z142" s="4">
        <v>1</v>
      </c>
      <c r="AA142" s="4" t="s">
        <v>159</v>
      </c>
      <c r="AB142" s="4" t="s">
        <v>169</v>
      </c>
      <c r="AC142" s="4" t="s">
        <v>172</v>
      </c>
    </row>
    <row r="143" spans="1:29" x14ac:dyDescent="0.25">
      <c r="A143" s="4">
        <v>59</v>
      </c>
      <c r="B143" s="4">
        <v>12</v>
      </c>
      <c r="C143" s="4">
        <v>142</v>
      </c>
      <c r="D143" s="4">
        <v>2</v>
      </c>
      <c r="E143" s="4">
        <v>4</v>
      </c>
      <c r="F143" s="4">
        <f t="shared" si="14"/>
        <v>22</v>
      </c>
      <c r="G143" s="4">
        <f t="shared" si="10"/>
        <v>7</v>
      </c>
      <c r="H143" s="4" t="str">
        <f t="shared" si="11"/>
        <v>560472-560416</v>
      </c>
      <c r="I143" s="4">
        <f>VLOOKUP(H143,distance_btw_postal_code!B:F,5,0)+60</f>
        <v>268</v>
      </c>
      <c r="J143" s="4">
        <f t="shared" si="12"/>
        <v>4.4666666666666668</v>
      </c>
      <c r="K143" s="4">
        <f>VLOOKUP(H143,distance_btw_postal_code!B:G,6,0)</f>
        <v>0.7</v>
      </c>
      <c r="L143" s="4">
        <v>12</v>
      </c>
      <c r="M143" s="4" t="s">
        <v>38</v>
      </c>
      <c r="N143" s="4">
        <v>560472</v>
      </c>
      <c r="O143" s="4">
        <v>0</v>
      </c>
      <c r="P143" s="4">
        <v>1</v>
      </c>
      <c r="Q143" s="4">
        <f t="shared" si="13"/>
        <v>1</v>
      </c>
      <c r="R143" s="4">
        <v>14</v>
      </c>
      <c r="S143" s="4" t="s">
        <v>17</v>
      </c>
      <c r="T143" s="4">
        <v>569341</v>
      </c>
      <c r="U143" s="4" t="s">
        <v>18</v>
      </c>
      <c r="V143" s="4" t="s">
        <v>64</v>
      </c>
      <c r="W143" s="4" t="s">
        <v>35</v>
      </c>
      <c r="X143" s="4" t="s">
        <v>253</v>
      </c>
      <c r="Y143" s="4">
        <v>2</v>
      </c>
      <c r="Z143" s="4">
        <v>1</v>
      </c>
      <c r="AA143" s="4" t="s">
        <v>159</v>
      </c>
      <c r="AB143" s="4" t="s">
        <v>169</v>
      </c>
      <c r="AC143" s="4" t="s">
        <v>173</v>
      </c>
    </row>
    <row r="144" spans="1:29" x14ac:dyDescent="0.25">
      <c r="A144" s="4">
        <v>64</v>
      </c>
      <c r="B144" s="4">
        <v>13</v>
      </c>
      <c r="C144" s="4">
        <v>143</v>
      </c>
      <c r="D144" s="4">
        <v>2</v>
      </c>
      <c r="E144" s="4">
        <v>5</v>
      </c>
      <c r="F144" s="4">
        <f t="shared" si="14"/>
        <v>22</v>
      </c>
      <c r="G144" s="4">
        <f t="shared" si="10"/>
        <v>7</v>
      </c>
      <c r="H144" s="4" t="str">
        <f t="shared" si="11"/>
        <v>560416-560440</v>
      </c>
      <c r="I144" s="4">
        <f>VLOOKUP(H144,distance_btw_postal_code!B:F,5,0)+60</f>
        <v>283</v>
      </c>
      <c r="J144" s="4">
        <f t="shared" si="12"/>
        <v>4.7166666666666668</v>
      </c>
      <c r="K144" s="4">
        <f>VLOOKUP(H144,distance_btw_postal_code!B:G,6,0)</f>
        <v>0.9</v>
      </c>
      <c r="L144" s="4">
        <v>13</v>
      </c>
      <c r="M144" s="4" t="s">
        <v>39</v>
      </c>
      <c r="N144" s="4">
        <v>560416</v>
      </c>
      <c r="O144" s="4">
        <v>0</v>
      </c>
      <c r="P144" s="4">
        <v>1</v>
      </c>
      <c r="Q144" s="4">
        <f t="shared" si="13"/>
        <v>1</v>
      </c>
      <c r="R144" s="4">
        <v>14</v>
      </c>
      <c r="S144" s="4" t="s">
        <v>17</v>
      </c>
      <c r="T144" s="4">
        <v>569341</v>
      </c>
      <c r="U144" s="4" t="s">
        <v>18</v>
      </c>
      <c r="V144" s="4" t="s">
        <v>64</v>
      </c>
      <c r="W144" s="4" t="s">
        <v>35</v>
      </c>
      <c r="X144" s="4" t="s">
        <v>253</v>
      </c>
      <c r="Y144" s="4">
        <v>2</v>
      </c>
      <c r="Z144" s="4">
        <v>1</v>
      </c>
      <c r="AA144" s="4" t="s">
        <v>159</v>
      </c>
      <c r="AB144" s="4" t="s">
        <v>169</v>
      </c>
      <c r="AC144" s="4" t="s">
        <v>174</v>
      </c>
    </row>
    <row r="145" spans="1:29" x14ac:dyDescent="0.25">
      <c r="A145" s="4">
        <v>69</v>
      </c>
      <c r="B145" s="4">
        <v>14</v>
      </c>
      <c r="C145" s="4">
        <v>144</v>
      </c>
      <c r="D145" s="4">
        <v>2</v>
      </c>
      <c r="E145" s="4">
        <v>6</v>
      </c>
      <c r="F145" s="4">
        <f t="shared" si="14"/>
        <v>22</v>
      </c>
      <c r="G145" s="4">
        <f t="shared" si="10"/>
        <v>7</v>
      </c>
      <c r="H145" s="4" t="str">
        <f t="shared" si="11"/>
        <v>560440-560337</v>
      </c>
      <c r="I145" s="4">
        <f>VLOOKUP(H145,distance_btw_postal_code!B:F,5,0)+60</f>
        <v>261</v>
      </c>
      <c r="J145" s="4">
        <f t="shared" si="12"/>
        <v>4.3499999999999996</v>
      </c>
      <c r="K145" s="4">
        <f>VLOOKUP(H145,distance_btw_postal_code!B:G,6,0)</f>
        <v>0.9</v>
      </c>
      <c r="L145" s="4">
        <v>14</v>
      </c>
      <c r="M145" s="4" t="s">
        <v>40</v>
      </c>
      <c r="N145" s="4">
        <v>560440</v>
      </c>
      <c r="O145" s="4">
        <v>0</v>
      </c>
      <c r="P145" s="4">
        <v>1</v>
      </c>
      <c r="Q145" s="4">
        <f t="shared" si="13"/>
        <v>1</v>
      </c>
      <c r="R145" s="4">
        <v>14</v>
      </c>
      <c r="S145" s="4" t="s">
        <v>17</v>
      </c>
      <c r="T145" s="4">
        <v>569341</v>
      </c>
      <c r="U145" s="4" t="s">
        <v>18</v>
      </c>
      <c r="V145" s="4" t="s">
        <v>64</v>
      </c>
      <c r="W145" s="4" t="s">
        <v>35</v>
      </c>
      <c r="X145" s="4" t="s">
        <v>253</v>
      </c>
      <c r="Y145" s="4">
        <v>2</v>
      </c>
      <c r="Z145" s="4">
        <v>1</v>
      </c>
      <c r="AA145" s="4" t="s">
        <v>159</v>
      </c>
      <c r="AB145" s="4" t="s">
        <v>169</v>
      </c>
      <c r="AC145" s="4" t="s">
        <v>175</v>
      </c>
    </row>
    <row r="146" spans="1:29" x14ac:dyDescent="0.25">
      <c r="A146" s="4">
        <v>74</v>
      </c>
      <c r="B146" s="4">
        <v>15</v>
      </c>
      <c r="C146" s="4">
        <v>145</v>
      </c>
      <c r="D146" s="4">
        <v>2</v>
      </c>
      <c r="E146" s="4">
        <v>7</v>
      </c>
      <c r="F146" s="4">
        <f t="shared" si="14"/>
        <v>22</v>
      </c>
      <c r="G146" s="4">
        <f t="shared" si="10"/>
        <v>7</v>
      </c>
      <c r="H146" s="4" t="str">
        <f t="shared" si="11"/>
        <v>560337-569341</v>
      </c>
      <c r="I146" s="4">
        <f>VLOOKUP(H146,distance_btw_postal_code!B:F,5,0)+60</f>
        <v>459</v>
      </c>
      <c r="J146" s="4">
        <f t="shared" si="12"/>
        <v>7.65</v>
      </c>
      <c r="K146" s="4">
        <f>VLOOKUP(H146,distance_btw_postal_code!B:G,6,0)</f>
        <v>2.2000000000000002</v>
      </c>
      <c r="L146" s="4">
        <v>15</v>
      </c>
      <c r="M146" s="4" t="s">
        <v>41</v>
      </c>
      <c r="N146" s="4">
        <v>560337</v>
      </c>
      <c r="O146" s="4">
        <v>1</v>
      </c>
      <c r="P146" s="4">
        <v>0</v>
      </c>
      <c r="Q146" s="4">
        <f t="shared" si="13"/>
        <v>2</v>
      </c>
      <c r="R146" s="4">
        <v>14</v>
      </c>
      <c r="S146" s="4" t="s">
        <v>17</v>
      </c>
      <c r="T146" s="4">
        <v>569341</v>
      </c>
      <c r="U146" s="4" t="s">
        <v>18</v>
      </c>
      <c r="V146" s="4" t="s">
        <v>64</v>
      </c>
      <c r="W146" s="4" t="s">
        <v>35</v>
      </c>
      <c r="X146" s="4" t="s">
        <v>253</v>
      </c>
      <c r="Y146" s="4">
        <v>2</v>
      </c>
      <c r="Z146" s="4">
        <v>1</v>
      </c>
      <c r="AA146" s="4" t="s">
        <v>159</v>
      </c>
      <c r="AB146" s="4" t="s">
        <v>169</v>
      </c>
      <c r="AC146" s="4" t="s">
        <v>176</v>
      </c>
    </row>
    <row r="147" spans="1:29" x14ac:dyDescent="0.25">
      <c r="C147" s="4">
        <v>146</v>
      </c>
      <c r="D147" s="4">
        <v>1</v>
      </c>
      <c r="E147" s="4">
        <v>0</v>
      </c>
      <c r="F147" s="4">
        <f t="shared" si="14"/>
        <v>23</v>
      </c>
      <c r="G147" s="4">
        <f t="shared" si="10"/>
        <v>2</v>
      </c>
      <c r="H147" s="4" t="str">
        <f t="shared" si="11"/>
        <v>569341-560470</v>
      </c>
      <c r="I147" s="4">
        <f>VLOOKUP(H147,distance_btw_postal_code!B:F,5,0)+60</f>
        <v>521</v>
      </c>
      <c r="J147" s="4">
        <f t="shared" si="12"/>
        <v>8.6833333333333336</v>
      </c>
      <c r="K147" s="4">
        <f>VLOOKUP(H147,distance_btw_postal_code!B:G,6,0)</f>
        <v>2.4</v>
      </c>
      <c r="L147" s="4">
        <v>0</v>
      </c>
      <c r="M147" s="4" t="s">
        <v>143</v>
      </c>
      <c r="N147" s="4">
        <f>VLOOKUP(S147,[1]centre_p!$B:$D,3,0)</f>
        <v>569341</v>
      </c>
      <c r="O147" s="4">
        <v>0</v>
      </c>
      <c r="P147" s="4">
        <v>0</v>
      </c>
      <c r="Q147" s="4">
        <f t="shared" si="13"/>
        <v>0</v>
      </c>
      <c r="R147" s="4">
        <v>15</v>
      </c>
      <c r="S147" s="4" t="s">
        <v>17</v>
      </c>
      <c r="T147" s="4">
        <v>569341</v>
      </c>
      <c r="U147" s="4" t="s">
        <v>18</v>
      </c>
      <c r="V147" s="4" t="s">
        <v>64</v>
      </c>
      <c r="W147" s="4" t="s">
        <v>49</v>
      </c>
      <c r="X147" s="4" t="s">
        <v>253</v>
      </c>
      <c r="Y147" s="4">
        <v>3</v>
      </c>
      <c r="Z147" s="4">
        <v>1</v>
      </c>
      <c r="AA147" s="4" t="s">
        <v>159</v>
      </c>
    </row>
    <row r="148" spans="1:29" x14ac:dyDescent="0.25">
      <c r="A148" s="4">
        <v>84</v>
      </c>
      <c r="B148" s="4">
        <v>17</v>
      </c>
      <c r="C148" s="4">
        <v>147</v>
      </c>
      <c r="D148" s="4">
        <v>1</v>
      </c>
      <c r="E148" s="4">
        <v>1</v>
      </c>
      <c r="F148" s="4">
        <f t="shared" si="14"/>
        <v>23</v>
      </c>
      <c r="G148" s="4">
        <f t="shared" si="10"/>
        <v>2</v>
      </c>
      <c r="H148" s="4" t="str">
        <f t="shared" si="11"/>
        <v>560470-560573</v>
      </c>
      <c r="I148" s="4">
        <f>VLOOKUP(H148,distance_btw_postal_code!B:F,5,0)+60</f>
        <v>330</v>
      </c>
      <c r="J148" s="4">
        <f t="shared" si="12"/>
        <v>5.5</v>
      </c>
      <c r="K148" s="4">
        <f>VLOOKUP(H148,distance_btw_postal_code!B:G,6,0)</f>
        <v>1.3</v>
      </c>
      <c r="L148" s="4">
        <v>17</v>
      </c>
      <c r="M148" s="4" t="s">
        <v>50</v>
      </c>
      <c r="N148" s="4">
        <v>560470</v>
      </c>
      <c r="O148" s="4">
        <v>1</v>
      </c>
      <c r="P148" s="4">
        <v>0</v>
      </c>
      <c r="Q148" s="4">
        <f t="shared" si="13"/>
        <v>2</v>
      </c>
      <c r="R148" s="4">
        <v>15</v>
      </c>
      <c r="S148" s="4" t="s">
        <v>17</v>
      </c>
      <c r="T148" s="4">
        <v>569341</v>
      </c>
      <c r="U148" s="4" t="s">
        <v>18</v>
      </c>
      <c r="V148" s="4" t="s">
        <v>64</v>
      </c>
      <c r="W148" s="4" t="s">
        <v>49</v>
      </c>
      <c r="X148" s="4" t="s">
        <v>253</v>
      </c>
      <c r="Y148" s="4">
        <v>3</v>
      </c>
      <c r="Z148" s="4">
        <v>1</v>
      </c>
      <c r="AA148" s="4" t="s">
        <v>159</v>
      </c>
      <c r="AB148" s="4" t="s">
        <v>177</v>
      </c>
      <c r="AC148" s="4" t="s">
        <v>179</v>
      </c>
    </row>
    <row r="149" spans="1:29" x14ac:dyDescent="0.25">
      <c r="A149" s="4">
        <v>89</v>
      </c>
      <c r="B149" s="4">
        <v>18</v>
      </c>
      <c r="C149" s="4">
        <v>148</v>
      </c>
      <c r="D149" s="4">
        <v>1</v>
      </c>
      <c r="E149" s="4">
        <v>2</v>
      </c>
      <c r="F149" s="4">
        <f t="shared" si="14"/>
        <v>23</v>
      </c>
      <c r="G149" s="4">
        <f t="shared" si="10"/>
        <v>2</v>
      </c>
      <c r="H149" s="4" t="str">
        <f t="shared" si="11"/>
        <v>560573-569341</v>
      </c>
      <c r="I149" s="4">
        <f>VLOOKUP(H149,distance_btw_postal_code!B:F,5,0)+60</f>
        <v>542</v>
      </c>
      <c r="J149" s="4">
        <f t="shared" si="12"/>
        <v>9.0333333333333332</v>
      </c>
      <c r="K149" s="4">
        <f>VLOOKUP(H149,distance_btw_postal_code!B:G,6,0)</f>
        <v>2.4</v>
      </c>
      <c r="L149" s="4">
        <v>18</v>
      </c>
      <c r="M149" s="4" t="s">
        <v>57</v>
      </c>
      <c r="N149" s="4">
        <v>560573</v>
      </c>
      <c r="O149" s="4">
        <v>1</v>
      </c>
      <c r="P149" s="4">
        <v>1</v>
      </c>
      <c r="Q149" s="4">
        <f t="shared" si="13"/>
        <v>3</v>
      </c>
      <c r="R149" s="4">
        <v>15</v>
      </c>
      <c r="S149" s="4" t="s">
        <v>17</v>
      </c>
      <c r="T149" s="4">
        <v>569341</v>
      </c>
      <c r="U149" s="4" t="s">
        <v>18</v>
      </c>
      <c r="V149" s="4" t="s">
        <v>64</v>
      </c>
      <c r="W149" s="4" t="s">
        <v>49</v>
      </c>
      <c r="X149" s="4" t="s">
        <v>253</v>
      </c>
      <c r="Y149" s="4">
        <v>3</v>
      </c>
      <c r="Z149" s="4">
        <v>1</v>
      </c>
      <c r="AA149" s="4" t="s">
        <v>159</v>
      </c>
      <c r="AB149" s="4" t="s">
        <v>177</v>
      </c>
      <c r="AC149" s="4" t="s">
        <v>179</v>
      </c>
    </row>
    <row r="150" spans="1:29" x14ac:dyDescent="0.25">
      <c r="C150" s="4">
        <v>149</v>
      </c>
      <c r="D150" s="4">
        <v>1</v>
      </c>
      <c r="E150" s="4">
        <v>0</v>
      </c>
      <c r="F150" s="4">
        <f t="shared" si="14"/>
        <v>24</v>
      </c>
      <c r="G150" s="4">
        <f t="shared" si="10"/>
        <v>6</v>
      </c>
      <c r="H150" s="4" t="str">
        <f t="shared" si="11"/>
        <v>569341-575921</v>
      </c>
      <c r="I150" s="4">
        <f>VLOOKUP(H150,distance_btw_postal_code!B:F,5,0)+60</f>
        <v>361</v>
      </c>
      <c r="J150" s="4">
        <f t="shared" si="12"/>
        <v>6.0166666666666666</v>
      </c>
      <c r="K150" s="4">
        <f>VLOOKUP(H150,distance_btw_postal_code!B:G,6,0)</f>
        <v>1.9</v>
      </c>
      <c r="L150" s="4">
        <v>0</v>
      </c>
      <c r="M150" s="4" t="s">
        <v>143</v>
      </c>
      <c r="N150" s="4">
        <f>VLOOKUP(S150,[1]centre_p!$B:$D,3,0)</f>
        <v>569341</v>
      </c>
      <c r="O150" s="4">
        <v>0</v>
      </c>
      <c r="P150" s="4">
        <v>0</v>
      </c>
      <c r="Q150" s="4">
        <f t="shared" si="13"/>
        <v>0</v>
      </c>
      <c r="R150" s="4">
        <v>16</v>
      </c>
      <c r="S150" s="4" t="s">
        <v>17</v>
      </c>
      <c r="T150" s="4">
        <v>569341</v>
      </c>
      <c r="U150" s="4" t="s">
        <v>18</v>
      </c>
      <c r="V150" s="4" t="s">
        <v>65</v>
      </c>
      <c r="W150" s="4" t="s">
        <v>20</v>
      </c>
      <c r="X150" s="4" t="s">
        <v>254</v>
      </c>
      <c r="Y150" s="4">
        <v>5</v>
      </c>
      <c r="Z150" s="4">
        <v>1</v>
      </c>
      <c r="AA150" s="4" t="s">
        <v>188</v>
      </c>
    </row>
    <row r="151" spans="1:29" x14ac:dyDescent="0.25">
      <c r="A151" s="4">
        <v>145</v>
      </c>
      <c r="B151" s="4">
        <v>29</v>
      </c>
      <c r="C151" s="4">
        <v>150</v>
      </c>
      <c r="D151" s="4">
        <v>1</v>
      </c>
      <c r="E151" s="4">
        <v>1</v>
      </c>
      <c r="F151" s="4">
        <f t="shared" si="14"/>
        <v>24</v>
      </c>
      <c r="G151" s="4">
        <f t="shared" si="10"/>
        <v>6</v>
      </c>
      <c r="H151" s="4" t="str">
        <f t="shared" si="11"/>
        <v>575921-789452</v>
      </c>
      <c r="I151" s="4">
        <f>VLOOKUP(H151,distance_btw_postal_code!B:F,5,0)+60</f>
        <v>250</v>
      </c>
      <c r="J151" s="4">
        <f t="shared" si="12"/>
        <v>4.166666666666667</v>
      </c>
      <c r="K151" s="4">
        <f>VLOOKUP(H151,distance_btw_postal_code!B:G,6,0)</f>
        <v>1</v>
      </c>
      <c r="L151" s="4">
        <v>28</v>
      </c>
      <c r="M151" s="4" t="s">
        <v>28</v>
      </c>
      <c r="N151" s="4">
        <v>575921</v>
      </c>
      <c r="O151" s="4">
        <v>0</v>
      </c>
      <c r="P151" s="4">
        <v>1</v>
      </c>
      <c r="Q151" s="4">
        <f t="shared" si="13"/>
        <v>1</v>
      </c>
      <c r="R151" s="4">
        <v>16</v>
      </c>
      <c r="S151" s="4" t="s">
        <v>17</v>
      </c>
      <c r="T151" s="4">
        <v>569341</v>
      </c>
      <c r="U151" s="4" t="s">
        <v>18</v>
      </c>
      <c r="V151" s="4" t="s">
        <v>65</v>
      </c>
      <c r="W151" s="4" t="s">
        <v>20</v>
      </c>
      <c r="X151" s="4" t="s">
        <v>254</v>
      </c>
      <c r="Y151" s="4">
        <v>5</v>
      </c>
      <c r="Z151" s="4">
        <v>1</v>
      </c>
      <c r="AA151" s="4" t="s">
        <v>188</v>
      </c>
      <c r="AB151" s="4" t="s">
        <v>166</v>
      </c>
      <c r="AC151" s="4" t="s">
        <v>189</v>
      </c>
    </row>
    <row r="152" spans="1:29" x14ac:dyDescent="0.25">
      <c r="A152" s="4">
        <v>150</v>
      </c>
      <c r="B152" s="4">
        <v>30</v>
      </c>
      <c r="C152" s="4">
        <v>151</v>
      </c>
      <c r="D152" s="4">
        <v>1</v>
      </c>
      <c r="E152" s="4">
        <v>2</v>
      </c>
      <c r="F152" s="4">
        <f t="shared" si="14"/>
        <v>24</v>
      </c>
      <c r="G152" s="4">
        <f t="shared" si="10"/>
        <v>6</v>
      </c>
      <c r="H152" s="4" t="str">
        <f t="shared" si="11"/>
        <v>789452-560350</v>
      </c>
      <c r="I152" s="4">
        <f>VLOOKUP(H152,distance_btw_postal_code!B:F,5,0)+60</f>
        <v>613</v>
      </c>
      <c r="J152" s="4">
        <f t="shared" si="12"/>
        <v>10.216666666666667</v>
      </c>
      <c r="K152" s="4">
        <f>VLOOKUP(H152,distance_btw_postal_code!B:G,6,0)</f>
        <v>4.3</v>
      </c>
      <c r="L152" s="4">
        <v>29</v>
      </c>
      <c r="M152" s="4" t="s">
        <v>29</v>
      </c>
      <c r="N152" s="4">
        <v>789452</v>
      </c>
      <c r="O152" s="4">
        <v>0</v>
      </c>
      <c r="P152" s="4">
        <v>1</v>
      </c>
      <c r="Q152" s="4">
        <f t="shared" si="13"/>
        <v>1</v>
      </c>
      <c r="R152" s="4">
        <v>16</v>
      </c>
      <c r="S152" s="4" t="s">
        <v>17</v>
      </c>
      <c r="T152" s="4">
        <v>569341</v>
      </c>
      <c r="U152" s="4" t="s">
        <v>18</v>
      </c>
      <c r="V152" s="4" t="s">
        <v>65</v>
      </c>
      <c r="W152" s="4" t="s">
        <v>20</v>
      </c>
      <c r="X152" s="4" t="s">
        <v>254</v>
      </c>
      <c r="Y152" s="4">
        <v>5</v>
      </c>
      <c r="Z152" s="4">
        <v>1</v>
      </c>
      <c r="AA152" s="4" t="s">
        <v>188</v>
      </c>
      <c r="AB152" s="4" t="s">
        <v>166</v>
      </c>
      <c r="AC152" s="4" t="s">
        <v>190</v>
      </c>
    </row>
    <row r="153" spans="1:29" x14ac:dyDescent="0.25">
      <c r="A153" s="4">
        <v>155</v>
      </c>
      <c r="B153" s="4">
        <v>31</v>
      </c>
      <c r="C153" s="4">
        <v>152</v>
      </c>
      <c r="D153" s="4">
        <v>1</v>
      </c>
      <c r="E153" s="4">
        <v>3</v>
      </c>
      <c r="F153" s="4">
        <f t="shared" si="14"/>
        <v>24</v>
      </c>
      <c r="G153" s="4">
        <f t="shared" si="10"/>
        <v>6</v>
      </c>
      <c r="H153" s="4" t="str">
        <f t="shared" si="11"/>
        <v>560350-560336</v>
      </c>
      <c r="I153" s="4">
        <f>VLOOKUP(H153,distance_btw_postal_code!B:F,5,0)+60</f>
        <v>186</v>
      </c>
      <c r="J153" s="4">
        <f t="shared" si="12"/>
        <v>3.1</v>
      </c>
      <c r="K153" s="4">
        <f>VLOOKUP(H153,distance_btw_postal_code!B:G,6,0)</f>
        <v>0.4</v>
      </c>
      <c r="L153" s="4">
        <v>30</v>
      </c>
      <c r="M153" s="4" t="s">
        <v>30</v>
      </c>
      <c r="N153" s="4">
        <v>560350</v>
      </c>
      <c r="O153" s="4">
        <v>0</v>
      </c>
      <c r="P153" s="4">
        <v>1</v>
      </c>
      <c r="Q153" s="4">
        <f t="shared" si="13"/>
        <v>1</v>
      </c>
      <c r="R153" s="4">
        <v>16</v>
      </c>
      <c r="S153" s="4" t="s">
        <v>17</v>
      </c>
      <c r="T153" s="4">
        <v>569341</v>
      </c>
      <c r="U153" s="4" t="s">
        <v>18</v>
      </c>
      <c r="V153" s="4" t="s">
        <v>65</v>
      </c>
      <c r="W153" s="4" t="s">
        <v>20</v>
      </c>
      <c r="X153" s="4" t="s">
        <v>254</v>
      </c>
      <c r="Y153" s="4">
        <v>5</v>
      </c>
      <c r="Z153" s="4">
        <v>1</v>
      </c>
      <c r="AA153" s="4" t="s">
        <v>188</v>
      </c>
      <c r="AB153" s="4" t="s">
        <v>166</v>
      </c>
      <c r="AC153" s="4" t="s">
        <v>163</v>
      </c>
    </row>
    <row r="154" spans="1:29" x14ac:dyDescent="0.25">
      <c r="A154" s="4">
        <v>160</v>
      </c>
      <c r="B154" s="4">
        <v>32</v>
      </c>
      <c r="C154" s="4">
        <v>153</v>
      </c>
      <c r="D154" s="4">
        <v>1</v>
      </c>
      <c r="E154" s="4">
        <v>4</v>
      </c>
      <c r="F154" s="4">
        <f t="shared" si="14"/>
        <v>24</v>
      </c>
      <c r="G154" s="4">
        <f t="shared" si="10"/>
        <v>6</v>
      </c>
      <c r="H154" s="4" t="str">
        <f t="shared" si="11"/>
        <v>560336-560533</v>
      </c>
      <c r="I154" s="4">
        <f>VLOOKUP(H154,distance_btw_postal_code!B:F,5,0)+60</f>
        <v>617</v>
      </c>
      <c r="J154" s="4">
        <f t="shared" si="12"/>
        <v>10.283333333333333</v>
      </c>
      <c r="K154" s="4">
        <f>VLOOKUP(H154,distance_btw_postal_code!B:G,6,0)</f>
        <v>2.1</v>
      </c>
      <c r="L154" s="4">
        <v>31</v>
      </c>
      <c r="M154" s="4" t="s">
        <v>31</v>
      </c>
      <c r="N154" s="4">
        <v>560336</v>
      </c>
      <c r="O154" s="4">
        <v>0</v>
      </c>
      <c r="P154" s="4">
        <v>1</v>
      </c>
      <c r="Q154" s="4">
        <f t="shared" si="13"/>
        <v>1</v>
      </c>
      <c r="R154" s="4">
        <v>16</v>
      </c>
      <c r="S154" s="4" t="s">
        <v>17</v>
      </c>
      <c r="T154" s="4">
        <v>569341</v>
      </c>
      <c r="U154" s="4" t="s">
        <v>18</v>
      </c>
      <c r="V154" s="4" t="s">
        <v>65</v>
      </c>
      <c r="W154" s="4" t="s">
        <v>20</v>
      </c>
      <c r="X154" s="4" t="s">
        <v>254</v>
      </c>
      <c r="Y154" s="4">
        <v>5</v>
      </c>
      <c r="Z154" s="4">
        <v>1</v>
      </c>
      <c r="AA154" s="4" t="s">
        <v>188</v>
      </c>
      <c r="AB154" s="4" t="s">
        <v>166</v>
      </c>
      <c r="AC154" s="4" t="s">
        <v>165</v>
      </c>
    </row>
    <row r="155" spans="1:29" x14ac:dyDescent="0.25">
      <c r="A155" s="4">
        <v>165</v>
      </c>
      <c r="B155" s="4">
        <v>33</v>
      </c>
      <c r="C155" s="4">
        <v>154</v>
      </c>
      <c r="D155" s="4">
        <v>1</v>
      </c>
      <c r="E155" s="4">
        <v>5</v>
      </c>
      <c r="F155" s="4">
        <f t="shared" si="14"/>
        <v>24</v>
      </c>
      <c r="G155" s="4">
        <f t="shared" si="10"/>
        <v>6</v>
      </c>
      <c r="H155" s="4" t="str">
        <f t="shared" si="11"/>
        <v>560533-560561</v>
      </c>
      <c r="I155" s="4">
        <f>VLOOKUP(H155,distance_btw_postal_code!B:F,5,0)+60</f>
        <v>419</v>
      </c>
      <c r="J155" s="4">
        <f t="shared" si="12"/>
        <v>6.9833333333333334</v>
      </c>
      <c r="K155" s="4">
        <f>VLOOKUP(H155,distance_btw_postal_code!B:G,6,0)</f>
        <v>1.3</v>
      </c>
      <c r="L155" s="4">
        <v>32</v>
      </c>
      <c r="M155" s="4" t="s">
        <v>32</v>
      </c>
      <c r="N155" s="4">
        <v>560533</v>
      </c>
      <c r="O155" s="4">
        <v>0</v>
      </c>
      <c r="P155" s="4">
        <v>1</v>
      </c>
      <c r="Q155" s="4">
        <f t="shared" si="13"/>
        <v>1</v>
      </c>
      <c r="R155" s="4">
        <v>16</v>
      </c>
      <c r="S155" s="4" t="s">
        <v>17</v>
      </c>
      <c r="T155" s="4">
        <v>569341</v>
      </c>
      <c r="U155" s="4" t="s">
        <v>18</v>
      </c>
      <c r="V155" s="4" t="s">
        <v>65</v>
      </c>
      <c r="W155" s="4" t="s">
        <v>20</v>
      </c>
      <c r="X155" s="4" t="s">
        <v>254</v>
      </c>
      <c r="Y155" s="4">
        <v>5</v>
      </c>
      <c r="Z155" s="4">
        <v>1</v>
      </c>
      <c r="AA155" s="4" t="s">
        <v>188</v>
      </c>
      <c r="AB155" s="4" t="s">
        <v>166</v>
      </c>
      <c r="AC155" s="4" t="s">
        <v>191</v>
      </c>
    </row>
    <row r="156" spans="1:29" x14ac:dyDescent="0.25">
      <c r="A156" s="4">
        <v>170</v>
      </c>
      <c r="B156" s="4">
        <v>34</v>
      </c>
      <c r="C156" s="4">
        <v>155</v>
      </c>
      <c r="D156" s="4">
        <v>1</v>
      </c>
      <c r="E156" s="4">
        <v>6</v>
      </c>
      <c r="F156" s="4">
        <f t="shared" si="14"/>
        <v>24</v>
      </c>
      <c r="G156" s="4">
        <f t="shared" si="10"/>
        <v>6</v>
      </c>
      <c r="H156" s="4" t="str">
        <f t="shared" si="11"/>
        <v>560561-569341</v>
      </c>
      <c r="I156" s="4">
        <f>VLOOKUP(H156,distance_btw_postal_code!B:F,5,0)+60</f>
        <v>627</v>
      </c>
      <c r="J156" s="4">
        <f t="shared" si="12"/>
        <v>10.45</v>
      </c>
      <c r="K156" s="4">
        <f>VLOOKUP(H156,distance_btw_postal_code!B:G,6,0)</f>
        <v>2.7</v>
      </c>
      <c r="L156" s="4">
        <v>33</v>
      </c>
      <c r="M156" s="4" t="s">
        <v>33</v>
      </c>
      <c r="N156" s="4">
        <v>560561</v>
      </c>
      <c r="O156" s="4">
        <v>0</v>
      </c>
      <c r="P156" s="4">
        <v>1</v>
      </c>
      <c r="Q156" s="4">
        <f t="shared" si="13"/>
        <v>1</v>
      </c>
      <c r="R156" s="4">
        <v>16</v>
      </c>
      <c r="S156" s="4" t="s">
        <v>17</v>
      </c>
      <c r="T156" s="4">
        <v>569341</v>
      </c>
      <c r="U156" s="4" t="s">
        <v>18</v>
      </c>
      <c r="V156" s="4" t="s">
        <v>65</v>
      </c>
      <c r="W156" s="4" t="s">
        <v>20</v>
      </c>
      <c r="X156" s="4" t="s">
        <v>254</v>
      </c>
      <c r="Y156" s="4">
        <v>5</v>
      </c>
      <c r="Z156" s="4">
        <v>1</v>
      </c>
      <c r="AA156" s="4" t="s">
        <v>188</v>
      </c>
      <c r="AB156" s="4" t="s">
        <v>166</v>
      </c>
      <c r="AC156" s="4" t="s">
        <v>191</v>
      </c>
    </row>
    <row r="157" spans="1:29" x14ac:dyDescent="0.25">
      <c r="C157" s="4">
        <v>156</v>
      </c>
      <c r="D157" s="4">
        <v>2</v>
      </c>
      <c r="E157" s="4">
        <v>0</v>
      </c>
      <c r="F157" s="4">
        <f t="shared" si="14"/>
        <v>25</v>
      </c>
      <c r="G157" s="4">
        <f t="shared" si="10"/>
        <v>8</v>
      </c>
      <c r="H157" s="4" t="str">
        <f t="shared" si="11"/>
        <v>569341-560576</v>
      </c>
      <c r="I157" s="4">
        <f>VLOOKUP(H157,distance_btw_postal_code!B:F,5,0)+60</f>
        <v>456</v>
      </c>
      <c r="J157" s="4">
        <f t="shared" si="12"/>
        <v>7.6</v>
      </c>
      <c r="K157" s="4">
        <f>VLOOKUP(H157,distance_btw_postal_code!B:G,6,0)</f>
        <v>1.9</v>
      </c>
      <c r="L157" s="4">
        <v>0</v>
      </c>
      <c r="M157" s="4" t="s">
        <v>143</v>
      </c>
      <c r="N157" s="4">
        <f>VLOOKUP(S157,[1]centre_p!$B:$D,3,0)</f>
        <v>569341</v>
      </c>
      <c r="O157" s="4">
        <v>0</v>
      </c>
      <c r="P157" s="4">
        <v>0</v>
      </c>
      <c r="Q157" s="4">
        <f t="shared" si="13"/>
        <v>0</v>
      </c>
      <c r="R157" s="4">
        <v>16</v>
      </c>
      <c r="S157" s="4" t="s">
        <v>17</v>
      </c>
      <c r="T157" s="4">
        <v>569341</v>
      </c>
      <c r="U157" s="4" t="s">
        <v>18</v>
      </c>
      <c r="V157" s="4" t="s">
        <v>65</v>
      </c>
      <c r="W157" s="4" t="s">
        <v>20</v>
      </c>
      <c r="X157" s="4" t="s">
        <v>253</v>
      </c>
      <c r="Y157" s="4">
        <v>1</v>
      </c>
      <c r="Z157" s="4">
        <v>1</v>
      </c>
      <c r="AA157" s="4" t="s">
        <v>159</v>
      </c>
    </row>
    <row r="158" spans="1:29" x14ac:dyDescent="0.25">
      <c r="A158" s="4">
        <v>5</v>
      </c>
      <c r="B158" s="4">
        <v>1</v>
      </c>
      <c r="C158" s="4">
        <v>157</v>
      </c>
      <c r="D158" s="4">
        <v>2</v>
      </c>
      <c r="E158" s="4">
        <v>1</v>
      </c>
      <c r="F158" s="4">
        <f t="shared" si="14"/>
        <v>25</v>
      </c>
      <c r="G158" s="4">
        <f t="shared" si="10"/>
        <v>8</v>
      </c>
      <c r="H158" s="4" t="str">
        <f t="shared" si="11"/>
        <v>560576-560573</v>
      </c>
      <c r="I158" s="4">
        <f>VLOOKUP(H158,distance_btw_postal_code!B:F,5,0)+60</f>
        <v>124</v>
      </c>
      <c r="J158" s="4">
        <f t="shared" si="12"/>
        <v>2.0666666666666669</v>
      </c>
      <c r="K158" s="4">
        <f>VLOOKUP(H158,distance_btw_postal_code!B:G,6,0)</f>
        <v>0.2</v>
      </c>
      <c r="L158" s="4">
        <v>1</v>
      </c>
      <c r="M158" s="4" t="s">
        <v>16</v>
      </c>
      <c r="N158" s="4">
        <v>560576</v>
      </c>
      <c r="O158" s="4">
        <v>0</v>
      </c>
      <c r="P158" s="4">
        <v>1</v>
      </c>
      <c r="Q158" s="4">
        <f t="shared" si="13"/>
        <v>1</v>
      </c>
      <c r="R158" s="4">
        <v>16</v>
      </c>
      <c r="S158" s="4" t="s">
        <v>17</v>
      </c>
      <c r="T158" s="4">
        <v>569341</v>
      </c>
      <c r="U158" s="4" t="s">
        <v>18</v>
      </c>
      <c r="V158" s="4" t="s">
        <v>65</v>
      </c>
      <c r="W158" s="4" t="s">
        <v>20</v>
      </c>
      <c r="X158" s="4" t="s">
        <v>253</v>
      </c>
      <c r="Y158" s="4">
        <v>1</v>
      </c>
      <c r="Z158" s="4">
        <v>1</v>
      </c>
      <c r="AA158" s="4" t="s">
        <v>159</v>
      </c>
      <c r="AB158" s="4" t="s">
        <v>160</v>
      </c>
      <c r="AC158" s="4" t="s">
        <v>161</v>
      </c>
    </row>
    <row r="159" spans="1:29" x14ac:dyDescent="0.25">
      <c r="A159" s="4">
        <v>10</v>
      </c>
      <c r="B159" s="4">
        <v>2</v>
      </c>
      <c r="C159" s="4">
        <v>158</v>
      </c>
      <c r="D159" s="4">
        <v>2</v>
      </c>
      <c r="E159" s="4">
        <v>2</v>
      </c>
      <c r="F159" s="4">
        <f t="shared" si="14"/>
        <v>25</v>
      </c>
      <c r="G159" s="4">
        <f t="shared" si="10"/>
        <v>8</v>
      </c>
      <c r="H159" s="4" t="str">
        <f t="shared" si="11"/>
        <v>560573-560311</v>
      </c>
      <c r="I159" s="4">
        <f>VLOOKUP(H159,distance_btw_postal_code!B:F,5,0)+60</f>
        <v>456</v>
      </c>
      <c r="J159" s="4">
        <f t="shared" si="12"/>
        <v>7.6</v>
      </c>
      <c r="K159" s="4">
        <f>VLOOKUP(H159,distance_btw_postal_code!B:G,6,0)</f>
        <v>1.7</v>
      </c>
      <c r="L159" s="4">
        <v>2</v>
      </c>
      <c r="M159" s="4" t="s">
        <v>21</v>
      </c>
      <c r="N159" s="4">
        <v>560573</v>
      </c>
      <c r="O159" s="4">
        <v>0</v>
      </c>
      <c r="P159" s="4">
        <v>1</v>
      </c>
      <c r="Q159" s="4">
        <f t="shared" si="13"/>
        <v>1</v>
      </c>
      <c r="R159" s="4">
        <v>16</v>
      </c>
      <c r="S159" s="4" t="s">
        <v>17</v>
      </c>
      <c r="T159" s="4">
        <v>569341</v>
      </c>
      <c r="U159" s="4" t="s">
        <v>18</v>
      </c>
      <c r="V159" s="4" t="s">
        <v>65</v>
      </c>
      <c r="W159" s="4" t="s">
        <v>20</v>
      </c>
      <c r="X159" s="4" t="s">
        <v>253</v>
      </c>
      <c r="Y159" s="4">
        <v>1</v>
      </c>
      <c r="Z159" s="4">
        <v>1</v>
      </c>
      <c r="AA159" s="4" t="s">
        <v>159</v>
      </c>
      <c r="AB159" s="4" t="s">
        <v>160</v>
      </c>
      <c r="AC159" s="4" t="s">
        <v>162</v>
      </c>
    </row>
    <row r="160" spans="1:29" x14ac:dyDescent="0.25">
      <c r="A160" s="4">
        <v>15</v>
      </c>
      <c r="B160" s="4">
        <v>3</v>
      </c>
      <c r="C160" s="4">
        <v>159</v>
      </c>
      <c r="D160" s="4">
        <v>2</v>
      </c>
      <c r="E160" s="4">
        <v>3</v>
      </c>
      <c r="F160" s="4">
        <f t="shared" si="14"/>
        <v>25</v>
      </c>
      <c r="G160" s="4">
        <f t="shared" si="10"/>
        <v>8</v>
      </c>
      <c r="H160" s="4" t="str">
        <f t="shared" si="11"/>
        <v>560311-560323</v>
      </c>
      <c r="I160" s="4">
        <f>VLOOKUP(H160,distance_btw_postal_code!B:F,5,0)+60</f>
        <v>151</v>
      </c>
      <c r="J160" s="4">
        <f t="shared" si="12"/>
        <v>2.5166666666666666</v>
      </c>
      <c r="K160" s="4">
        <f>VLOOKUP(H160,distance_btw_postal_code!B:G,6,0)</f>
        <v>0.2</v>
      </c>
      <c r="L160" s="4">
        <v>3</v>
      </c>
      <c r="M160" s="4" t="s">
        <v>22</v>
      </c>
      <c r="N160" s="4">
        <v>560311</v>
      </c>
      <c r="O160" s="4">
        <v>0</v>
      </c>
      <c r="P160" s="4">
        <v>1</v>
      </c>
      <c r="Q160" s="4">
        <f t="shared" si="13"/>
        <v>1</v>
      </c>
      <c r="R160" s="4">
        <v>16</v>
      </c>
      <c r="S160" s="4" t="s">
        <v>17</v>
      </c>
      <c r="T160" s="4">
        <v>569341</v>
      </c>
      <c r="U160" s="4" t="s">
        <v>18</v>
      </c>
      <c r="V160" s="4" t="s">
        <v>65</v>
      </c>
      <c r="W160" s="4" t="s">
        <v>20</v>
      </c>
      <c r="X160" s="4" t="s">
        <v>253</v>
      </c>
      <c r="Y160" s="4">
        <v>1</v>
      </c>
      <c r="Z160" s="4">
        <v>1</v>
      </c>
      <c r="AA160" s="4" t="s">
        <v>159</v>
      </c>
      <c r="AB160" s="4" t="s">
        <v>160</v>
      </c>
      <c r="AC160" s="4" t="s">
        <v>163</v>
      </c>
    </row>
    <row r="161" spans="1:29" x14ac:dyDescent="0.25">
      <c r="A161" s="4">
        <v>20</v>
      </c>
      <c r="B161" s="4">
        <v>4</v>
      </c>
      <c r="C161" s="4">
        <v>160</v>
      </c>
      <c r="D161" s="4">
        <v>2</v>
      </c>
      <c r="E161" s="4">
        <v>4</v>
      </c>
      <c r="F161" s="4">
        <f t="shared" si="14"/>
        <v>25</v>
      </c>
      <c r="G161" s="4">
        <f t="shared" si="10"/>
        <v>8</v>
      </c>
      <c r="H161" s="4" t="str">
        <f t="shared" si="11"/>
        <v>560323-560301</v>
      </c>
      <c r="I161" s="4">
        <f>VLOOKUP(H161,distance_btw_postal_code!B:F,5,0)+60</f>
        <v>208</v>
      </c>
      <c r="J161" s="4">
        <f t="shared" si="12"/>
        <v>3.4666666666666668</v>
      </c>
      <c r="K161" s="4">
        <f>VLOOKUP(H161,distance_btw_postal_code!B:G,6,0)</f>
        <v>0.3</v>
      </c>
      <c r="L161" s="4">
        <v>4</v>
      </c>
      <c r="M161" s="4" t="s">
        <v>23</v>
      </c>
      <c r="N161" s="4">
        <v>560323</v>
      </c>
      <c r="O161" s="4">
        <v>0</v>
      </c>
      <c r="P161" s="4">
        <v>1</v>
      </c>
      <c r="Q161" s="4">
        <f t="shared" si="13"/>
        <v>1</v>
      </c>
      <c r="R161" s="4">
        <v>16</v>
      </c>
      <c r="S161" s="4" t="s">
        <v>17</v>
      </c>
      <c r="T161" s="4">
        <v>569341</v>
      </c>
      <c r="U161" s="4" t="s">
        <v>18</v>
      </c>
      <c r="V161" s="4" t="s">
        <v>65</v>
      </c>
      <c r="W161" s="4" t="s">
        <v>20</v>
      </c>
      <c r="X161" s="4" t="s">
        <v>253</v>
      </c>
      <c r="Y161" s="4">
        <v>1</v>
      </c>
      <c r="Z161" s="4">
        <v>1</v>
      </c>
      <c r="AA161" s="4" t="s">
        <v>159</v>
      </c>
      <c r="AB161" s="4" t="s">
        <v>160</v>
      </c>
      <c r="AC161" s="4" t="s">
        <v>164</v>
      </c>
    </row>
    <row r="162" spans="1:29" x14ac:dyDescent="0.25">
      <c r="A162" s="4">
        <v>25</v>
      </c>
      <c r="B162" s="4">
        <v>5</v>
      </c>
      <c r="C162" s="4">
        <v>161</v>
      </c>
      <c r="D162" s="4">
        <v>2</v>
      </c>
      <c r="E162" s="4">
        <v>5</v>
      </c>
      <c r="F162" s="4">
        <f t="shared" si="14"/>
        <v>25</v>
      </c>
      <c r="G162" s="4">
        <f t="shared" si="10"/>
        <v>8</v>
      </c>
      <c r="H162" s="4" t="str">
        <f t="shared" si="11"/>
        <v>560301-560244</v>
      </c>
      <c r="I162" s="4">
        <f>VLOOKUP(H162,distance_btw_postal_code!B:F,5,0)+60</f>
        <v>412</v>
      </c>
      <c r="J162" s="4">
        <f t="shared" si="12"/>
        <v>6.8666666666666663</v>
      </c>
      <c r="K162" s="4">
        <f>VLOOKUP(H162,distance_btw_postal_code!B:G,6,0)</f>
        <v>2.5</v>
      </c>
      <c r="L162" s="4">
        <v>5</v>
      </c>
      <c r="M162" s="4" t="s">
        <v>24</v>
      </c>
      <c r="N162" s="4">
        <v>560301</v>
      </c>
      <c r="O162" s="4">
        <v>0</v>
      </c>
      <c r="P162" s="4">
        <v>1</v>
      </c>
      <c r="Q162" s="4">
        <f t="shared" si="13"/>
        <v>1</v>
      </c>
      <c r="R162" s="4">
        <v>16</v>
      </c>
      <c r="S162" s="4" t="s">
        <v>17</v>
      </c>
      <c r="T162" s="4">
        <v>569341</v>
      </c>
      <c r="U162" s="4" t="s">
        <v>18</v>
      </c>
      <c r="V162" s="4" t="s">
        <v>65</v>
      </c>
      <c r="W162" s="4" t="s">
        <v>20</v>
      </c>
      <c r="X162" s="4" t="s">
        <v>253</v>
      </c>
      <c r="Y162" s="4">
        <v>1</v>
      </c>
      <c r="Z162" s="4">
        <v>1</v>
      </c>
      <c r="AA162" s="4" t="s">
        <v>159</v>
      </c>
      <c r="AB162" s="4" t="s">
        <v>160</v>
      </c>
      <c r="AC162" s="4" t="s">
        <v>165</v>
      </c>
    </row>
    <row r="163" spans="1:29" x14ac:dyDescent="0.25">
      <c r="A163" s="4">
        <v>30</v>
      </c>
      <c r="B163" s="4">
        <v>6</v>
      </c>
      <c r="C163" s="4">
        <v>162</v>
      </c>
      <c r="D163" s="4">
        <v>2</v>
      </c>
      <c r="E163" s="4">
        <v>6</v>
      </c>
      <c r="F163" s="4">
        <f t="shared" si="14"/>
        <v>25</v>
      </c>
      <c r="G163" s="4">
        <f t="shared" si="10"/>
        <v>8</v>
      </c>
      <c r="H163" s="4" t="str">
        <f t="shared" si="11"/>
        <v>560244-560219</v>
      </c>
      <c r="I163" s="4">
        <f>VLOOKUP(H163,distance_btw_postal_code!B:F,5,0)+60</f>
        <v>210</v>
      </c>
      <c r="J163" s="4">
        <f t="shared" si="12"/>
        <v>3.5</v>
      </c>
      <c r="K163" s="4">
        <f>VLOOKUP(H163,distance_btw_postal_code!B:G,6,0)</f>
        <v>0.9</v>
      </c>
      <c r="L163" s="4">
        <v>6</v>
      </c>
      <c r="M163" s="4" t="s">
        <v>25</v>
      </c>
      <c r="N163" s="4">
        <v>560244</v>
      </c>
      <c r="O163" s="4">
        <v>0</v>
      </c>
      <c r="P163" s="4">
        <v>1</v>
      </c>
      <c r="Q163" s="4">
        <f t="shared" si="13"/>
        <v>1</v>
      </c>
      <c r="R163" s="4">
        <v>16</v>
      </c>
      <c r="S163" s="4" t="s">
        <v>17</v>
      </c>
      <c r="T163" s="4">
        <v>569341</v>
      </c>
      <c r="U163" s="4" t="s">
        <v>18</v>
      </c>
      <c r="V163" s="4" t="s">
        <v>65</v>
      </c>
      <c r="W163" s="4" t="s">
        <v>20</v>
      </c>
      <c r="X163" s="4" t="s">
        <v>253</v>
      </c>
      <c r="Y163" s="4">
        <v>1</v>
      </c>
      <c r="Z163" s="4">
        <v>1</v>
      </c>
      <c r="AA163" s="4" t="s">
        <v>159</v>
      </c>
      <c r="AB163" s="4" t="s">
        <v>160</v>
      </c>
      <c r="AC163" s="4" t="s">
        <v>166</v>
      </c>
    </row>
    <row r="164" spans="1:29" x14ac:dyDescent="0.25">
      <c r="A164" s="4">
        <v>35</v>
      </c>
      <c r="B164" s="4">
        <v>7</v>
      </c>
      <c r="C164" s="4">
        <v>163</v>
      </c>
      <c r="D164" s="4">
        <v>2</v>
      </c>
      <c r="E164" s="4">
        <v>7</v>
      </c>
      <c r="F164" s="4">
        <f t="shared" si="14"/>
        <v>25</v>
      </c>
      <c r="G164" s="4">
        <f t="shared" si="10"/>
        <v>8</v>
      </c>
      <c r="H164" s="4" t="str">
        <f t="shared" si="11"/>
        <v>560219-560214</v>
      </c>
      <c r="I164" s="4">
        <f>VLOOKUP(H164,distance_btw_postal_code!B:F,5,0)+60</f>
        <v>367</v>
      </c>
      <c r="J164" s="4">
        <f t="shared" si="12"/>
        <v>6.1166666666666663</v>
      </c>
      <c r="K164" s="4">
        <f>VLOOKUP(H164,distance_btw_postal_code!B:G,6,0)</f>
        <v>1.3</v>
      </c>
      <c r="L164" s="4">
        <v>7</v>
      </c>
      <c r="M164" s="4" t="s">
        <v>26</v>
      </c>
      <c r="N164" s="4">
        <v>560219</v>
      </c>
      <c r="O164" s="4">
        <v>0</v>
      </c>
      <c r="P164" s="4">
        <v>1</v>
      </c>
      <c r="Q164" s="4">
        <f t="shared" si="13"/>
        <v>1</v>
      </c>
      <c r="R164" s="4">
        <v>16</v>
      </c>
      <c r="S164" s="4" t="s">
        <v>17</v>
      </c>
      <c r="T164" s="4">
        <v>569341</v>
      </c>
      <c r="U164" s="4" t="s">
        <v>18</v>
      </c>
      <c r="V164" s="4" t="s">
        <v>65</v>
      </c>
      <c r="W164" s="4" t="s">
        <v>20</v>
      </c>
      <c r="X164" s="4" t="s">
        <v>253</v>
      </c>
      <c r="Y164" s="4">
        <v>1</v>
      </c>
      <c r="Z164" s="4">
        <v>1</v>
      </c>
      <c r="AA164" s="4" t="s">
        <v>159</v>
      </c>
      <c r="AB164" s="4" t="s">
        <v>160</v>
      </c>
      <c r="AC164" s="4" t="s">
        <v>167</v>
      </c>
    </row>
    <row r="165" spans="1:29" x14ac:dyDescent="0.25">
      <c r="A165" s="4">
        <v>40</v>
      </c>
      <c r="B165" s="4">
        <v>8</v>
      </c>
      <c r="C165" s="4">
        <v>164</v>
      </c>
      <c r="D165" s="4">
        <v>2</v>
      </c>
      <c r="E165" s="4">
        <v>8</v>
      </c>
      <c r="F165" s="4">
        <f t="shared" si="14"/>
        <v>25</v>
      </c>
      <c r="G165" s="4">
        <f t="shared" si="10"/>
        <v>8</v>
      </c>
      <c r="H165" s="4" t="str">
        <f t="shared" si="11"/>
        <v>560214-569341</v>
      </c>
      <c r="I165" s="4">
        <f>VLOOKUP(H165,distance_btw_postal_code!B:F,5,0)+60</f>
        <v>109</v>
      </c>
      <c r="J165" s="4">
        <f t="shared" si="12"/>
        <v>1.8166666666666667</v>
      </c>
      <c r="K165" s="4">
        <f>VLOOKUP(H165,distance_btw_postal_code!B:G,6,0)</f>
        <v>0.2</v>
      </c>
      <c r="L165" s="4">
        <v>8</v>
      </c>
      <c r="M165" s="4" t="s">
        <v>27</v>
      </c>
      <c r="N165" s="4">
        <v>560214</v>
      </c>
      <c r="O165" s="4">
        <v>0</v>
      </c>
      <c r="P165" s="4">
        <v>1</v>
      </c>
      <c r="Q165" s="4">
        <f t="shared" si="13"/>
        <v>1</v>
      </c>
      <c r="R165" s="4">
        <v>16</v>
      </c>
      <c r="S165" s="4" t="s">
        <v>17</v>
      </c>
      <c r="T165" s="4">
        <v>569341</v>
      </c>
      <c r="U165" s="4" t="s">
        <v>18</v>
      </c>
      <c r="V165" s="4" t="s">
        <v>65</v>
      </c>
      <c r="W165" s="4" t="s">
        <v>20</v>
      </c>
      <c r="X165" s="4" t="s">
        <v>253</v>
      </c>
      <c r="Y165" s="4">
        <v>1</v>
      </c>
      <c r="Z165" s="4">
        <v>1</v>
      </c>
      <c r="AA165" s="4" t="s">
        <v>159</v>
      </c>
      <c r="AB165" s="4" t="s">
        <v>160</v>
      </c>
      <c r="AC165" s="4" t="s">
        <v>168</v>
      </c>
    </row>
    <row r="166" spans="1:29" x14ac:dyDescent="0.25">
      <c r="C166" s="4">
        <v>165</v>
      </c>
      <c r="D166" s="4">
        <v>1</v>
      </c>
      <c r="E166" s="4">
        <v>0</v>
      </c>
      <c r="F166" s="4">
        <f t="shared" si="14"/>
        <v>26</v>
      </c>
      <c r="G166" s="4">
        <f t="shared" si="10"/>
        <v>6</v>
      </c>
      <c r="H166" s="4" t="str">
        <f t="shared" si="11"/>
        <v>569341-570025</v>
      </c>
      <c r="I166" s="4">
        <f>VLOOKUP(H166,distance_btw_postal_code!B:F,5,0)+60</f>
        <v>571</v>
      </c>
      <c r="J166" s="4">
        <f t="shared" si="12"/>
        <v>9.5166666666666675</v>
      </c>
      <c r="K166" s="4">
        <f>VLOOKUP(H166,distance_btw_postal_code!B:G,6,0)</f>
        <v>3.1</v>
      </c>
      <c r="L166" s="4">
        <v>0</v>
      </c>
      <c r="M166" s="4" t="s">
        <v>143</v>
      </c>
      <c r="N166" s="4">
        <f>VLOOKUP(S166,[1]centre_p!$B:$D,3,0)</f>
        <v>569341</v>
      </c>
      <c r="O166" s="4">
        <v>0</v>
      </c>
      <c r="P166" s="4">
        <v>0</v>
      </c>
      <c r="Q166" s="4">
        <f t="shared" si="13"/>
        <v>0</v>
      </c>
      <c r="R166" s="4">
        <v>17</v>
      </c>
      <c r="S166" s="4" t="s">
        <v>17</v>
      </c>
      <c r="T166" s="4">
        <v>569341</v>
      </c>
      <c r="U166" s="4" t="s">
        <v>18</v>
      </c>
      <c r="V166" s="4" t="s">
        <v>65</v>
      </c>
      <c r="W166" s="4" t="s">
        <v>35</v>
      </c>
      <c r="X166" s="4" t="s">
        <v>254</v>
      </c>
      <c r="Y166" s="4">
        <v>6</v>
      </c>
      <c r="Z166" s="4">
        <v>1</v>
      </c>
      <c r="AA166" s="4" t="s">
        <v>188</v>
      </c>
    </row>
    <row r="167" spans="1:29" x14ac:dyDescent="0.25">
      <c r="A167" s="4">
        <v>175</v>
      </c>
      <c r="B167" s="4">
        <v>35</v>
      </c>
      <c r="C167" s="4">
        <v>166</v>
      </c>
      <c r="D167" s="4">
        <v>1</v>
      </c>
      <c r="E167" s="4">
        <v>1</v>
      </c>
      <c r="F167" s="4">
        <f t="shared" si="14"/>
        <v>26</v>
      </c>
      <c r="G167" s="4">
        <f t="shared" si="10"/>
        <v>6</v>
      </c>
      <c r="H167" s="4" t="str">
        <f t="shared" si="11"/>
        <v>570025-570105</v>
      </c>
      <c r="I167" s="4">
        <f>VLOOKUP(H167,distance_btw_postal_code!B:F,5,0)+60</f>
        <v>612</v>
      </c>
      <c r="J167" s="4">
        <f t="shared" si="12"/>
        <v>10.199999999999999</v>
      </c>
      <c r="K167" s="4">
        <f>VLOOKUP(H167,distance_btw_postal_code!B:G,6,0)</f>
        <v>2.8</v>
      </c>
      <c r="L167" s="4">
        <v>34</v>
      </c>
      <c r="M167" s="4" t="s">
        <v>42</v>
      </c>
      <c r="N167" s="4">
        <v>570025</v>
      </c>
      <c r="O167" s="4">
        <v>0</v>
      </c>
      <c r="P167" s="4">
        <v>1</v>
      </c>
      <c r="Q167" s="4">
        <f t="shared" si="13"/>
        <v>1</v>
      </c>
      <c r="R167" s="4">
        <v>17</v>
      </c>
      <c r="S167" s="4" t="s">
        <v>17</v>
      </c>
      <c r="T167" s="4">
        <v>569341</v>
      </c>
      <c r="U167" s="4" t="s">
        <v>18</v>
      </c>
      <c r="V167" s="4" t="s">
        <v>65</v>
      </c>
      <c r="W167" s="4" t="s">
        <v>35</v>
      </c>
      <c r="X167" s="4" t="s">
        <v>254</v>
      </c>
      <c r="Y167" s="4">
        <v>6</v>
      </c>
      <c r="Z167" s="4">
        <v>1</v>
      </c>
      <c r="AA167" s="4" t="s">
        <v>188</v>
      </c>
      <c r="AB167" s="4" t="s">
        <v>173</v>
      </c>
      <c r="AC167" s="4" t="s">
        <v>192</v>
      </c>
    </row>
    <row r="168" spans="1:29" x14ac:dyDescent="0.25">
      <c r="A168" s="4">
        <v>180</v>
      </c>
      <c r="B168" s="4">
        <v>36</v>
      </c>
      <c r="C168" s="4">
        <v>167</v>
      </c>
      <c r="D168" s="4">
        <v>1</v>
      </c>
      <c r="E168" s="4">
        <v>2</v>
      </c>
      <c r="F168" s="4">
        <f t="shared" si="14"/>
        <v>26</v>
      </c>
      <c r="G168" s="4">
        <f t="shared" si="10"/>
        <v>6</v>
      </c>
      <c r="H168" s="4" t="str">
        <f t="shared" si="11"/>
        <v>570105-570124</v>
      </c>
      <c r="I168" s="4">
        <f>VLOOKUP(H168,distance_btw_postal_code!B:F,5,0)+60</f>
        <v>278</v>
      </c>
      <c r="J168" s="4">
        <f t="shared" si="12"/>
        <v>4.6333333333333337</v>
      </c>
      <c r="K168" s="4">
        <f>VLOOKUP(H168,distance_btw_postal_code!B:G,6,0)</f>
        <v>0.6</v>
      </c>
      <c r="L168" s="4">
        <v>35</v>
      </c>
      <c r="M168" s="4" t="s">
        <v>43</v>
      </c>
      <c r="N168" s="4">
        <v>570105</v>
      </c>
      <c r="O168" s="4">
        <v>0</v>
      </c>
      <c r="P168" s="4">
        <v>1</v>
      </c>
      <c r="Q168" s="4">
        <f t="shared" si="13"/>
        <v>1</v>
      </c>
      <c r="R168" s="4">
        <v>17</v>
      </c>
      <c r="S168" s="4" t="s">
        <v>17</v>
      </c>
      <c r="T168" s="4">
        <v>569341</v>
      </c>
      <c r="U168" s="4" t="s">
        <v>18</v>
      </c>
      <c r="V168" s="4" t="s">
        <v>65</v>
      </c>
      <c r="W168" s="4" t="s">
        <v>35</v>
      </c>
      <c r="X168" s="4" t="s">
        <v>254</v>
      </c>
      <c r="Y168" s="4">
        <v>6</v>
      </c>
      <c r="Z168" s="4">
        <v>1</v>
      </c>
      <c r="AA168" s="4" t="s">
        <v>188</v>
      </c>
      <c r="AB168" s="4" t="s">
        <v>173</v>
      </c>
      <c r="AC168" s="4" t="s">
        <v>193</v>
      </c>
    </row>
    <row r="169" spans="1:29" x14ac:dyDescent="0.25">
      <c r="A169" s="4">
        <v>185</v>
      </c>
      <c r="B169" s="4">
        <v>37</v>
      </c>
      <c r="C169" s="4">
        <v>168</v>
      </c>
      <c r="D169" s="4">
        <v>1</v>
      </c>
      <c r="E169" s="4">
        <v>3</v>
      </c>
      <c r="F169" s="4">
        <f t="shared" si="14"/>
        <v>26</v>
      </c>
      <c r="G169" s="4">
        <f t="shared" si="10"/>
        <v>6</v>
      </c>
      <c r="H169" s="4" t="str">
        <f t="shared" si="11"/>
        <v>570124-570249</v>
      </c>
      <c r="I169" s="4">
        <f>VLOOKUP(H169,distance_btw_postal_code!B:F,5,0)+60</f>
        <v>611</v>
      </c>
      <c r="J169" s="4">
        <f t="shared" si="12"/>
        <v>10.183333333333334</v>
      </c>
      <c r="K169" s="4">
        <f>VLOOKUP(H169,distance_btw_postal_code!B:G,6,0)</f>
        <v>2.5</v>
      </c>
      <c r="L169" s="4">
        <v>36</v>
      </c>
      <c r="M169" s="4" t="s">
        <v>44</v>
      </c>
      <c r="N169" s="4">
        <v>570124</v>
      </c>
      <c r="O169" s="4">
        <v>0</v>
      </c>
      <c r="P169" s="4">
        <v>1</v>
      </c>
      <c r="Q169" s="4">
        <f t="shared" si="13"/>
        <v>1</v>
      </c>
      <c r="R169" s="4">
        <v>17</v>
      </c>
      <c r="S169" s="4" t="s">
        <v>17</v>
      </c>
      <c r="T169" s="4">
        <v>569341</v>
      </c>
      <c r="U169" s="4" t="s">
        <v>18</v>
      </c>
      <c r="V169" s="4" t="s">
        <v>65</v>
      </c>
      <c r="W169" s="4" t="s">
        <v>35</v>
      </c>
      <c r="X169" s="4" t="s">
        <v>254</v>
      </c>
      <c r="Y169" s="4">
        <v>6</v>
      </c>
      <c r="Z169" s="4">
        <v>1</v>
      </c>
      <c r="AA169" s="4" t="s">
        <v>188</v>
      </c>
      <c r="AB169" s="4" t="s">
        <v>173</v>
      </c>
      <c r="AC169" s="4" t="s">
        <v>194</v>
      </c>
    </row>
    <row r="170" spans="1:29" x14ac:dyDescent="0.25">
      <c r="A170" s="4">
        <v>190</v>
      </c>
      <c r="B170" s="4">
        <v>38</v>
      </c>
      <c r="C170" s="4">
        <v>169</v>
      </c>
      <c r="D170" s="4">
        <v>1</v>
      </c>
      <c r="E170" s="4">
        <v>4</v>
      </c>
      <c r="F170" s="4">
        <f t="shared" si="14"/>
        <v>26</v>
      </c>
      <c r="G170" s="4">
        <f t="shared" si="10"/>
        <v>6</v>
      </c>
      <c r="H170" s="4" t="str">
        <f t="shared" si="11"/>
        <v>570249-562310</v>
      </c>
      <c r="I170" s="4">
        <f>VLOOKUP(H170,distance_btw_postal_code!B:F,5,0)+60</f>
        <v>284</v>
      </c>
      <c r="J170" s="4">
        <f t="shared" si="12"/>
        <v>4.7333333333333334</v>
      </c>
      <c r="K170" s="4">
        <f>VLOOKUP(H170,distance_btw_postal_code!B:G,6,0)</f>
        <v>0.8</v>
      </c>
      <c r="L170" s="4">
        <v>37</v>
      </c>
      <c r="M170" s="4" t="s">
        <v>45</v>
      </c>
      <c r="N170" s="4">
        <v>570249</v>
      </c>
      <c r="O170" s="4">
        <v>0</v>
      </c>
      <c r="P170" s="4">
        <v>1</v>
      </c>
      <c r="Q170" s="4">
        <f t="shared" si="13"/>
        <v>1</v>
      </c>
      <c r="R170" s="4">
        <v>17</v>
      </c>
      <c r="S170" s="4" t="s">
        <v>17</v>
      </c>
      <c r="T170" s="4">
        <v>569341</v>
      </c>
      <c r="U170" s="4" t="s">
        <v>18</v>
      </c>
      <c r="V170" s="4" t="s">
        <v>65</v>
      </c>
      <c r="W170" s="4" t="s">
        <v>35</v>
      </c>
      <c r="X170" s="4" t="s">
        <v>254</v>
      </c>
      <c r="Y170" s="4">
        <v>6</v>
      </c>
      <c r="Z170" s="4">
        <v>1</v>
      </c>
      <c r="AA170" s="4" t="s">
        <v>188</v>
      </c>
      <c r="AB170" s="4" t="s">
        <v>173</v>
      </c>
      <c r="AC170" s="4" t="s">
        <v>172</v>
      </c>
    </row>
    <row r="171" spans="1:29" x14ac:dyDescent="0.25">
      <c r="A171" s="4">
        <v>195</v>
      </c>
      <c r="B171" s="4">
        <v>39</v>
      </c>
      <c r="C171" s="4">
        <v>170</v>
      </c>
      <c r="D171" s="4">
        <v>1</v>
      </c>
      <c r="E171" s="4">
        <v>5</v>
      </c>
      <c r="F171" s="4">
        <f t="shared" si="14"/>
        <v>26</v>
      </c>
      <c r="G171" s="4">
        <f t="shared" si="10"/>
        <v>6</v>
      </c>
      <c r="H171" s="4" t="str">
        <f t="shared" si="11"/>
        <v>562310-560207</v>
      </c>
      <c r="I171" s="4">
        <f>VLOOKUP(H171,distance_btw_postal_code!B:F,5,0)+60</f>
        <v>417</v>
      </c>
      <c r="J171" s="4">
        <f t="shared" si="12"/>
        <v>6.95</v>
      </c>
      <c r="K171" s="4">
        <f>VLOOKUP(H171,distance_btw_postal_code!B:G,6,0)</f>
        <v>1.2</v>
      </c>
      <c r="L171" s="4">
        <v>38</v>
      </c>
      <c r="M171" s="4" t="s">
        <v>46</v>
      </c>
      <c r="N171" s="4">
        <v>562310</v>
      </c>
      <c r="O171" s="4">
        <v>0</v>
      </c>
      <c r="P171" s="4">
        <v>1</v>
      </c>
      <c r="Q171" s="4">
        <f t="shared" si="13"/>
        <v>1</v>
      </c>
      <c r="R171" s="4">
        <v>17</v>
      </c>
      <c r="S171" s="4" t="s">
        <v>17</v>
      </c>
      <c r="T171" s="4">
        <v>569341</v>
      </c>
      <c r="U171" s="4" t="s">
        <v>18</v>
      </c>
      <c r="V171" s="4" t="s">
        <v>65</v>
      </c>
      <c r="W171" s="4" t="s">
        <v>35</v>
      </c>
      <c r="X171" s="4" t="s">
        <v>254</v>
      </c>
      <c r="Y171" s="4">
        <v>6</v>
      </c>
      <c r="Z171" s="4">
        <v>1</v>
      </c>
      <c r="AA171" s="4" t="s">
        <v>188</v>
      </c>
      <c r="AB171" s="4" t="s">
        <v>173</v>
      </c>
      <c r="AC171" s="4" t="s">
        <v>195</v>
      </c>
    </row>
    <row r="172" spans="1:29" x14ac:dyDescent="0.25">
      <c r="A172" s="4">
        <v>200</v>
      </c>
      <c r="B172" s="4">
        <v>40</v>
      </c>
      <c r="C172" s="4">
        <v>171</v>
      </c>
      <c r="D172" s="4">
        <v>1</v>
      </c>
      <c r="E172" s="4">
        <v>6</v>
      </c>
      <c r="F172" s="4">
        <f t="shared" si="14"/>
        <v>26</v>
      </c>
      <c r="G172" s="4">
        <f t="shared" si="10"/>
        <v>6</v>
      </c>
      <c r="H172" s="4" t="str">
        <f t="shared" si="11"/>
        <v>560207-569341</v>
      </c>
      <c r="I172" s="4">
        <f>VLOOKUP(H172,distance_btw_postal_code!B:F,5,0)+60</f>
        <v>177</v>
      </c>
      <c r="J172" s="4">
        <f t="shared" si="12"/>
        <v>2.95</v>
      </c>
      <c r="K172" s="4">
        <f>VLOOKUP(H172,distance_btw_postal_code!B:G,6,0)</f>
        <v>0.5</v>
      </c>
      <c r="L172" s="4">
        <v>39</v>
      </c>
      <c r="M172" s="4" t="s">
        <v>47</v>
      </c>
      <c r="N172" s="4">
        <v>560207</v>
      </c>
      <c r="O172" s="4">
        <v>0</v>
      </c>
      <c r="P172" s="4">
        <v>1</v>
      </c>
      <c r="Q172" s="4">
        <f t="shared" si="13"/>
        <v>1</v>
      </c>
      <c r="R172" s="4">
        <v>17</v>
      </c>
      <c r="S172" s="4" t="s">
        <v>17</v>
      </c>
      <c r="T172" s="4">
        <v>569341</v>
      </c>
      <c r="U172" s="4" t="s">
        <v>18</v>
      </c>
      <c r="V172" s="4" t="s">
        <v>65</v>
      </c>
      <c r="W172" s="4" t="s">
        <v>35</v>
      </c>
      <c r="X172" s="4" t="s">
        <v>254</v>
      </c>
      <c r="Y172" s="4">
        <v>6</v>
      </c>
      <c r="Z172" s="4">
        <v>1</v>
      </c>
      <c r="AA172" s="4" t="s">
        <v>188</v>
      </c>
      <c r="AB172" s="4" t="s">
        <v>173</v>
      </c>
      <c r="AC172" s="4" t="s">
        <v>173</v>
      </c>
    </row>
    <row r="173" spans="1:29" x14ac:dyDescent="0.25">
      <c r="C173" s="4">
        <v>172</v>
      </c>
      <c r="D173" s="4">
        <v>2</v>
      </c>
      <c r="E173" s="4">
        <v>0</v>
      </c>
      <c r="F173" s="4">
        <f t="shared" si="14"/>
        <v>27</v>
      </c>
      <c r="G173" s="4">
        <f t="shared" si="10"/>
        <v>7</v>
      </c>
      <c r="H173" s="4" t="str">
        <f t="shared" si="11"/>
        <v>569341-560610</v>
      </c>
      <c r="I173" s="4">
        <f>VLOOKUP(H173,distance_btw_postal_code!B:F,5,0)+60</f>
        <v>573</v>
      </c>
      <c r="J173" s="4">
        <f t="shared" si="12"/>
        <v>9.5500000000000007</v>
      </c>
      <c r="K173" s="4">
        <f>VLOOKUP(H173,distance_btw_postal_code!B:G,6,0)</f>
        <v>3.1</v>
      </c>
      <c r="L173" s="4">
        <v>0</v>
      </c>
      <c r="M173" s="4" t="s">
        <v>143</v>
      </c>
      <c r="N173" s="4">
        <f>VLOOKUP(S173,[1]centre_p!$B:$D,3,0)</f>
        <v>569341</v>
      </c>
      <c r="O173" s="4">
        <v>0</v>
      </c>
      <c r="P173" s="4">
        <v>0</v>
      </c>
      <c r="Q173" s="4">
        <f t="shared" si="13"/>
        <v>0</v>
      </c>
      <c r="R173" s="4">
        <v>17</v>
      </c>
      <c r="S173" s="4" t="s">
        <v>17</v>
      </c>
      <c r="T173" s="4">
        <v>569341</v>
      </c>
      <c r="U173" s="4" t="s">
        <v>18</v>
      </c>
      <c r="V173" s="4" t="s">
        <v>65</v>
      </c>
      <c r="W173" s="4" t="s">
        <v>35</v>
      </c>
      <c r="X173" s="4" t="s">
        <v>253</v>
      </c>
      <c r="Y173" s="4">
        <v>2</v>
      </c>
      <c r="Z173" s="4">
        <v>1</v>
      </c>
      <c r="AA173" s="4" t="s">
        <v>159</v>
      </c>
    </row>
    <row r="174" spans="1:29" x14ac:dyDescent="0.25">
      <c r="A174" s="4">
        <v>45</v>
      </c>
      <c r="B174" s="4">
        <v>9</v>
      </c>
      <c r="C174" s="4">
        <v>173</v>
      </c>
      <c r="D174" s="4">
        <v>2</v>
      </c>
      <c r="E174" s="4">
        <v>1</v>
      </c>
      <c r="F174" s="4">
        <f t="shared" si="14"/>
        <v>27</v>
      </c>
      <c r="G174" s="4">
        <f t="shared" si="10"/>
        <v>7</v>
      </c>
      <c r="H174" s="4" t="str">
        <f t="shared" si="11"/>
        <v>560610-560457</v>
      </c>
      <c r="I174" s="4">
        <f>VLOOKUP(H174,distance_btw_postal_code!B:F,5,0)+60</f>
        <v>849</v>
      </c>
      <c r="J174" s="4">
        <f t="shared" si="12"/>
        <v>14.15</v>
      </c>
      <c r="K174" s="4">
        <f>VLOOKUP(H174,distance_btw_postal_code!B:G,6,0)</f>
        <v>4</v>
      </c>
      <c r="L174" s="4">
        <v>9</v>
      </c>
      <c r="M174" s="4" t="s">
        <v>34</v>
      </c>
      <c r="N174" s="4">
        <v>560610</v>
      </c>
      <c r="O174" s="4">
        <v>0</v>
      </c>
      <c r="P174" s="4">
        <v>1</v>
      </c>
      <c r="Q174" s="4">
        <f t="shared" si="13"/>
        <v>1</v>
      </c>
      <c r="R174" s="4">
        <v>17</v>
      </c>
      <c r="S174" s="4" t="s">
        <v>17</v>
      </c>
      <c r="T174" s="4">
        <v>569341</v>
      </c>
      <c r="U174" s="4" t="s">
        <v>18</v>
      </c>
      <c r="V174" s="4" t="s">
        <v>65</v>
      </c>
      <c r="W174" s="4" t="s">
        <v>35</v>
      </c>
      <c r="X174" s="4" t="s">
        <v>253</v>
      </c>
      <c r="Y174" s="4">
        <v>2</v>
      </c>
      <c r="Z174" s="4">
        <v>1</v>
      </c>
      <c r="AA174" s="4" t="s">
        <v>159</v>
      </c>
      <c r="AB174" s="4" t="s">
        <v>169</v>
      </c>
      <c r="AC174" s="4" t="s">
        <v>170</v>
      </c>
    </row>
    <row r="175" spans="1:29" x14ac:dyDescent="0.25">
      <c r="A175" s="4">
        <v>50</v>
      </c>
      <c r="B175" s="4">
        <v>10</v>
      </c>
      <c r="C175" s="4">
        <v>174</v>
      </c>
      <c r="D175" s="4">
        <v>2</v>
      </c>
      <c r="E175" s="4">
        <v>2</v>
      </c>
      <c r="F175" s="4">
        <f t="shared" si="14"/>
        <v>27</v>
      </c>
      <c r="G175" s="4">
        <f t="shared" si="10"/>
        <v>7</v>
      </c>
      <c r="H175" s="4" t="str">
        <f t="shared" si="11"/>
        <v>560457-560462</v>
      </c>
      <c r="I175" s="4">
        <f>VLOOKUP(H175,distance_btw_postal_code!B:F,5,0)+60</f>
        <v>124</v>
      </c>
      <c r="J175" s="4">
        <f t="shared" si="12"/>
        <v>2.0666666666666669</v>
      </c>
      <c r="K175" s="4">
        <f>VLOOKUP(H175,distance_btw_postal_code!B:G,6,0)</f>
        <v>0.2</v>
      </c>
      <c r="L175" s="4">
        <v>10</v>
      </c>
      <c r="M175" s="4" t="s">
        <v>36</v>
      </c>
      <c r="N175" s="4">
        <v>560457</v>
      </c>
      <c r="O175" s="4">
        <v>0</v>
      </c>
      <c r="P175" s="4">
        <v>1</v>
      </c>
      <c r="Q175" s="4">
        <f t="shared" si="13"/>
        <v>1</v>
      </c>
      <c r="R175" s="4">
        <v>17</v>
      </c>
      <c r="S175" s="4" t="s">
        <v>17</v>
      </c>
      <c r="T175" s="4">
        <v>569341</v>
      </c>
      <c r="U175" s="4" t="s">
        <v>18</v>
      </c>
      <c r="V175" s="4" t="s">
        <v>65</v>
      </c>
      <c r="W175" s="4" t="s">
        <v>35</v>
      </c>
      <c r="X175" s="4" t="s">
        <v>253</v>
      </c>
      <c r="Y175" s="4">
        <v>2</v>
      </c>
      <c r="Z175" s="4">
        <v>1</v>
      </c>
      <c r="AA175" s="4" t="s">
        <v>159</v>
      </c>
      <c r="AB175" s="4" t="s">
        <v>169</v>
      </c>
      <c r="AC175" s="4" t="s">
        <v>171</v>
      </c>
    </row>
    <row r="176" spans="1:29" x14ac:dyDescent="0.25">
      <c r="A176" s="4">
        <v>55</v>
      </c>
      <c r="B176" s="4">
        <v>11</v>
      </c>
      <c r="C176" s="4">
        <v>175</v>
      </c>
      <c r="D176" s="4">
        <v>2</v>
      </c>
      <c r="E176" s="4">
        <v>3</v>
      </c>
      <c r="F176" s="4">
        <f t="shared" si="14"/>
        <v>27</v>
      </c>
      <c r="G176" s="4">
        <f t="shared" si="10"/>
        <v>7</v>
      </c>
      <c r="H176" s="4" t="str">
        <f t="shared" si="11"/>
        <v>560462-560472</v>
      </c>
      <c r="I176" s="4">
        <f>VLOOKUP(H176,distance_btw_postal_code!B:F,5,0)+60</f>
        <v>175</v>
      </c>
      <c r="J176" s="4">
        <f t="shared" si="12"/>
        <v>2.9166666666666665</v>
      </c>
      <c r="K176" s="4">
        <f>VLOOKUP(H176,distance_btw_postal_code!B:G,6,0)</f>
        <v>0.4</v>
      </c>
      <c r="L176" s="4">
        <v>11</v>
      </c>
      <c r="M176" s="4" t="s">
        <v>37</v>
      </c>
      <c r="N176" s="4">
        <v>560462</v>
      </c>
      <c r="O176" s="4">
        <v>0</v>
      </c>
      <c r="P176" s="4">
        <v>1</v>
      </c>
      <c r="Q176" s="4">
        <f t="shared" si="13"/>
        <v>1</v>
      </c>
      <c r="R176" s="4">
        <v>17</v>
      </c>
      <c r="S176" s="4" t="s">
        <v>17</v>
      </c>
      <c r="T176" s="4">
        <v>569341</v>
      </c>
      <c r="U176" s="4" t="s">
        <v>18</v>
      </c>
      <c r="V176" s="4" t="s">
        <v>65</v>
      </c>
      <c r="W176" s="4" t="s">
        <v>35</v>
      </c>
      <c r="X176" s="4" t="s">
        <v>253</v>
      </c>
      <c r="Y176" s="4">
        <v>2</v>
      </c>
      <c r="Z176" s="4">
        <v>1</v>
      </c>
      <c r="AA176" s="4" t="s">
        <v>159</v>
      </c>
      <c r="AB176" s="4" t="s">
        <v>169</v>
      </c>
      <c r="AC176" s="4" t="s">
        <v>172</v>
      </c>
    </row>
    <row r="177" spans="1:29" x14ac:dyDescent="0.25">
      <c r="A177" s="4">
        <v>60</v>
      </c>
      <c r="B177" s="4">
        <v>12</v>
      </c>
      <c r="C177" s="4">
        <v>176</v>
      </c>
      <c r="D177" s="4">
        <v>2</v>
      </c>
      <c r="E177" s="4">
        <v>4</v>
      </c>
      <c r="F177" s="4">
        <f t="shared" si="14"/>
        <v>27</v>
      </c>
      <c r="G177" s="4">
        <f t="shared" si="10"/>
        <v>7</v>
      </c>
      <c r="H177" s="4" t="str">
        <f t="shared" si="11"/>
        <v>560472-560416</v>
      </c>
      <c r="I177" s="4">
        <f>VLOOKUP(H177,distance_btw_postal_code!B:F,5,0)+60</f>
        <v>268</v>
      </c>
      <c r="J177" s="4">
        <f t="shared" si="12"/>
        <v>4.4666666666666668</v>
      </c>
      <c r="K177" s="4">
        <f>VLOOKUP(H177,distance_btw_postal_code!B:G,6,0)</f>
        <v>0.7</v>
      </c>
      <c r="L177" s="4">
        <v>12</v>
      </c>
      <c r="M177" s="4" t="s">
        <v>38</v>
      </c>
      <c r="N177" s="4">
        <v>560472</v>
      </c>
      <c r="O177" s="4">
        <v>0</v>
      </c>
      <c r="P177" s="4">
        <v>1</v>
      </c>
      <c r="Q177" s="4">
        <f t="shared" si="13"/>
        <v>1</v>
      </c>
      <c r="R177" s="4">
        <v>17</v>
      </c>
      <c r="S177" s="4" t="s">
        <v>17</v>
      </c>
      <c r="T177" s="4">
        <v>569341</v>
      </c>
      <c r="U177" s="4" t="s">
        <v>18</v>
      </c>
      <c r="V177" s="4" t="s">
        <v>65</v>
      </c>
      <c r="W177" s="4" t="s">
        <v>35</v>
      </c>
      <c r="X177" s="4" t="s">
        <v>253</v>
      </c>
      <c r="Y177" s="4">
        <v>2</v>
      </c>
      <c r="Z177" s="4">
        <v>1</v>
      </c>
      <c r="AA177" s="4" t="s">
        <v>159</v>
      </c>
      <c r="AB177" s="4" t="s">
        <v>169</v>
      </c>
      <c r="AC177" s="4" t="s">
        <v>173</v>
      </c>
    </row>
    <row r="178" spans="1:29" x14ac:dyDescent="0.25">
      <c r="A178" s="4">
        <v>65</v>
      </c>
      <c r="B178" s="4">
        <v>13</v>
      </c>
      <c r="C178" s="4">
        <v>177</v>
      </c>
      <c r="D178" s="4">
        <v>2</v>
      </c>
      <c r="E178" s="4">
        <v>5</v>
      </c>
      <c r="F178" s="4">
        <f t="shared" si="14"/>
        <v>27</v>
      </c>
      <c r="G178" s="4">
        <f t="shared" si="10"/>
        <v>7</v>
      </c>
      <c r="H178" s="4" t="str">
        <f t="shared" si="11"/>
        <v>560416-560440</v>
      </c>
      <c r="I178" s="4">
        <f>VLOOKUP(H178,distance_btw_postal_code!B:F,5,0)+60</f>
        <v>283</v>
      </c>
      <c r="J178" s="4">
        <f t="shared" si="12"/>
        <v>4.7166666666666668</v>
      </c>
      <c r="K178" s="4">
        <f>VLOOKUP(H178,distance_btw_postal_code!B:G,6,0)</f>
        <v>0.9</v>
      </c>
      <c r="L178" s="4">
        <v>13</v>
      </c>
      <c r="M178" s="4" t="s">
        <v>39</v>
      </c>
      <c r="N178" s="4">
        <v>560416</v>
      </c>
      <c r="O178" s="4">
        <v>0</v>
      </c>
      <c r="P178" s="4">
        <v>1</v>
      </c>
      <c r="Q178" s="4">
        <f t="shared" si="13"/>
        <v>1</v>
      </c>
      <c r="R178" s="4">
        <v>17</v>
      </c>
      <c r="S178" s="4" t="s">
        <v>17</v>
      </c>
      <c r="T178" s="4">
        <v>569341</v>
      </c>
      <c r="U178" s="4" t="s">
        <v>18</v>
      </c>
      <c r="V178" s="4" t="s">
        <v>65</v>
      </c>
      <c r="W178" s="4" t="s">
        <v>35</v>
      </c>
      <c r="X178" s="4" t="s">
        <v>253</v>
      </c>
      <c r="Y178" s="4">
        <v>2</v>
      </c>
      <c r="Z178" s="4">
        <v>1</v>
      </c>
      <c r="AA178" s="4" t="s">
        <v>159</v>
      </c>
      <c r="AB178" s="4" t="s">
        <v>169</v>
      </c>
      <c r="AC178" s="4" t="s">
        <v>174</v>
      </c>
    </row>
    <row r="179" spans="1:29" x14ac:dyDescent="0.25">
      <c r="A179" s="4">
        <v>70</v>
      </c>
      <c r="B179" s="4">
        <v>14</v>
      </c>
      <c r="C179" s="4">
        <v>178</v>
      </c>
      <c r="D179" s="4">
        <v>2</v>
      </c>
      <c r="E179" s="4">
        <v>6</v>
      </c>
      <c r="F179" s="4">
        <f t="shared" si="14"/>
        <v>27</v>
      </c>
      <c r="G179" s="4">
        <f t="shared" si="10"/>
        <v>7</v>
      </c>
      <c r="H179" s="4" t="str">
        <f t="shared" si="11"/>
        <v>560440-560337</v>
      </c>
      <c r="I179" s="4">
        <f>VLOOKUP(H179,distance_btw_postal_code!B:F,5,0)+60</f>
        <v>261</v>
      </c>
      <c r="J179" s="4">
        <f t="shared" si="12"/>
        <v>4.3499999999999996</v>
      </c>
      <c r="K179" s="4">
        <f>VLOOKUP(H179,distance_btw_postal_code!B:G,6,0)</f>
        <v>0.9</v>
      </c>
      <c r="L179" s="4">
        <v>14</v>
      </c>
      <c r="M179" s="4" t="s">
        <v>40</v>
      </c>
      <c r="N179" s="4">
        <v>560440</v>
      </c>
      <c r="O179" s="4">
        <v>0</v>
      </c>
      <c r="P179" s="4">
        <v>1</v>
      </c>
      <c r="Q179" s="4">
        <f t="shared" si="13"/>
        <v>1</v>
      </c>
      <c r="R179" s="4">
        <v>17</v>
      </c>
      <c r="S179" s="4" t="s">
        <v>17</v>
      </c>
      <c r="T179" s="4">
        <v>569341</v>
      </c>
      <c r="U179" s="4" t="s">
        <v>18</v>
      </c>
      <c r="V179" s="4" t="s">
        <v>65</v>
      </c>
      <c r="W179" s="4" t="s">
        <v>35</v>
      </c>
      <c r="X179" s="4" t="s">
        <v>253</v>
      </c>
      <c r="Y179" s="4">
        <v>2</v>
      </c>
      <c r="Z179" s="4">
        <v>1</v>
      </c>
      <c r="AA179" s="4" t="s">
        <v>159</v>
      </c>
      <c r="AB179" s="4" t="s">
        <v>169</v>
      </c>
      <c r="AC179" s="4" t="s">
        <v>175</v>
      </c>
    </row>
    <row r="180" spans="1:29" x14ac:dyDescent="0.25">
      <c r="A180" s="4">
        <v>75</v>
      </c>
      <c r="B180" s="4">
        <v>15</v>
      </c>
      <c r="C180" s="4">
        <v>179</v>
      </c>
      <c r="D180" s="4">
        <v>2</v>
      </c>
      <c r="E180" s="4">
        <v>7</v>
      </c>
      <c r="F180" s="4">
        <f t="shared" si="14"/>
        <v>27</v>
      </c>
      <c r="G180" s="4">
        <f t="shared" si="10"/>
        <v>7</v>
      </c>
      <c r="H180" s="4" t="str">
        <f t="shared" si="11"/>
        <v>560337-569341</v>
      </c>
      <c r="I180" s="4">
        <f>VLOOKUP(H180,distance_btw_postal_code!B:F,5,0)+60</f>
        <v>459</v>
      </c>
      <c r="J180" s="4">
        <f t="shared" si="12"/>
        <v>7.65</v>
      </c>
      <c r="K180" s="4">
        <f>VLOOKUP(H180,distance_btw_postal_code!B:G,6,0)</f>
        <v>2.2000000000000002</v>
      </c>
      <c r="L180" s="4">
        <v>15</v>
      </c>
      <c r="M180" s="4" t="s">
        <v>41</v>
      </c>
      <c r="N180" s="4">
        <v>560337</v>
      </c>
      <c r="O180" s="4">
        <v>1</v>
      </c>
      <c r="P180" s="4">
        <v>0</v>
      </c>
      <c r="Q180" s="4">
        <f t="shared" si="13"/>
        <v>2</v>
      </c>
      <c r="R180" s="4">
        <v>17</v>
      </c>
      <c r="S180" s="4" t="s">
        <v>17</v>
      </c>
      <c r="T180" s="4">
        <v>569341</v>
      </c>
      <c r="U180" s="4" t="s">
        <v>18</v>
      </c>
      <c r="V180" s="4" t="s">
        <v>65</v>
      </c>
      <c r="W180" s="4" t="s">
        <v>35</v>
      </c>
      <c r="X180" s="4" t="s">
        <v>253</v>
      </c>
      <c r="Y180" s="4">
        <v>2</v>
      </c>
      <c r="Z180" s="4">
        <v>1</v>
      </c>
      <c r="AA180" s="4" t="s">
        <v>159</v>
      </c>
      <c r="AB180" s="4" t="s">
        <v>169</v>
      </c>
      <c r="AC180" s="4" t="s">
        <v>176</v>
      </c>
    </row>
    <row r="181" spans="1:29" x14ac:dyDescent="0.25">
      <c r="C181" s="4">
        <v>180</v>
      </c>
      <c r="D181" s="4">
        <v>1</v>
      </c>
      <c r="E181" s="4">
        <v>0</v>
      </c>
      <c r="F181" s="4">
        <f t="shared" si="14"/>
        <v>28</v>
      </c>
      <c r="G181" s="4">
        <f t="shared" si="10"/>
        <v>3</v>
      </c>
      <c r="H181" s="4" t="str">
        <f t="shared" si="11"/>
        <v>569341-570229</v>
      </c>
      <c r="I181" s="4">
        <f>VLOOKUP(H181,distance_btw_postal_code!B:F,5,0)+60</f>
        <v>570</v>
      </c>
      <c r="J181" s="4">
        <f t="shared" si="12"/>
        <v>9.5</v>
      </c>
      <c r="K181" s="4">
        <f>VLOOKUP(H181,distance_btw_postal_code!B:G,6,0)</f>
        <v>2.8</v>
      </c>
      <c r="L181" s="4">
        <v>0</v>
      </c>
      <c r="M181" s="4" t="s">
        <v>143</v>
      </c>
      <c r="N181" s="4">
        <f>VLOOKUP(S181,[1]centre_p!$B:$D,3,0)</f>
        <v>569341</v>
      </c>
      <c r="O181" s="4">
        <v>0</v>
      </c>
      <c r="P181" s="4">
        <v>0</v>
      </c>
      <c r="Q181" s="4">
        <f t="shared" si="13"/>
        <v>0</v>
      </c>
      <c r="R181" s="4">
        <v>18</v>
      </c>
      <c r="S181" s="4" t="s">
        <v>17</v>
      </c>
      <c r="T181" s="4">
        <v>569341</v>
      </c>
      <c r="U181" s="4" t="s">
        <v>18</v>
      </c>
      <c r="V181" s="4" t="s">
        <v>65</v>
      </c>
      <c r="W181" s="4" t="s">
        <v>49</v>
      </c>
      <c r="X181" s="4" t="s">
        <v>253</v>
      </c>
      <c r="Y181" s="4">
        <v>3</v>
      </c>
      <c r="Z181" s="4">
        <v>1</v>
      </c>
      <c r="AA181" s="4" t="s">
        <v>159</v>
      </c>
    </row>
    <row r="182" spans="1:29" x14ac:dyDescent="0.25">
      <c r="A182" s="4">
        <v>80</v>
      </c>
      <c r="B182" s="4">
        <v>16</v>
      </c>
      <c r="C182" s="4">
        <v>181</v>
      </c>
      <c r="D182" s="4">
        <v>1</v>
      </c>
      <c r="E182" s="4">
        <v>1</v>
      </c>
      <c r="F182" s="4">
        <f t="shared" si="14"/>
        <v>28</v>
      </c>
      <c r="G182" s="4">
        <f t="shared" si="10"/>
        <v>3</v>
      </c>
      <c r="H182" s="4" t="str">
        <f t="shared" si="11"/>
        <v>570229-561590</v>
      </c>
      <c r="I182" s="4">
        <f>VLOOKUP(H182,distance_btw_postal_code!B:F,5,0)+60</f>
        <v>610</v>
      </c>
      <c r="J182" s="4">
        <f t="shared" si="12"/>
        <v>10.166666666666666</v>
      </c>
      <c r="K182" s="4">
        <f>VLOOKUP(H182,distance_btw_postal_code!B:G,6,0)</f>
        <v>3.2</v>
      </c>
      <c r="L182" s="4">
        <v>16</v>
      </c>
      <c r="M182" s="4" t="s">
        <v>48</v>
      </c>
      <c r="N182" s="4">
        <v>570229</v>
      </c>
      <c r="O182" s="4">
        <v>1</v>
      </c>
      <c r="P182" s="4">
        <v>1</v>
      </c>
      <c r="Q182" s="4">
        <f t="shared" si="13"/>
        <v>3</v>
      </c>
      <c r="R182" s="4">
        <v>18</v>
      </c>
      <c r="S182" s="4" t="s">
        <v>17</v>
      </c>
      <c r="T182" s="4">
        <v>569341</v>
      </c>
      <c r="U182" s="4" t="s">
        <v>18</v>
      </c>
      <c r="V182" s="4" t="s">
        <v>65</v>
      </c>
      <c r="W182" s="4" t="s">
        <v>49</v>
      </c>
      <c r="X182" s="4" t="s">
        <v>253</v>
      </c>
      <c r="Y182" s="4">
        <v>3</v>
      </c>
      <c r="Z182" s="4">
        <v>1</v>
      </c>
      <c r="AA182" s="4" t="s">
        <v>159</v>
      </c>
      <c r="AB182" s="4" t="s">
        <v>177</v>
      </c>
      <c r="AC182" s="4" t="s">
        <v>178</v>
      </c>
    </row>
    <row r="183" spans="1:29" x14ac:dyDescent="0.25">
      <c r="A183" s="4">
        <v>95</v>
      </c>
      <c r="B183" s="4">
        <v>19</v>
      </c>
      <c r="C183" s="4">
        <v>182</v>
      </c>
      <c r="D183" s="4">
        <v>1</v>
      </c>
      <c r="E183" s="4">
        <v>2</v>
      </c>
      <c r="F183" s="4">
        <f t="shared" si="14"/>
        <v>28</v>
      </c>
      <c r="G183" s="4">
        <f t="shared" si="10"/>
        <v>3</v>
      </c>
      <c r="H183" s="4" t="str">
        <f t="shared" si="11"/>
        <v>561590-560222</v>
      </c>
      <c r="I183" s="4">
        <f>VLOOKUP(H183,distance_btw_postal_code!B:F,5,0)+60</f>
        <v>705</v>
      </c>
      <c r="J183" s="4">
        <f t="shared" si="12"/>
        <v>11.75</v>
      </c>
      <c r="K183" s="4">
        <f>VLOOKUP(H183,distance_btw_postal_code!B:G,6,0)</f>
        <v>4.5</v>
      </c>
      <c r="L183" s="4">
        <v>19</v>
      </c>
      <c r="M183" s="4" t="s">
        <v>63</v>
      </c>
      <c r="N183" s="4">
        <v>561590</v>
      </c>
      <c r="O183" s="4">
        <v>1</v>
      </c>
      <c r="P183" s="4">
        <v>0</v>
      </c>
      <c r="Q183" s="4">
        <f t="shared" si="13"/>
        <v>2</v>
      </c>
      <c r="R183" s="4">
        <v>18</v>
      </c>
      <c r="S183" s="4" t="s">
        <v>17</v>
      </c>
      <c r="T183" s="4">
        <v>569341</v>
      </c>
      <c r="U183" s="4" t="s">
        <v>18</v>
      </c>
      <c r="V183" s="4" t="s">
        <v>65</v>
      </c>
      <c r="W183" s="4" t="s">
        <v>49</v>
      </c>
      <c r="X183" s="4" t="s">
        <v>253</v>
      </c>
      <c r="Y183" s="4">
        <v>3</v>
      </c>
      <c r="Z183" s="4">
        <v>1</v>
      </c>
      <c r="AA183" s="4" t="s">
        <v>159</v>
      </c>
      <c r="AB183" s="4" t="s">
        <v>177</v>
      </c>
      <c r="AC183" s="4" t="s">
        <v>179</v>
      </c>
    </row>
    <row r="184" spans="1:29" x14ac:dyDescent="0.25">
      <c r="A184" s="4">
        <v>100</v>
      </c>
      <c r="B184" s="4">
        <v>20</v>
      </c>
      <c r="C184" s="4">
        <v>183</v>
      </c>
      <c r="D184" s="4">
        <v>1</v>
      </c>
      <c r="E184" s="4">
        <v>3</v>
      </c>
      <c r="F184" s="4">
        <f t="shared" si="14"/>
        <v>28</v>
      </c>
      <c r="G184" s="4">
        <f t="shared" si="10"/>
        <v>3</v>
      </c>
      <c r="H184" s="4" t="str">
        <f t="shared" si="11"/>
        <v>560222-569341</v>
      </c>
      <c r="I184" s="4">
        <f>VLOOKUP(H184,distance_btw_postal_code!B:F,5,0)+60</f>
        <v>414</v>
      </c>
      <c r="J184" s="4">
        <f t="shared" si="12"/>
        <v>6.9</v>
      </c>
      <c r="K184" s="4">
        <f>VLOOKUP(H184,distance_btw_postal_code!B:G,6,0)</f>
        <v>1.8</v>
      </c>
      <c r="L184" s="4">
        <v>20</v>
      </c>
      <c r="M184" s="4" t="s">
        <v>61</v>
      </c>
      <c r="N184" s="4">
        <v>560222</v>
      </c>
      <c r="O184" s="4">
        <v>1</v>
      </c>
      <c r="P184" s="4">
        <v>1</v>
      </c>
      <c r="Q184" s="4">
        <f t="shared" si="13"/>
        <v>3</v>
      </c>
      <c r="R184" s="4">
        <v>18</v>
      </c>
      <c r="S184" s="4" t="s">
        <v>17</v>
      </c>
      <c r="T184" s="4">
        <v>569341</v>
      </c>
      <c r="U184" s="4" t="s">
        <v>18</v>
      </c>
      <c r="V184" s="4" t="s">
        <v>65</v>
      </c>
      <c r="W184" s="4" t="s">
        <v>49</v>
      </c>
      <c r="X184" s="4" t="s">
        <v>253</v>
      </c>
      <c r="Y184" s="4">
        <v>3</v>
      </c>
      <c r="Z184" s="4">
        <v>1</v>
      </c>
      <c r="AA184" s="4" t="s">
        <v>159</v>
      </c>
      <c r="AB184" s="4" t="s">
        <v>177</v>
      </c>
      <c r="AC184" s="4" t="s">
        <v>180</v>
      </c>
    </row>
    <row r="185" spans="1:29" x14ac:dyDescent="0.25">
      <c r="C185" s="4">
        <v>184</v>
      </c>
      <c r="D185" s="4">
        <v>1</v>
      </c>
      <c r="E185" s="4">
        <v>0</v>
      </c>
      <c r="F185" s="4">
        <f t="shared" si="14"/>
        <v>29</v>
      </c>
      <c r="G185" s="4">
        <f t="shared" si="10"/>
        <v>6</v>
      </c>
      <c r="H185" s="4" t="str">
        <f t="shared" si="11"/>
        <v>569341-570153</v>
      </c>
      <c r="I185" s="4">
        <f>VLOOKUP(H185,distance_btw_postal_code!B:F,5,0)+60</f>
        <v>777</v>
      </c>
      <c r="J185" s="4">
        <f t="shared" si="12"/>
        <v>12.95</v>
      </c>
      <c r="K185" s="4">
        <f>VLOOKUP(H185,distance_btw_postal_code!B:G,6,0)</f>
        <v>4.4000000000000004</v>
      </c>
      <c r="L185" s="4">
        <v>0</v>
      </c>
      <c r="M185" s="4" t="s">
        <v>143</v>
      </c>
      <c r="N185" s="4">
        <f>VLOOKUP(S185,[1]centre_p!$B:$D,3,0)</f>
        <v>569341</v>
      </c>
      <c r="O185" s="4">
        <v>0</v>
      </c>
      <c r="P185" s="4">
        <v>0</v>
      </c>
      <c r="Q185" s="4">
        <f t="shared" si="13"/>
        <v>0</v>
      </c>
      <c r="R185" s="4">
        <v>19</v>
      </c>
      <c r="S185" s="4" t="s">
        <v>17</v>
      </c>
      <c r="T185" s="4">
        <v>569341</v>
      </c>
      <c r="U185" s="4" t="s">
        <v>18</v>
      </c>
      <c r="V185" s="4" t="s">
        <v>65</v>
      </c>
      <c r="W185" s="4" t="s">
        <v>52</v>
      </c>
      <c r="X185" s="4" t="s">
        <v>253</v>
      </c>
      <c r="Y185" s="4">
        <v>4</v>
      </c>
      <c r="Z185" s="4">
        <v>1</v>
      </c>
      <c r="AA185" s="4" t="s">
        <v>159</v>
      </c>
    </row>
    <row r="186" spans="1:29" x14ac:dyDescent="0.25">
      <c r="A186" s="4">
        <v>115</v>
      </c>
      <c r="B186" s="4">
        <v>23</v>
      </c>
      <c r="C186" s="4">
        <v>185</v>
      </c>
      <c r="D186" s="4">
        <v>1</v>
      </c>
      <c r="E186" s="4">
        <v>4</v>
      </c>
      <c r="F186" s="4">
        <f t="shared" si="14"/>
        <v>29</v>
      </c>
      <c r="G186" s="4">
        <f t="shared" si="10"/>
        <v>6</v>
      </c>
      <c r="H186" s="4" t="str">
        <f t="shared" si="11"/>
        <v>570153-560542</v>
      </c>
      <c r="I186" s="4">
        <f>VLOOKUP(H186,distance_btw_postal_code!B:F,5,0)+60</f>
        <v>728</v>
      </c>
      <c r="J186" s="4">
        <f t="shared" si="12"/>
        <v>12.133333333333333</v>
      </c>
      <c r="K186" s="4">
        <f>VLOOKUP(H186,distance_btw_postal_code!B:G,6,0)</f>
        <v>5.2</v>
      </c>
      <c r="L186" s="4">
        <v>23</v>
      </c>
      <c r="M186" s="4" t="s">
        <v>51</v>
      </c>
      <c r="N186" s="4">
        <v>570153</v>
      </c>
      <c r="O186" s="4">
        <v>1</v>
      </c>
      <c r="P186" s="4">
        <v>0</v>
      </c>
      <c r="Q186" s="4">
        <f t="shared" si="13"/>
        <v>2</v>
      </c>
      <c r="R186" s="4">
        <v>19</v>
      </c>
      <c r="S186" s="4" t="s">
        <v>17</v>
      </c>
      <c r="T186" s="4">
        <v>569341</v>
      </c>
      <c r="U186" s="4" t="s">
        <v>18</v>
      </c>
      <c r="V186" s="4" t="s">
        <v>65</v>
      </c>
      <c r="W186" s="4" t="s">
        <v>52</v>
      </c>
      <c r="X186" s="4" t="s">
        <v>253</v>
      </c>
      <c r="Y186" s="4">
        <v>4</v>
      </c>
      <c r="Z186" s="4">
        <v>1</v>
      </c>
      <c r="AA186" s="4" t="s">
        <v>159</v>
      </c>
      <c r="AB186" s="4" t="s">
        <v>181</v>
      </c>
      <c r="AC186" s="4" t="s">
        <v>184</v>
      </c>
    </row>
    <row r="187" spans="1:29" x14ac:dyDescent="0.25">
      <c r="A187" s="4">
        <v>130</v>
      </c>
      <c r="B187" s="4">
        <v>26</v>
      </c>
      <c r="C187" s="4">
        <v>186</v>
      </c>
      <c r="D187" s="4">
        <v>1</v>
      </c>
      <c r="E187" s="4">
        <v>5</v>
      </c>
      <c r="F187" s="4">
        <f t="shared" si="14"/>
        <v>29</v>
      </c>
      <c r="G187" s="4">
        <f t="shared" si="10"/>
        <v>6</v>
      </c>
      <c r="H187" s="4" t="str">
        <f t="shared" si="11"/>
        <v>560542-560222</v>
      </c>
      <c r="I187" s="4">
        <f>VLOOKUP(H187,distance_btw_postal_code!B:F,5,0)+60</f>
        <v>830</v>
      </c>
      <c r="J187" s="4">
        <f t="shared" si="12"/>
        <v>13.833333333333334</v>
      </c>
      <c r="K187" s="4">
        <f>VLOOKUP(H187,distance_btw_postal_code!B:G,6,0)</f>
        <v>3.9</v>
      </c>
      <c r="L187" s="4">
        <v>26</v>
      </c>
      <c r="M187" s="4" t="s">
        <v>60</v>
      </c>
      <c r="N187" s="4">
        <v>560542</v>
      </c>
      <c r="O187" s="4">
        <v>1</v>
      </c>
      <c r="P187" s="4">
        <v>1</v>
      </c>
      <c r="Q187" s="4">
        <f t="shared" si="13"/>
        <v>3</v>
      </c>
      <c r="R187" s="4">
        <v>19</v>
      </c>
      <c r="S187" s="4" t="s">
        <v>17</v>
      </c>
      <c r="T187" s="4">
        <v>569341</v>
      </c>
      <c r="U187" s="4" t="s">
        <v>18</v>
      </c>
      <c r="V187" s="4" t="s">
        <v>65</v>
      </c>
      <c r="W187" s="4" t="s">
        <v>52</v>
      </c>
      <c r="X187" s="4" t="s">
        <v>253</v>
      </c>
      <c r="Y187" s="4">
        <v>4</v>
      </c>
      <c r="Z187" s="4">
        <v>1</v>
      </c>
      <c r="AA187" s="4" t="s">
        <v>159</v>
      </c>
      <c r="AB187" s="4" t="s">
        <v>181</v>
      </c>
      <c r="AC187" s="4" t="s">
        <v>185</v>
      </c>
    </row>
    <row r="188" spans="1:29" x14ac:dyDescent="0.25">
      <c r="A188" s="4">
        <v>135</v>
      </c>
      <c r="B188" s="4">
        <v>27</v>
      </c>
      <c r="C188" s="4">
        <v>187</v>
      </c>
      <c r="D188" s="4">
        <v>1</v>
      </c>
      <c r="E188" s="4">
        <v>6</v>
      </c>
      <c r="F188" s="4">
        <f t="shared" si="14"/>
        <v>29</v>
      </c>
      <c r="G188" s="4">
        <f t="shared" si="10"/>
        <v>6</v>
      </c>
      <c r="H188" s="4" t="str">
        <f t="shared" si="11"/>
        <v>560222-569341</v>
      </c>
      <c r="I188" s="4">
        <f>VLOOKUP(H188,distance_btw_postal_code!B:F,5,0)+60</f>
        <v>414</v>
      </c>
      <c r="J188" s="4">
        <f t="shared" si="12"/>
        <v>6.9</v>
      </c>
      <c r="K188" s="4">
        <f>VLOOKUP(H188,distance_btw_postal_code!B:G,6,0)</f>
        <v>1.8</v>
      </c>
      <c r="L188" s="4">
        <v>27</v>
      </c>
      <c r="M188" s="4" t="s">
        <v>55</v>
      </c>
      <c r="N188" s="4">
        <v>560222</v>
      </c>
      <c r="O188" s="4">
        <v>1</v>
      </c>
      <c r="P188" s="4">
        <v>1</v>
      </c>
      <c r="Q188" s="4">
        <f t="shared" si="13"/>
        <v>3</v>
      </c>
      <c r="R188" s="4">
        <v>19</v>
      </c>
      <c r="S188" s="4" t="s">
        <v>17</v>
      </c>
      <c r="T188" s="4">
        <v>569341</v>
      </c>
      <c r="U188" s="4" t="s">
        <v>18</v>
      </c>
      <c r="V188" s="4" t="s">
        <v>65</v>
      </c>
      <c r="W188" s="4" t="s">
        <v>52</v>
      </c>
      <c r="X188" s="4" t="s">
        <v>253</v>
      </c>
      <c r="Y188" s="4">
        <v>4</v>
      </c>
      <c r="Z188" s="4">
        <v>1</v>
      </c>
      <c r="AA188" s="4" t="s">
        <v>159</v>
      </c>
      <c r="AB188" s="4" t="s">
        <v>181</v>
      </c>
      <c r="AC188" s="4" t="s">
        <v>187</v>
      </c>
    </row>
    <row r="189" spans="1:29" x14ac:dyDescent="0.25">
      <c r="C189" s="4">
        <v>188</v>
      </c>
      <c r="D189" s="4">
        <v>1</v>
      </c>
      <c r="E189" s="4">
        <v>0</v>
      </c>
      <c r="F189" s="4">
        <f t="shared" si="14"/>
        <v>30</v>
      </c>
      <c r="G189" s="4">
        <f t="shared" si="10"/>
        <v>2</v>
      </c>
      <c r="H189" s="4" t="str">
        <f t="shared" si="11"/>
        <v>569341-560470</v>
      </c>
      <c r="I189" s="4">
        <f>VLOOKUP(H189,distance_btw_postal_code!B:F,5,0)+60</f>
        <v>521</v>
      </c>
      <c r="J189" s="4">
        <f t="shared" si="12"/>
        <v>8.6833333333333336</v>
      </c>
      <c r="K189" s="4">
        <f>VLOOKUP(H189,distance_btw_postal_code!B:G,6,0)</f>
        <v>2.4</v>
      </c>
      <c r="L189" s="4">
        <v>0</v>
      </c>
      <c r="M189" s="4" t="s">
        <v>143</v>
      </c>
      <c r="N189" s="4">
        <f>VLOOKUP(S189,[1]centre_p!$B:$D,3,0)</f>
        <v>569341</v>
      </c>
      <c r="O189" s="4">
        <v>0</v>
      </c>
      <c r="P189" s="4">
        <v>0</v>
      </c>
      <c r="Q189" s="4">
        <f t="shared" si="13"/>
        <v>0</v>
      </c>
      <c r="R189" s="4">
        <v>20</v>
      </c>
      <c r="S189" s="4" t="s">
        <v>17</v>
      </c>
      <c r="T189" s="4">
        <v>569341</v>
      </c>
      <c r="U189" s="4" t="s">
        <v>66</v>
      </c>
      <c r="V189" s="4" t="s">
        <v>19</v>
      </c>
      <c r="W189" s="4" t="s">
        <v>67</v>
      </c>
      <c r="X189" s="4" t="s">
        <v>253</v>
      </c>
      <c r="Y189" s="4">
        <v>19</v>
      </c>
      <c r="Z189" s="4">
        <v>1</v>
      </c>
      <c r="AA189" s="4" t="s">
        <v>159</v>
      </c>
    </row>
    <row r="190" spans="1:29" x14ac:dyDescent="0.25">
      <c r="A190" s="4">
        <v>556</v>
      </c>
      <c r="B190" s="4">
        <v>112</v>
      </c>
      <c r="C190" s="4">
        <v>189</v>
      </c>
      <c r="D190" s="4">
        <v>1</v>
      </c>
      <c r="E190" s="4">
        <v>1</v>
      </c>
      <c r="F190" s="4">
        <f t="shared" si="14"/>
        <v>30</v>
      </c>
      <c r="G190" s="4">
        <f t="shared" si="10"/>
        <v>2</v>
      </c>
      <c r="H190" s="4" t="str">
        <f t="shared" si="11"/>
        <v>560470-570229</v>
      </c>
      <c r="I190" s="4">
        <f>VLOOKUP(H190,distance_btw_postal_code!B:F,5,0)+60</f>
        <v>541</v>
      </c>
      <c r="J190" s="4">
        <f t="shared" si="12"/>
        <v>9.0166666666666675</v>
      </c>
      <c r="K190" s="4">
        <f>VLOOKUP(H190,distance_btw_postal_code!B:G,6,0)</f>
        <v>2.8</v>
      </c>
      <c r="L190" s="4">
        <v>17</v>
      </c>
      <c r="M190" s="4" t="s">
        <v>50</v>
      </c>
      <c r="N190" s="4">
        <v>560470</v>
      </c>
      <c r="O190" s="4">
        <v>1</v>
      </c>
      <c r="P190" s="4">
        <v>0</v>
      </c>
      <c r="Q190" s="4">
        <f t="shared" si="13"/>
        <v>2</v>
      </c>
      <c r="R190" s="4">
        <v>20</v>
      </c>
      <c r="S190" s="4" t="s">
        <v>17</v>
      </c>
      <c r="T190" s="4">
        <v>569341</v>
      </c>
      <c r="U190" s="4" t="s">
        <v>66</v>
      </c>
      <c r="V190" s="4" t="s">
        <v>19</v>
      </c>
      <c r="W190" s="4" t="s">
        <v>67</v>
      </c>
      <c r="X190" s="4" t="s">
        <v>253</v>
      </c>
      <c r="Y190" s="4">
        <v>19</v>
      </c>
      <c r="Z190" s="4">
        <v>1</v>
      </c>
      <c r="AA190" s="4" t="s">
        <v>159</v>
      </c>
      <c r="AB190" s="4" t="s">
        <v>206</v>
      </c>
      <c r="AC190" s="4" t="s">
        <v>209</v>
      </c>
    </row>
    <row r="191" spans="1:29" x14ac:dyDescent="0.25">
      <c r="A191" s="4">
        <v>561</v>
      </c>
      <c r="B191" s="4">
        <v>113</v>
      </c>
      <c r="C191" s="4">
        <v>190</v>
      </c>
      <c r="D191" s="4">
        <v>1</v>
      </c>
      <c r="E191" s="4">
        <v>2</v>
      </c>
      <c r="F191" s="4">
        <f t="shared" si="14"/>
        <v>30</v>
      </c>
      <c r="G191" s="4">
        <f t="shared" si="10"/>
        <v>2</v>
      </c>
      <c r="H191" s="4" t="str">
        <f t="shared" si="11"/>
        <v>570229-569341</v>
      </c>
      <c r="I191" s="4">
        <f>VLOOKUP(H191,distance_btw_postal_code!B:F,5,0)+60</f>
        <v>638</v>
      </c>
      <c r="J191" s="4">
        <f t="shared" si="12"/>
        <v>10.633333333333333</v>
      </c>
      <c r="K191" s="4">
        <f>VLOOKUP(H191,distance_btw_postal_code!B:G,6,0)</f>
        <v>4</v>
      </c>
      <c r="L191" s="4">
        <v>16</v>
      </c>
      <c r="M191" s="4" t="s">
        <v>48</v>
      </c>
      <c r="N191" s="4">
        <v>570229</v>
      </c>
      <c r="O191" s="4">
        <v>1</v>
      </c>
      <c r="P191" s="4">
        <v>1</v>
      </c>
      <c r="Q191" s="4">
        <f t="shared" si="13"/>
        <v>3</v>
      </c>
      <c r="R191" s="4">
        <v>20</v>
      </c>
      <c r="S191" s="4" t="s">
        <v>17</v>
      </c>
      <c r="T191" s="4">
        <v>569341</v>
      </c>
      <c r="U191" s="4" t="s">
        <v>66</v>
      </c>
      <c r="V191" s="4" t="s">
        <v>19</v>
      </c>
      <c r="W191" s="4" t="s">
        <v>67</v>
      </c>
      <c r="X191" s="4" t="s">
        <v>253</v>
      </c>
      <c r="Y191" s="4">
        <v>19</v>
      </c>
      <c r="Z191" s="4">
        <v>1</v>
      </c>
      <c r="AA191" s="4" t="s">
        <v>159</v>
      </c>
      <c r="AB191" s="4" t="s">
        <v>206</v>
      </c>
      <c r="AC191" s="4" t="s">
        <v>208</v>
      </c>
    </row>
    <row r="192" spans="1:29" x14ac:dyDescent="0.25">
      <c r="C192" s="4">
        <v>191</v>
      </c>
      <c r="D192" s="4">
        <v>1</v>
      </c>
      <c r="E192" s="4">
        <v>0</v>
      </c>
      <c r="F192" s="4">
        <f t="shared" si="14"/>
        <v>31</v>
      </c>
      <c r="G192" s="4">
        <f t="shared" si="10"/>
        <v>6</v>
      </c>
      <c r="H192" s="4" t="str">
        <f t="shared" si="11"/>
        <v>569341-560222</v>
      </c>
      <c r="I192" s="4">
        <f>VLOOKUP(H192,distance_btw_postal_code!B:F,5,0)+60</f>
        <v>256</v>
      </c>
      <c r="J192" s="4">
        <f t="shared" si="12"/>
        <v>4.2666666666666666</v>
      </c>
      <c r="K192" s="4">
        <f>VLOOKUP(H192,distance_btw_postal_code!B:G,6,0)</f>
        <v>1.1000000000000001</v>
      </c>
      <c r="L192" s="4">
        <v>0</v>
      </c>
      <c r="M192" s="4" t="s">
        <v>143</v>
      </c>
      <c r="N192" s="4">
        <f>VLOOKUP(S192,[1]centre_p!$B:$D,3,0)</f>
        <v>569341</v>
      </c>
      <c r="O192" s="4">
        <v>0</v>
      </c>
      <c r="P192" s="4">
        <v>0</v>
      </c>
      <c r="Q192" s="4">
        <f t="shared" si="13"/>
        <v>0</v>
      </c>
      <c r="R192" s="4">
        <v>21</v>
      </c>
      <c r="S192" s="4" t="s">
        <v>17</v>
      </c>
      <c r="T192" s="4">
        <v>569341</v>
      </c>
      <c r="U192" s="4" t="s">
        <v>66</v>
      </c>
      <c r="V192" s="4" t="s">
        <v>19</v>
      </c>
      <c r="W192" s="4" t="s">
        <v>68</v>
      </c>
      <c r="X192" s="4" t="s">
        <v>253</v>
      </c>
      <c r="Y192" s="4">
        <v>20</v>
      </c>
      <c r="Z192" s="4">
        <v>1</v>
      </c>
      <c r="AA192" s="4" t="s">
        <v>159</v>
      </c>
    </row>
    <row r="193" spans="1:29" x14ac:dyDescent="0.25">
      <c r="A193" s="4">
        <v>566</v>
      </c>
      <c r="B193" s="4">
        <v>114</v>
      </c>
      <c r="C193" s="4">
        <v>192</v>
      </c>
      <c r="D193" s="4">
        <v>1</v>
      </c>
      <c r="E193" s="4">
        <v>3</v>
      </c>
      <c r="F193" s="4">
        <f t="shared" si="14"/>
        <v>31</v>
      </c>
      <c r="G193" s="4">
        <f t="shared" si="10"/>
        <v>6</v>
      </c>
      <c r="H193" s="4" t="str">
        <f t="shared" si="11"/>
        <v>560222-560336</v>
      </c>
      <c r="I193" s="4">
        <f>VLOOKUP(H193,distance_btw_postal_code!B:F,5,0)+60</f>
        <v>425</v>
      </c>
      <c r="J193" s="4">
        <f t="shared" si="12"/>
        <v>7.083333333333333</v>
      </c>
      <c r="K193" s="4">
        <f>VLOOKUP(H193,distance_btw_postal_code!B:G,6,0)</f>
        <v>1.7</v>
      </c>
      <c r="L193" s="4">
        <v>27</v>
      </c>
      <c r="M193" s="4" t="s">
        <v>55</v>
      </c>
      <c r="N193" s="4">
        <v>560222</v>
      </c>
      <c r="O193" s="4">
        <v>1</v>
      </c>
      <c r="P193" s="4">
        <v>1</v>
      </c>
      <c r="Q193" s="4">
        <f t="shared" si="13"/>
        <v>3</v>
      </c>
      <c r="R193" s="4">
        <v>21</v>
      </c>
      <c r="S193" s="4" t="s">
        <v>17</v>
      </c>
      <c r="T193" s="4">
        <v>569341</v>
      </c>
      <c r="U193" s="4" t="s">
        <v>66</v>
      </c>
      <c r="V193" s="4" t="s">
        <v>19</v>
      </c>
      <c r="W193" s="4" t="s">
        <v>68</v>
      </c>
      <c r="X193" s="4" t="s">
        <v>253</v>
      </c>
      <c r="Y193" s="4">
        <v>20</v>
      </c>
      <c r="Z193" s="4">
        <v>1</v>
      </c>
      <c r="AA193" s="4" t="s">
        <v>159</v>
      </c>
      <c r="AB193" s="4" t="s">
        <v>210</v>
      </c>
      <c r="AC193" s="4" t="s">
        <v>211</v>
      </c>
    </row>
    <row r="194" spans="1:29" x14ac:dyDescent="0.25">
      <c r="A194" s="4">
        <v>591</v>
      </c>
      <c r="B194" s="4">
        <v>119</v>
      </c>
      <c r="C194" s="4">
        <v>193</v>
      </c>
      <c r="D194" s="4">
        <v>1</v>
      </c>
      <c r="E194" s="4">
        <v>4</v>
      </c>
      <c r="F194" s="4">
        <f t="shared" si="14"/>
        <v>31</v>
      </c>
      <c r="G194" s="4">
        <f t="shared" si="10"/>
        <v>6</v>
      </c>
      <c r="H194" s="4" t="str">
        <f t="shared" si="11"/>
        <v>560336-560306</v>
      </c>
      <c r="I194" s="4">
        <f>VLOOKUP(H194,distance_btw_postal_code!B:F,5,0)+60</f>
        <v>555</v>
      </c>
      <c r="J194" s="4">
        <f t="shared" si="12"/>
        <v>9.25</v>
      </c>
      <c r="K194" s="4">
        <f>VLOOKUP(H194,distance_btw_postal_code!B:G,6,0)</f>
        <v>1.4</v>
      </c>
      <c r="L194" s="4">
        <v>24</v>
      </c>
      <c r="M194" s="4" t="s">
        <v>53</v>
      </c>
      <c r="N194" s="4">
        <v>560336</v>
      </c>
      <c r="O194" s="4">
        <v>1</v>
      </c>
      <c r="P194" s="4">
        <v>1</v>
      </c>
      <c r="Q194" s="4">
        <f t="shared" si="13"/>
        <v>3</v>
      </c>
      <c r="R194" s="4">
        <v>21</v>
      </c>
      <c r="S194" s="4" t="s">
        <v>17</v>
      </c>
      <c r="T194" s="4">
        <v>569341</v>
      </c>
      <c r="U194" s="4" t="s">
        <v>66</v>
      </c>
      <c r="V194" s="4" t="s">
        <v>19</v>
      </c>
      <c r="W194" s="4" t="s">
        <v>68</v>
      </c>
      <c r="X194" s="4" t="s">
        <v>253</v>
      </c>
      <c r="Y194" s="4">
        <v>20</v>
      </c>
      <c r="Z194" s="4">
        <v>1</v>
      </c>
      <c r="AA194" s="4" t="s">
        <v>159</v>
      </c>
      <c r="AB194" s="4" t="s">
        <v>210</v>
      </c>
      <c r="AC194" s="4" t="s">
        <v>215</v>
      </c>
    </row>
    <row r="195" spans="1:29" x14ac:dyDescent="0.25">
      <c r="A195" s="4">
        <v>586</v>
      </c>
      <c r="B195" s="4">
        <v>118</v>
      </c>
      <c r="C195" s="4">
        <v>194</v>
      </c>
      <c r="D195" s="4">
        <v>1</v>
      </c>
      <c r="E195" s="4">
        <v>5</v>
      </c>
      <c r="F195" s="4">
        <f t="shared" si="14"/>
        <v>31</v>
      </c>
      <c r="G195" s="4">
        <f t="shared" ref="G195:G258" si="15">_xlfn.MAXIFS(E:E,F:F,F195)</f>
        <v>6</v>
      </c>
      <c r="H195" s="4" t="str">
        <f t="shared" ref="H195:H258" si="16">IF(E195&lt;&gt;G195,_xlfn.CONCAT(N195,"-",N196),_xlfn.CONCAT(N195,"-",T195))</f>
        <v>560306-570153</v>
      </c>
      <c r="I195" s="4">
        <f>VLOOKUP(H195,distance_btw_postal_code!B:F,5,0)+60</f>
        <v>607</v>
      </c>
      <c r="J195" s="4">
        <f t="shared" ref="J195:J258" si="17">I195/60</f>
        <v>10.116666666666667</v>
      </c>
      <c r="K195" s="4">
        <f>VLOOKUP(H195,distance_btw_postal_code!B:G,6,0)</f>
        <v>3.4</v>
      </c>
      <c r="L195" s="4">
        <v>25</v>
      </c>
      <c r="M195" s="4" t="s">
        <v>54</v>
      </c>
      <c r="N195" s="4">
        <v>560306</v>
      </c>
      <c r="O195" s="4">
        <v>1</v>
      </c>
      <c r="P195" s="4">
        <v>0</v>
      </c>
      <c r="Q195" s="4">
        <f t="shared" ref="Q195:Q258" si="18">O195*2+P195</f>
        <v>2</v>
      </c>
      <c r="R195" s="4">
        <v>21</v>
      </c>
      <c r="S195" s="4" t="s">
        <v>17</v>
      </c>
      <c r="T195" s="4">
        <v>569341</v>
      </c>
      <c r="U195" s="4" t="s">
        <v>66</v>
      </c>
      <c r="V195" s="4" t="s">
        <v>19</v>
      </c>
      <c r="W195" s="4" t="s">
        <v>68</v>
      </c>
      <c r="X195" s="4" t="s">
        <v>253</v>
      </c>
      <c r="Y195" s="4">
        <v>20</v>
      </c>
      <c r="Z195" s="4">
        <v>1</v>
      </c>
      <c r="AA195" s="4" t="s">
        <v>159</v>
      </c>
      <c r="AB195" s="4" t="s">
        <v>210</v>
      </c>
      <c r="AC195" s="4" t="s">
        <v>214</v>
      </c>
    </row>
    <row r="196" spans="1:29" x14ac:dyDescent="0.25">
      <c r="A196" s="4">
        <v>601</v>
      </c>
      <c r="B196" s="4">
        <v>121</v>
      </c>
      <c r="C196" s="4">
        <v>195</v>
      </c>
      <c r="D196" s="4">
        <v>1</v>
      </c>
      <c r="E196" s="4">
        <v>6</v>
      </c>
      <c r="F196" s="4">
        <f t="shared" ref="F196:F259" si="19">IF(E196=0,F195+1,F195)</f>
        <v>31</v>
      </c>
      <c r="G196" s="4">
        <f t="shared" si="15"/>
        <v>6</v>
      </c>
      <c r="H196" s="4" t="str">
        <f t="shared" si="16"/>
        <v>570153-569341</v>
      </c>
      <c r="I196" s="4">
        <f>VLOOKUP(H196,distance_btw_postal_code!B:F,5,0)+60</f>
        <v>810</v>
      </c>
      <c r="J196" s="4">
        <f t="shared" si="17"/>
        <v>13.5</v>
      </c>
      <c r="K196" s="4">
        <f>VLOOKUP(H196,distance_btw_postal_code!B:G,6,0)</f>
        <v>4.8</v>
      </c>
      <c r="L196" s="4">
        <v>23</v>
      </c>
      <c r="M196" s="4" t="s">
        <v>51</v>
      </c>
      <c r="N196" s="4">
        <v>570153</v>
      </c>
      <c r="O196" s="4">
        <v>1</v>
      </c>
      <c r="P196" s="4">
        <v>0</v>
      </c>
      <c r="Q196" s="4">
        <f t="shared" si="18"/>
        <v>2</v>
      </c>
      <c r="R196" s="4">
        <v>21</v>
      </c>
      <c r="S196" s="4" t="s">
        <v>17</v>
      </c>
      <c r="T196" s="4">
        <v>569341</v>
      </c>
      <c r="U196" s="4" t="s">
        <v>66</v>
      </c>
      <c r="V196" s="4" t="s">
        <v>19</v>
      </c>
      <c r="W196" s="4" t="s">
        <v>68</v>
      </c>
      <c r="X196" s="4" t="s">
        <v>253</v>
      </c>
      <c r="Y196" s="4">
        <v>20</v>
      </c>
      <c r="Z196" s="4">
        <v>1</v>
      </c>
      <c r="AA196" s="4" t="s">
        <v>159</v>
      </c>
      <c r="AB196" s="4" t="s">
        <v>210</v>
      </c>
      <c r="AC196" s="4" t="s">
        <v>216</v>
      </c>
    </row>
    <row r="197" spans="1:29" x14ac:dyDescent="0.25">
      <c r="C197" s="4">
        <v>196</v>
      </c>
      <c r="D197" s="4">
        <v>1</v>
      </c>
      <c r="E197" s="4">
        <v>0</v>
      </c>
      <c r="F197" s="4">
        <f t="shared" si="19"/>
        <v>32</v>
      </c>
      <c r="G197" s="4">
        <f t="shared" si="15"/>
        <v>6</v>
      </c>
      <c r="H197" s="4" t="str">
        <f t="shared" si="16"/>
        <v>569341-560350</v>
      </c>
      <c r="I197" s="4">
        <f>VLOOKUP(H197,distance_btw_postal_code!B:F,5,0)+60</f>
        <v>383</v>
      </c>
      <c r="J197" s="4">
        <f t="shared" si="17"/>
        <v>6.3833333333333337</v>
      </c>
      <c r="K197" s="4">
        <f>VLOOKUP(H197,distance_btw_postal_code!B:G,6,0)</f>
        <v>1.7</v>
      </c>
      <c r="L197" s="4">
        <v>0</v>
      </c>
      <c r="M197" s="4" t="s">
        <v>143</v>
      </c>
      <c r="N197" s="4">
        <f>VLOOKUP(S197,[1]centre_p!$B:$D,3,0)</f>
        <v>569341</v>
      </c>
      <c r="O197" s="4">
        <v>0</v>
      </c>
      <c r="P197" s="4">
        <v>0</v>
      </c>
      <c r="Q197" s="4">
        <f t="shared" si="18"/>
        <v>0</v>
      </c>
      <c r="R197" s="4">
        <v>22</v>
      </c>
      <c r="S197" s="4" t="s">
        <v>17</v>
      </c>
      <c r="T197" s="4">
        <v>569341</v>
      </c>
      <c r="U197" s="4" t="s">
        <v>66</v>
      </c>
      <c r="V197" s="4" t="s">
        <v>19</v>
      </c>
      <c r="W197" s="4" t="s">
        <v>69</v>
      </c>
      <c r="X197" s="4" t="s">
        <v>254</v>
      </c>
      <c r="Y197" s="4">
        <v>23</v>
      </c>
      <c r="Z197" s="4">
        <v>1</v>
      </c>
      <c r="AA197" s="4" t="s">
        <v>188</v>
      </c>
    </row>
    <row r="198" spans="1:29" x14ac:dyDescent="0.25">
      <c r="A198" s="4">
        <v>681</v>
      </c>
      <c r="B198" s="4">
        <v>137</v>
      </c>
      <c r="C198" s="4">
        <v>197</v>
      </c>
      <c r="D198" s="4">
        <v>1</v>
      </c>
      <c r="E198" s="4">
        <v>1</v>
      </c>
      <c r="F198" s="4">
        <f t="shared" si="19"/>
        <v>32</v>
      </c>
      <c r="G198" s="4">
        <f t="shared" si="15"/>
        <v>6</v>
      </c>
      <c r="H198" s="4" t="str">
        <f t="shared" si="16"/>
        <v>560350-560336</v>
      </c>
      <c r="I198" s="4">
        <f>VLOOKUP(H198,distance_btw_postal_code!B:F,5,0)+60</f>
        <v>186</v>
      </c>
      <c r="J198" s="4">
        <f t="shared" si="17"/>
        <v>3.1</v>
      </c>
      <c r="K198" s="4">
        <f>VLOOKUP(H198,distance_btw_postal_code!B:G,6,0)</f>
        <v>0.4</v>
      </c>
      <c r="L198" s="4">
        <v>30</v>
      </c>
      <c r="M198" s="4" t="s">
        <v>30</v>
      </c>
      <c r="N198" s="4">
        <v>560350</v>
      </c>
      <c r="O198" s="4">
        <v>0</v>
      </c>
      <c r="P198" s="4">
        <v>1</v>
      </c>
      <c r="Q198" s="4">
        <f t="shared" si="18"/>
        <v>1</v>
      </c>
      <c r="R198" s="4">
        <v>22</v>
      </c>
      <c r="S198" s="4" t="s">
        <v>17</v>
      </c>
      <c r="T198" s="4">
        <v>569341</v>
      </c>
      <c r="U198" s="4" t="s">
        <v>66</v>
      </c>
      <c r="V198" s="4" t="s">
        <v>19</v>
      </c>
      <c r="W198" s="4" t="s">
        <v>69</v>
      </c>
      <c r="X198" s="4" t="s">
        <v>254</v>
      </c>
      <c r="Y198" s="4">
        <v>23</v>
      </c>
      <c r="Z198" s="4">
        <v>1</v>
      </c>
      <c r="AA198" s="4" t="s">
        <v>188</v>
      </c>
      <c r="AB198" s="4" t="s">
        <v>234</v>
      </c>
      <c r="AC198" s="4" t="s">
        <v>217</v>
      </c>
    </row>
    <row r="199" spans="1:29" x14ac:dyDescent="0.25">
      <c r="A199" s="4">
        <v>686</v>
      </c>
      <c r="B199" s="4">
        <v>138</v>
      </c>
      <c r="C199" s="4">
        <v>198</v>
      </c>
      <c r="D199" s="4">
        <v>1</v>
      </c>
      <c r="E199" s="4">
        <v>2</v>
      </c>
      <c r="F199" s="4">
        <f t="shared" si="19"/>
        <v>32</v>
      </c>
      <c r="G199" s="4">
        <f t="shared" si="15"/>
        <v>6</v>
      </c>
      <c r="H199" s="4" t="str">
        <f t="shared" si="16"/>
        <v>560336-560533</v>
      </c>
      <c r="I199" s="4">
        <f>VLOOKUP(H199,distance_btw_postal_code!B:F,5,0)+60</f>
        <v>617</v>
      </c>
      <c r="J199" s="4">
        <f t="shared" si="17"/>
        <v>10.283333333333333</v>
      </c>
      <c r="K199" s="4">
        <f>VLOOKUP(H199,distance_btw_postal_code!B:G,6,0)</f>
        <v>2.1</v>
      </c>
      <c r="L199" s="4">
        <v>31</v>
      </c>
      <c r="M199" s="4" t="s">
        <v>31</v>
      </c>
      <c r="N199" s="4">
        <v>560336</v>
      </c>
      <c r="O199" s="4">
        <v>0</v>
      </c>
      <c r="P199" s="4">
        <v>1</v>
      </c>
      <c r="Q199" s="4">
        <f t="shared" si="18"/>
        <v>1</v>
      </c>
      <c r="R199" s="4">
        <v>22</v>
      </c>
      <c r="S199" s="4" t="s">
        <v>17</v>
      </c>
      <c r="T199" s="4">
        <v>569341</v>
      </c>
      <c r="U199" s="4" t="s">
        <v>66</v>
      </c>
      <c r="V199" s="4" t="s">
        <v>19</v>
      </c>
      <c r="W199" s="4" t="s">
        <v>69</v>
      </c>
      <c r="X199" s="4" t="s">
        <v>254</v>
      </c>
      <c r="Y199" s="4">
        <v>23</v>
      </c>
      <c r="Z199" s="4">
        <v>1</v>
      </c>
      <c r="AA199" s="4" t="s">
        <v>188</v>
      </c>
      <c r="AB199" s="4" t="s">
        <v>234</v>
      </c>
      <c r="AC199" s="4" t="s">
        <v>218</v>
      </c>
    </row>
    <row r="200" spans="1:29" x14ac:dyDescent="0.25">
      <c r="A200" s="4">
        <v>691</v>
      </c>
      <c r="B200" s="4">
        <v>139</v>
      </c>
      <c r="C200" s="4">
        <v>199</v>
      </c>
      <c r="D200" s="4">
        <v>1</v>
      </c>
      <c r="E200" s="4">
        <v>3</v>
      </c>
      <c r="F200" s="4">
        <f t="shared" si="19"/>
        <v>32</v>
      </c>
      <c r="G200" s="4">
        <f t="shared" si="15"/>
        <v>6</v>
      </c>
      <c r="H200" s="4" t="str">
        <f t="shared" si="16"/>
        <v>560533-560561</v>
      </c>
      <c r="I200" s="4">
        <f>VLOOKUP(H200,distance_btw_postal_code!B:F,5,0)+60</f>
        <v>419</v>
      </c>
      <c r="J200" s="4">
        <f t="shared" si="17"/>
        <v>6.9833333333333334</v>
      </c>
      <c r="K200" s="4">
        <f>VLOOKUP(H200,distance_btw_postal_code!B:G,6,0)</f>
        <v>1.3</v>
      </c>
      <c r="L200" s="4">
        <v>32</v>
      </c>
      <c r="M200" s="4" t="s">
        <v>32</v>
      </c>
      <c r="N200" s="4">
        <v>560533</v>
      </c>
      <c r="O200" s="4">
        <v>0</v>
      </c>
      <c r="P200" s="4">
        <v>1</v>
      </c>
      <c r="Q200" s="4">
        <f t="shared" si="18"/>
        <v>1</v>
      </c>
      <c r="R200" s="4">
        <v>22</v>
      </c>
      <c r="S200" s="4" t="s">
        <v>17</v>
      </c>
      <c r="T200" s="4">
        <v>569341</v>
      </c>
      <c r="U200" s="4" t="s">
        <v>66</v>
      </c>
      <c r="V200" s="4" t="s">
        <v>19</v>
      </c>
      <c r="W200" s="4" t="s">
        <v>69</v>
      </c>
      <c r="X200" s="4" t="s">
        <v>254</v>
      </c>
      <c r="Y200" s="4">
        <v>23</v>
      </c>
      <c r="Z200" s="4">
        <v>1</v>
      </c>
      <c r="AA200" s="4" t="s">
        <v>188</v>
      </c>
      <c r="AB200" s="4" t="s">
        <v>234</v>
      </c>
      <c r="AC200" s="4" t="s">
        <v>235</v>
      </c>
    </row>
    <row r="201" spans="1:29" x14ac:dyDescent="0.25">
      <c r="A201" s="4">
        <v>696</v>
      </c>
      <c r="B201" s="4">
        <v>140</v>
      </c>
      <c r="C201" s="4">
        <v>200</v>
      </c>
      <c r="D201" s="4">
        <v>1</v>
      </c>
      <c r="E201" s="4">
        <v>4</v>
      </c>
      <c r="F201" s="4">
        <f t="shared" si="19"/>
        <v>32</v>
      </c>
      <c r="G201" s="4">
        <f t="shared" si="15"/>
        <v>6</v>
      </c>
      <c r="H201" s="4" t="str">
        <f t="shared" si="16"/>
        <v>560561-789452</v>
      </c>
      <c r="I201" s="4">
        <f>VLOOKUP(H201,distance_btw_postal_code!B:F,5,0)+60</f>
        <v>876</v>
      </c>
      <c r="J201" s="4">
        <f t="shared" si="17"/>
        <v>14.6</v>
      </c>
      <c r="K201" s="4">
        <f>VLOOKUP(H201,distance_btw_postal_code!B:G,6,0)</f>
        <v>4.2</v>
      </c>
      <c r="L201" s="4">
        <v>33</v>
      </c>
      <c r="M201" s="4" t="s">
        <v>33</v>
      </c>
      <c r="N201" s="4">
        <v>560561</v>
      </c>
      <c r="O201" s="4">
        <v>0</v>
      </c>
      <c r="P201" s="4">
        <v>1</v>
      </c>
      <c r="Q201" s="4">
        <f t="shared" si="18"/>
        <v>1</v>
      </c>
      <c r="R201" s="4">
        <v>22</v>
      </c>
      <c r="S201" s="4" t="s">
        <v>17</v>
      </c>
      <c r="T201" s="4">
        <v>569341</v>
      </c>
      <c r="U201" s="4" t="s">
        <v>66</v>
      </c>
      <c r="V201" s="4" t="s">
        <v>19</v>
      </c>
      <c r="W201" s="4" t="s">
        <v>69</v>
      </c>
      <c r="X201" s="4" t="s">
        <v>254</v>
      </c>
      <c r="Y201" s="4">
        <v>23</v>
      </c>
      <c r="Z201" s="4">
        <v>1</v>
      </c>
      <c r="AA201" s="4" t="s">
        <v>188</v>
      </c>
      <c r="AB201" s="4" t="s">
        <v>234</v>
      </c>
      <c r="AC201" s="4" t="s">
        <v>235</v>
      </c>
    </row>
    <row r="202" spans="1:29" x14ac:dyDescent="0.25">
      <c r="A202" s="4">
        <v>701</v>
      </c>
      <c r="B202" s="4">
        <v>141</v>
      </c>
      <c r="C202" s="4">
        <v>201</v>
      </c>
      <c r="D202" s="4">
        <v>1</v>
      </c>
      <c r="E202" s="4">
        <v>5</v>
      </c>
      <c r="F202" s="4">
        <f t="shared" si="19"/>
        <v>32</v>
      </c>
      <c r="G202" s="4">
        <f t="shared" si="15"/>
        <v>6</v>
      </c>
      <c r="H202" s="4" t="str">
        <f t="shared" si="16"/>
        <v>789452-575921</v>
      </c>
      <c r="I202" s="4">
        <f>VLOOKUP(H202,distance_btw_postal_code!B:F,5,0)+60</f>
        <v>256</v>
      </c>
      <c r="J202" s="4">
        <f t="shared" si="17"/>
        <v>4.2666666666666666</v>
      </c>
      <c r="K202" s="4">
        <f>VLOOKUP(H202,distance_btw_postal_code!B:G,6,0)</f>
        <v>1.1000000000000001</v>
      </c>
      <c r="L202" s="4">
        <v>29</v>
      </c>
      <c r="M202" s="4" t="s">
        <v>29</v>
      </c>
      <c r="N202" s="4">
        <v>789452</v>
      </c>
      <c r="O202" s="4">
        <v>0</v>
      </c>
      <c r="P202" s="4">
        <v>1</v>
      </c>
      <c r="Q202" s="4">
        <f t="shared" si="18"/>
        <v>1</v>
      </c>
      <c r="R202" s="4">
        <v>22</v>
      </c>
      <c r="S202" s="4" t="s">
        <v>17</v>
      </c>
      <c r="T202" s="4">
        <v>569341</v>
      </c>
      <c r="U202" s="4" t="s">
        <v>66</v>
      </c>
      <c r="V202" s="4" t="s">
        <v>19</v>
      </c>
      <c r="W202" s="4" t="s">
        <v>69</v>
      </c>
      <c r="X202" s="4" t="s">
        <v>254</v>
      </c>
      <c r="Y202" s="4">
        <v>23</v>
      </c>
      <c r="Z202" s="4">
        <v>1</v>
      </c>
      <c r="AA202" s="4" t="s">
        <v>188</v>
      </c>
      <c r="AB202" s="4" t="s">
        <v>234</v>
      </c>
      <c r="AC202" s="4" t="s">
        <v>221</v>
      </c>
    </row>
    <row r="203" spans="1:29" x14ac:dyDescent="0.25">
      <c r="A203" s="4">
        <v>706</v>
      </c>
      <c r="B203" s="4">
        <v>142</v>
      </c>
      <c r="C203" s="4">
        <v>202</v>
      </c>
      <c r="D203" s="4">
        <v>1</v>
      </c>
      <c r="E203" s="4">
        <v>6</v>
      </c>
      <c r="F203" s="4">
        <f t="shared" si="19"/>
        <v>32</v>
      </c>
      <c r="G203" s="4">
        <f t="shared" si="15"/>
        <v>6</v>
      </c>
      <c r="H203" s="4" t="str">
        <f t="shared" si="16"/>
        <v>575921-569341</v>
      </c>
      <c r="I203" s="4">
        <f>VLOOKUP(H203,distance_btw_postal_code!B:F,5,0)+60</f>
        <v>392</v>
      </c>
      <c r="J203" s="4">
        <f t="shared" si="17"/>
        <v>6.5333333333333332</v>
      </c>
      <c r="K203" s="4">
        <f>VLOOKUP(H203,distance_btw_postal_code!B:G,6,0)</f>
        <v>2.6</v>
      </c>
      <c r="L203" s="4">
        <v>28</v>
      </c>
      <c r="M203" s="4" t="s">
        <v>28</v>
      </c>
      <c r="N203" s="4">
        <v>575921</v>
      </c>
      <c r="O203" s="4">
        <v>0</v>
      </c>
      <c r="P203" s="4">
        <v>1</v>
      </c>
      <c r="Q203" s="4">
        <f t="shared" si="18"/>
        <v>1</v>
      </c>
      <c r="R203" s="4">
        <v>22</v>
      </c>
      <c r="S203" s="4" t="s">
        <v>17</v>
      </c>
      <c r="T203" s="4">
        <v>569341</v>
      </c>
      <c r="U203" s="4" t="s">
        <v>66</v>
      </c>
      <c r="V203" s="4" t="s">
        <v>19</v>
      </c>
      <c r="W203" s="4" t="s">
        <v>69</v>
      </c>
      <c r="X203" s="4" t="s">
        <v>254</v>
      </c>
      <c r="Y203" s="4">
        <v>23</v>
      </c>
      <c r="Z203" s="4">
        <v>1</v>
      </c>
      <c r="AA203" s="4" t="s">
        <v>188</v>
      </c>
      <c r="AB203" s="4" t="s">
        <v>234</v>
      </c>
      <c r="AC203" s="4" t="s">
        <v>222</v>
      </c>
    </row>
    <row r="204" spans="1:29" x14ac:dyDescent="0.25">
      <c r="C204" s="4">
        <v>203</v>
      </c>
      <c r="D204" s="4">
        <v>2</v>
      </c>
      <c r="E204" s="4">
        <v>0</v>
      </c>
      <c r="F204" s="4">
        <f t="shared" si="19"/>
        <v>33</v>
      </c>
      <c r="G204" s="4">
        <f t="shared" si="15"/>
        <v>8</v>
      </c>
      <c r="H204" s="4" t="str">
        <f t="shared" si="16"/>
        <v>569341-560214</v>
      </c>
      <c r="I204" s="4">
        <f>VLOOKUP(H204,distance_btw_postal_code!B:F,5,0)+60</f>
        <v>105</v>
      </c>
      <c r="J204" s="4">
        <f t="shared" si="17"/>
        <v>1.75</v>
      </c>
      <c r="K204" s="4">
        <f>VLOOKUP(H204,distance_btw_postal_code!B:G,6,0)</f>
        <v>0.2</v>
      </c>
      <c r="L204" s="4">
        <v>0</v>
      </c>
      <c r="M204" s="4" t="s">
        <v>143</v>
      </c>
      <c r="N204" s="4">
        <f>VLOOKUP(S204,[1]centre_p!$B:$D,3,0)</f>
        <v>569341</v>
      </c>
      <c r="O204" s="4">
        <v>0</v>
      </c>
      <c r="P204" s="4">
        <v>0</v>
      </c>
      <c r="Q204" s="4">
        <f t="shared" si="18"/>
        <v>0</v>
      </c>
      <c r="R204" s="4">
        <v>22</v>
      </c>
      <c r="S204" s="4" t="s">
        <v>17</v>
      </c>
      <c r="T204" s="4">
        <v>569341</v>
      </c>
      <c r="U204" s="4" t="s">
        <v>66</v>
      </c>
      <c r="V204" s="4" t="s">
        <v>19</v>
      </c>
      <c r="W204" s="4" t="s">
        <v>69</v>
      </c>
      <c r="X204" s="4" t="s">
        <v>253</v>
      </c>
      <c r="Y204" s="4">
        <v>21</v>
      </c>
      <c r="Z204" s="4">
        <v>1</v>
      </c>
      <c r="AA204" s="4" t="s">
        <v>159</v>
      </c>
    </row>
    <row r="205" spans="1:29" x14ac:dyDescent="0.25">
      <c r="A205" s="4">
        <v>606</v>
      </c>
      <c r="B205" s="4">
        <v>122</v>
      </c>
      <c r="C205" s="4">
        <v>204</v>
      </c>
      <c r="D205" s="4">
        <v>2</v>
      </c>
      <c r="E205" s="4">
        <v>1</v>
      </c>
      <c r="F205" s="4">
        <f t="shared" si="19"/>
        <v>33</v>
      </c>
      <c r="G205" s="4">
        <f t="shared" si="15"/>
        <v>8</v>
      </c>
      <c r="H205" s="4" t="str">
        <f t="shared" si="16"/>
        <v>560214-560244</v>
      </c>
      <c r="I205" s="4">
        <f>VLOOKUP(H205,distance_btw_postal_code!B:F,5,0)+60</f>
        <v>398</v>
      </c>
      <c r="J205" s="4">
        <f t="shared" si="17"/>
        <v>6.6333333333333337</v>
      </c>
      <c r="K205" s="4">
        <f>VLOOKUP(H205,distance_btw_postal_code!B:G,6,0)</f>
        <v>2.2000000000000002</v>
      </c>
      <c r="L205" s="4">
        <v>8</v>
      </c>
      <c r="M205" s="4" t="s">
        <v>27</v>
      </c>
      <c r="N205" s="4">
        <v>560214</v>
      </c>
      <c r="O205" s="4">
        <v>0</v>
      </c>
      <c r="P205" s="4">
        <v>1</v>
      </c>
      <c r="Q205" s="4">
        <f t="shared" si="18"/>
        <v>1</v>
      </c>
      <c r="R205" s="4">
        <v>22</v>
      </c>
      <c r="S205" s="4" t="s">
        <v>17</v>
      </c>
      <c r="T205" s="4">
        <v>569341</v>
      </c>
      <c r="U205" s="4" t="s">
        <v>66</v>
      </c>
      <c r="V205" s="4" t="s">
        <v>19</v>
      </c>
      <c r="W205" s="4" t="s">
        <v>69</v>
      </c>
      <c r="X205" s="4" t="s">
        <v>253</v>
      </c>
      <c r="Y205" s="4">
        <v>21</v>
      </c>
      <c r="Z205" s="4">
        <v>1</v>
      </c>
      <c r="AA205" s="4" t="s">
        <v>159</v>
      </c>
      <c r="AB205" s="4" t="s">
        <v>217</v>
      </c>
      <c r="AC205" s="4" t="s">
        <v>218</v>
      </c>
    </row>
    <row r="206" spans="1:29" x14ac:dyDescent="0.25">
      <c r="A206" s="4">
        <v>611</v>
      </c>
      <c r="B206" s="4">
        <v>123</v>
      </c>
      <c r="C206" s="4">
        <v>205</v>
      </c>
      <c r="D206" s="4">
        <v>2</v>
      </c>
      <c r="E206" s="4">
        <v>2</v>
      </c>
      <c r="F206" s="4">
        <f t="shared" si="19"/>
        <v>33</v>
      </c>
      <c r="G206" s="4">
        <f t="shared" si="15"/>
        <v>8</v>
      </c>
      <c r="H206" s="4" t="str">
        <f t="shared" si="16"/>
        <v>560244-560219</v>
      </c>
      <c r="I206" s="4">
        <f>VLOOKUP(H206,distance_btw_postal_code!B:F,5,0)+60</f>
        <v>210</v>
      </c>
      <c r="J206" s="4">
        <f t="shared" si="17"/>
        <v>3.5</v>
      </c>
      <c r="K206" s="4">
        <f>VLOOKUP(H206,distance_btw_postal_code!B:G,6,0)</f>
        <v>0.9</v>
      </c>
      <c r="L206" s="4">
        <v>6</v>
      </c>
      <c r="M206" s="4" t="s">
        <v>25</v>
      </c>
      <c r="N206" s="4">
        <v>560244</v>
      </c>
      <c r="O206" s="4">
        <v>0</v>
      </c>
      <c r="P206" s="4">
        <v>1</v>
      </c>
      <c r="Q206" s="4">
        <f t="shared" si="18"/>
        <v>1</v>
      </c>
      <c r="R206" s="4">
        <v>22</v>
      </c>
      <c r="S206" s="4" t="s">
        <v>17</v>
      </c>
      <c r="T206" s="4">
        <v>569341</v>
      </c>
      <c r="U206" s="4" t="s">
        <v>66</v>
      </c>
      <c r="V206" s="4" t="s">
        <v>19</v>
      </c>
      <c r="W206" s="4" t="s">
        <v>69</v>
      </c>
      <c r="X206" s="4" t="s">
        <v>253</v>
      </c>
      <c r="Y206" s="4">
        <v>21</v>
      </c>
      <c r="Z206" s="4">
        <v>1</v>
      </c>
      <c r="AA206" s="4" t="s">
        <v>159</v>
      </c>
      <c r="AB206" s="4" t="s">
        <v>217</v>
      </c>
      <c r="AC206" s="4" t="s">
        <v>219</v>
      </c>
    </row>
    <row r="207" spans="1:29" x14ac:dyDescent="0.25">
      <c r="A207" s="4">
        <v>616</v>
      </c>
      <c r="B207" s="4">
        <v>124</v>
      </c>
      <c r="C207" s="4">
        <v>206</v>
      </c>
      <c r="D207" s="4">
        <v>2</v>
      </c>
      <c r="E207" s="4">
        <v>3</v>
      </c>
      <c r="F207" s="4">
        <f t="shared" si="19"/>
        <v>33</v>
      </c>
      <c r="G207" s="4">
        <f t="shared" si="15"/>
        <v>8</v>
      </c>
      <c r="H207" s="4" t="str">
        <f t="shared" si="16"/>
        <v>560219-560301</v>
      </c>
      <c r="I207" s="4">
        <f>VLOOKUP(H207,distance_btw_postal_code!B:F,5,0)+60</f>
        <v>364</v>
      </c>
      <c r="J207" s="4">
        <f t="shared" si="17"/>
        <v>6.0666666666666664</v>
      </c>
      <c r="K207" s="4">
        <f>VLOOKUP(H207,distance_btw_postal_code!B:G,6,0)</f>
        <v>1.2</v>
      </c>
      <c r="L207" s="4">
        <v>7</v>
      </c>
      <c r="M207" s="4" t="s">
        <v>26</v>
      </c>
      <c r="N207" s="4">
        <v>560219</v>
      </c>
      <c r="O207" s="4">
        <v>0</v>
      </c>
      <c r="P207" s="4">
        <v>1</v>
      </c>
      <c r="Q207" s="4">
        <f t="shared" si="18"/>
        <v>1</v>
      </c>
      <c r="R207" s="4">
        <v>22</v>
      </c>
      <c r="S207" s="4" t="s">
        <v>17</v>
      </c>
      <c r="T207" s="4">
        <v>569341</v>
      </c>
      <c r="U207" s="4" t="s">
        <v>66</v>
      </c>
      <c r="V207" s="4" t="s">
        <v>19</v>
      </c>
      <c r="W207" s="4" t="s">
        <v>69</v>
      </c>
      <c r="X207" s="4" t="s">
        <v>253</v>
      </c>
      <c r="Y207" s="4">
        <v>21</v>
      </c>
      <c r="Z207" s="4">
        <v>1</v>
      </c>
      <c r="AA207" s="4" t="s">
        <v>159</v>
      </c>
      <c r="AB207" s="4" t="s">
        <v>217</v>
      </c>
      <c r="AC207" s="4" t="s">
        <v>220</v>
      </c>
    </row>
    <row r="208" spans="1:29" x14ac:dyDescent="0.25">
      <c r="A208" s="4">
        <v>621</v>
      </c>
      <c r="B208" s="4">
        <v>125</v>
      </c>
      <c r="C208" s="4">
        <v>207</v>
      </c>
      <c r="D208" s="4">
        <v>2</v>
      </c>
      <c r="E208" s="4">
        <v>4</v>
      </c>
      <c r="F208" s="4">
        <f t="shared" si="19"/>
        <v>33</v>
      </c>
      <c r="G208" s="4">
        <f t="shared" si="15"/>
        <v>8</v>
      </c>
      <c r="H208" s="4" t="str">
        <f t="shared" si="16"/>
        <v>560301-560323</v>
      </c>
      <c r="I208" s="4">
        <f>VLOOKUP(H208,distance_btw_postal_code!B:F,5,0)+60</f>
        <v>169</v>
      </c>
      <c r="J208" s="4">
        <f t="shared" si="17"/>
        <v>2.8166666666666669</v>
      </c>
      <c r="K208" s="4">
        <f>VLOOKUP(H208,distance_btw_postal_code!B:G,6,0)</f>
        <v>0.3</v>
      </c>
      <c r="L208" s="4">
        <v>5</v>
      </c>
      <c r="M208" s="4" t="s">
        <v>24</v>
      </c>
      <c r="N208" s="4">
        <v>560301</v>
      </c>
      <c r="O208" s="4">
        <v>0</v>
      </c>
      <c r="P208" s="4">
        <v>1</v>
      </c>
      <c r="Q208" s="4">
        <f t="shared" si="18"/>
        <v>1</v>
      </c>
      <c r="R208" s="4">
        <v>22</v>
      </c>
      <c r="S208" s="4" t="s">
        <v>17</v>
      </c>
      <c r="T208" s="4">
        <v>569341</v>
      </c>
      <c r="U208" s="4" t="s">
        <v>66</v>
      </c>
      <c r="V208" s="4" t="s">
        <v>19</v>
      </c>
      <c r="W208" s="4" t="s">
        <v>69</v>
      </c>
      <c r="X208" s="4" t="s">
        <v>253</v>
      </c>
      <c r="Y208" s="4">
        <v>21</v>
      </c>
      <c r="Z208" s="4">
        <v>1</v>
      </c>
      <c r="AA208" s="4" t="s">
        <v>159</v>
      </c>
      <c r="AB208" s="4" t="s">
        <v>217</v>
      </c>
      <c r="AC208" s="4" t="s">
        <v>221</v>
      </c>
    </row>
    <row r="209" spans="1:29" x14ac:dyDescent="0.25">
      <c r="A209" s="4">
        <v>626</v>
      </c>
      <c r="B209" s="4">
        <v>126</v>
      </c>
      <c r="C209" s="4">
        <v>208</v>
      </c>
      <c r="D209" s="4">
        <v>2</v>
      </c>
      <c r="E209" s="4">
        <v>5</v>
      </c>
      <c r="F209" s="4">
        <f t="shared" si="19"/>
        <v>33</v>
      </c>
      <c r="G209" s="4">
        <f t="shared" si="15"/>
        <v>8</v>
      </c>
      <c r="H209" s="4" t="str">
        <f t="shared" si="16"/>
        <v>560323-560311</v>
      </c>
      <c r="I209" s="4">
        <f>VLOOKUP(H209,distance_btw_postal_code!B:F,5,0)+60</f>
        <v>149</v>
      </c>
      <c r="J209" s="4">
        <f t="shared" si="17"/>
        <v>2.4833333333333334</v>
      </c>
      <c r="K209" s="4">
        <f>VLOOKUP(H209,distance_btw_postal_code!B:G,6,0)</f>
        <v>0.2</v>
      </c>
      <c r="L209" s="4">
        <v>4</v>
      </c>
      <c r="M209" s="4" t="s">
        <v>23</v>
      </c>
      <c r="N209" s="4">
        <v>560323</v>
      </c>
      <c r="O209" s="4">
        <v>0</v>
      </c>
      <c r="P209" s="4">
        <v>1</v>
      </c>
      <c r="Q209" s="4">
        <f t="shared" si="18"/>
        <v>1</v>
      </c>
      <c r="R209" s="4">
        <v>22</v>
      </c>
      <c r="S209" s="4" t="s">
        <v>17</v>
      </c>
      <c r="T209" s="4">
        <v>569341</v>
      </c>
      <c r="U209" s="4" t="s">
        <v>66</v>
      </c>
      <c r="V209" s="4" t="s">
        <v>19</v>
      </c>
      <c r="W209" s="4" t="s">
        <v>69</v>
      </c>
      <c r="X209" s="4" t="s">
        <v>253</v>
      </c>
      <c r="Y209" s="4">
        <v>21</v>
      </c>
      <c r="Z209" s="4">
        <v>1</v>
      </c>
      <c r="AA209" s="4" t="s">
        <v>159</v>
      </c>
      <c r="AB209" s="4" t="s">
        <v>217</v>
      </c>
      <c r="AC209" s="4" t="s">
        <v>222</v>
      </c>
    </row>
    <row r="210" spans="1:29" x14ac:dyDescent="0.25">
      <c r="A210" s="4">
        <v>631</v>
      </c>
      <c r="B210" s="4">
        <v>127</v>
      </c>
      <c r="C210" s="4">
        <v>209</v>
      </c>
      <c r="D210" s="4">
        <v>2</v>
      </c>
      <c r="E210" s="4">
        <v>6</v>
      </c>
      <c r="F210" s="4">
        <f t="shared" si="19"/>
        <v>33</v>
      </c>
      <c r="G210" s="4">
        <f t="shared" si="15"/>
        <v>8</v>
      </c>
      <c r="H210" s="4" t="str">
        <f t="shared" si="16"/>
        <v>560311-560573</v>
      </c>
      <c r="I210" s="4">
        <f>VLOOKUP(H210,distance_btw_postal_code!B:F,5,0)+60</f>
        <v>413</v>
      </c>
      <c r="J210" s="4">
        <f t="shared" si="17"/>
        <v>6.8833333333333337</v>
      </c>
      <c r="K210" s="4">
        <f>VLOOKUP(H210,distance_btw_postal_code!B:G,6,0)</f>
        <v>1.4</v>
      </c>
      <c r="L210" s="4">
        <v>3</v>
      </c>
      <c r="M210" s="4" t="s">
        <v>22</v>
      </c>
      <c r="N210" s="4">
        <v>560311</v>
      </c>
      <c r="O210" s="4">
        <v>0</v>
      </c>
      <c r="P210" s="4">
        <v>1</v>
      </c>
      <c r="Q210" s="4">
        <f t="shared" si="18"/>
        <v>1</v>
      </c>
      <c r="R210" s="4">
        <v>22</v>
      </c>
      <c r="S210" s="4" t="s">
        <v>17</v>
      </c>
      <c r="T210" s="4">
        <v>569341</v>
      </c>
      <c r="U210" s="4" t="s">
        <v>66</v>
      </c>
      <c r="V210" s="4" t="s">
        <v>19</v>
      </c>
      <c r="W210" s="4" t="s">
        <v>69</v>
      </c>
      <c r="X210" s="4" t="s">
        <v>253</v>
      </c>
      <c r="Y210" s="4">
        <v>21</v>
      </c>
      <c r="Z210" s="4">
        <v>1</v>
      </c>
      <c r="AA210" s="4" t="s">
        <v>159</v>
      </c>
      <c r="AB210" s="4" t="s">
        <v>217</v>
      </c>
      <c r="AC210" s="4" t="s">
        <v>223</v>
      </c>
    </row>
    <row r="211" spans="1:29" x14ac:dyDescent="0.25">
      <c r="A211" s="4">
        <v>636</v>
      </c>
      <c r="B211" s="4">
        <v>128</v>
      </c>
      <c r="C211" s="4">
        <v>210</v>
      </c>
      <c r="D211" s="4">
        <v>2</v>
      </c>
      <c r="E211" s="4">
        <v>7</v>
      </c>
      <c r="F211" s="4">
        <f t="shared" si="19"/>
        <v>33</v>
      </c>
      <c r="G211" s="4">
        <f t="shared" si="15"/>
        <v>8</v>
      </c>
      <c r="H211" s="4" t="str">
        <f t="shared" si="16"/>
        <v>560573-560576</v>
      </c>
      <c r="I211" s="4">
        <f>VLOOKUP(H211,distance_btw_postal_code!B:F,5,0)+60</f>
        <v>127</v>
      </c>
      <c r="J211" s="4">
        <f t="shared" si="17"/>
        <v>2.1166666666666667</v>
      </c>
      <c r="K211" s="4">
        <f>VLOOKUP(H211,distance_btw_postal_code!B:G,6,0)</f>
        <v>0.2</v>
      </c>
      <c r="L211" s="4">
        <v>2</v>
      </c>
      <c r="M211" s="4" t="s">
        <v>21</v>
      </c>
      <c r="N211" s="4">
        <v>560573</v>
      </c>
      <c r="O211" s="4">
        <v>0</v>
      </c>
      <c r="P211" s="4">
        <v>1</v>
      </c>
      <c r="Q211" s="4">
        <f t="shared" si="18"/>
        <v>1</v>
      </c>
      <c r="R211" s="4">
        <v>22</v>
      </c>
      <c r="S211" s="4" t="s">
        <v>17</v>
      </c>
      <c r="T211" s="4">
        <v>569341</v>
      </c>
      <c r="U211" s="4" t="s">
        <v>66</v>
      </c>
      <c r="V211" s="4" t="s">
        <v>19</v>
      </c>
      <c r="W211" s="4" t="s">
        <v>69</v>
      </c>
      <c r="X211" s="4" t="s">
        <v>253</v>
      </c>
      <c r="Y211" s="4">
        <v>21</v>
      </c>
      <c r="Z211" s="4">
        <v>1</v>
      </c>
      <c r="AA211" s="4" t="s">
        <v>159</v>
      </c>
      <c r="AB211" s="4" t="s">
        <v>217</v>
      </c>
      <c r="AC211" s="4" t="s">
        <v>224</v>
      </c>
    </row>
    <row r="212" spans="1:29" x14ac:dyDescent="0.25">
      <c r="A212" s="4">
        <v>641</v>
      </c>
      <c r="B212" s="4">
        <v>129</v>
      </c>
      <c r="C212" s="4">
        <v>211</v>
      </c>
      <c r="D212" s="4">
        <v>2</v>
      </c>
      <c r="E212" s="4">
        <v>8</v>
      </c>
      <c r="F212" s="4">
        <f t="shared" si="19"/>
        <v>33</v>
      </c>
      <c r="G212" s="4">
        <f t="shared" si="15"/>
        <v>8</v>
      </c>
      <c r="H212" s="4" t="str">
        <f t="shared" si="16"/>
        <v>560576-569341</v>
      </c>
      <c r="I212" s="4">
        <f>VLOOKUP(H212,distance_btw_postal_code!B:F,5,0)+60</f>
        <v>540</v>
      </c>
      <c r="J212" s="4">
        <f t="shared" si="17"/>
        <v>9</v>
      </c>
      <c r="K212" s="4">
        <f>VLOOKUP(H212,distance_btw_postal_code!B:G,6,0)</f>
        <v>2.5</v>
      </c>
      <c r="L212" s="4">
        <v>1</v>
      </c>
      <c r="M212" s="4" t="s">
        <v>16</v>
      </c>
      <c r="N212" s="4">
        <v>560576</v>
      </c>
      <c r="O212" s="4">
        <v>0</v>
      </c>
      <c r="P212" s="4">
        <v>1</v>
      </c>
      <c r="Q212" s="4">
        <f t="shared" si="18"/>
        <v>1</v>
      </c>
      <c r="R212" s="4">
        <v>22</v>
      </c>
      <c r="S212" s="4" t="s">
        <v>17</v>
      </c>
      <c r="T212" s="4">
        <v>569341</v>
      </c>
      <c r="U212" s="4" t="s">
        <v>66</v>
      </c>
      <c r="V212" s="4" t="s">
        <v>19</v>
      </c>
      <c r="W212" s="4" t="s">
        <v>69</v>
      </c>
      <c r="X212" s="4" t="s">
        <v>253</v>
      </c>
      <c r="Y212" s="4">
        <v>21</v>
      </c>
      <c r="Z212" s="4">
        <v>1</v>
      </c>
      <c r="AA212" s="4" t="s">
        <v>159</v>
      </c>
      <c r="AB212" s="4" t="s">
        <v>217</v>
      </c>
      <c r="AC212" s="4" t="s">
        <v>225</v>
      </c>
    </row>
    <row r="213" spans="1:29" x14ac:dyDescent="0.25">
      <c r="C213" s="4">
        <v>212</v>
      </c>
      <c r="D213" s="4">
        <v>1</v>
      </c>
      <c r="E213" s="4">
        <v>0</v>
      </c>
      <c r="F213" s="4">
        <f t="shared" si="19"/>
        <v>34</v>
      </c>
      <c r="G213" s="4">
        <f t="shared" si="15"/>
        <v>6</v>
      </c>
      <c r="H213" s="4" t="str">
        <f t="shared" si="16"/>
        <v>569341-560207</v>
      </c>
      <c r="I213" s="4">
        <f>VLOOKUP(H213,distance_btw_postal_code!B:F,5,0)+60</f>
        <v>177</v>
      </c>
      <c r="J213" s="4">
        <f t="shared" si="17"/>
        <v>2.95</v>
      </c>
      <c r="K213" s="4">
        <f>VLOOKUP(H213,distance_btw_postal_code!B:G,6,0)</f>
        <v>0.5</v>
      </c>
      <c r="L213" s="4">
        <v>0</v>
      </c>
      <c r="M213" s="4" t="s">
        <v>143</v>
      </c>
      <c r="N213" s="4">
        <f>VLOOKUP(S213,[1]centre_p!$B:$D,3,0)</f>
        <v>569341</v>
      </c>
      <c r="O213" s="4">
        <v>0</v>
      </c>
      <c r="P213" s="4">
        <v>0</v>
      </c>
      <c r="Q213" s="4">
        <f t="shared" si="18"/>
        <v>0</v>
      </c>
      <c r="R213" s="4">
        <v>23</v>
      </c>
      <c r="S213" s="4" t="s">
        <v>17</v>
      </c>
      <c r="T213" s="4">
        <v>569341</v>
      </c>
      <c r="U213" s="4" t="s">
        <v>66</v>
      </c>
      <c r="V213" s="4" t="s">
        <v>19</v>
      </c>
      <c r="W213" s="4" t="s">
        <v>70</v>
      </c>
      <c r="X213" s="4" t="s">
        <v>254</v>
      </c>
      <c r="Y213" s="4">
        <v>24</v>
      </c>
      <c r="Z213" s="4">
        <v>1</v>
      </c>
      <c r="AA213" s="4" t="s">
        <v>188</v>
      </c>
    </row>
    <row r="214" spans="1:29" x14ac:dyDescent="0.25">
      <c r="A214" s="4">
        <v>711</v>
      </c>
      <c r="B214" s="4">
        <v>143</v>
      </c>
      <c r="C214" s="4">
        <v>213</v>
      </c>
      <c r="D214" s="4">
        <v>1</v>
      </c>
      <c r="E214" s="4">
        <v>1</v>
      </c>
      <c r="F214" s="4">
        <f t="shared" si="19"/>
        <v>34</v>
      </c>
      <c r="G214" s="4">
        <f t="shared" si="15"/>
        <v>6</v>
      </c>
      <c r="H214" s="4" t="str">
        <f t="shared" si="16"/>
        <v>560207-562310</v>
      </c>
      <c r="I214" s="4">
        <f>VLOOKUP(H214,distance_btw_postal_code!B:F,5,0)+60</f>
        <v>291</v>
      </c>
      <c r="J214" s="4">
        <f t="shared" si="17"/>
        <v>4.8499999999999996</v>
      </c>
      <c r="K214" s="4">
        <f>VLOOKUP(H214,distance_btw_postal_code!B:G,6,0)</f>
        <v>0.8</v>
      </c>
      <c r="L214" s="4">
        <v>39</v>
      </c>
      <c r="M214" s="4" t="s">
        <v>47</v>
      </c>
      <c r="N214" s="4">
        <v>560207</v>
      </c>
      <c r="O214" s="4">
        <v>0</v>
      </c>
      <c r="P214" s="4">
        <v>1</v>
      </c>
      <c r="Q214" s="4">
        <f t="shared" si="18"/>
        <v>1</v>
      </c>
      <c r="R214" s="4">
        <v>23</v>
      </c>
      <c r="S214" s="4" t="s">
        <v>17</v>
      </c>
      <c r="T214" s="4">
        <v>569341</v>
      </c>
      <c r="U214" s="4" t="s">
        <v>66</v>
      </c>
      <c r="V214" s="4" t="s">
        <v>19</v>
      </c>
      <c r="W214" s="4" t="s">
        <v>70</v>
      </c>
      <c r="X214" s="4" t="s">
        <v>254</v>
      </c>
      <c r="Y214" s="4">
        <v>24</v>
      </c>
      <c r="Z214" s="4">
        <v>1</v>
      </c>
      <c r="AA214" s="4" t="s">
        <v>188</v>
      </c>
      <c r="AB214" s="4" t="s">
        <v>224</v>
      </c>
      <c r="AC214" s="4" t="s">
        <v>236</v>
      </c>
    </row>
    <row r="215" spans="1:29" x14ac:dyDescent="0.25">
      <c r="A215" s="4">
        <v>716</v>
      </c>
      <c r="B215" s="4">
        <v>144</v>
      </c>
      <c r="C215" s="4">
        <v>214</v>
      </c>
      <c r="D215" s="4">
        <v>1</v>
      </c>
      <c r="E215" s="4">
        <v>2</v>
      </c>
      <c r="F215" s="4">
        <f t="shared" si="19"/>
        <v>34</v>
      </c>
      <c r="G215" s="4">
        <f t="shared" si="15"/>
        <v>6</v>
      </c>
      <c r="H215" s="4" t="str">
        <f t="shared" si="16"/>
        <v>562310-570025</v>
      </c>
      <c r="I215" s="4">
        <f>VLOOKUP(H215,distance_btw_postal_code!B:F,5,0)+60</f>
        <v>631</v>
      </c>
      <c r="J215" s="4">
        <f t="shared" si="17"/>
        <v>10.516666666666667</v>
      </c>
      <c r="K215" s="4">
        <f>VLOOKUP(H215,distance_btw_postal_code!B:G,6,0)</f>
        <v>2.8</v>
      </c>
      <c r="L215" s="4">
        <v>38</v>
      </c>
      <c r="M215" s="4" t="s">
        <v>46</v>
      </c>
      <c r="N215" s="4">
        <v>562310</v>
      </c>
      <c r="O215" s="4">
        <v>0</v>
      </c>
      <c r="P215" s="4">
        <v>1</v>
      </c>
      <c r="Q215" s="4">
        <f t="shared" si="18"/>
        <v>1</v>
      </c>
      <c r="R215" s="4">
        <v>23</v>
      </c>
      <c r="S215" s="4" t="s">
        <v>17</v>
      </c>
      <c r="T215" s="4">
        <v>569341</v>
      </c>
      <c r="U215" s="4" t="s">
        <v>66</v>
      </c>
      <c r="V215" s="4" t="s">
        <v>19</v>
      </c>
      <c r="W215" s="4" t="s">
        <v>70</v>
      </c>
      <c r="X215" s="4" t="s">
        <v>254</v>
      </c>
      <c r="Y215" s="4">
        <v>24</v>
      </c>
      <c r="Z215" s="4">
        <v>1</v>
      </c>
      <c r="AA215" s="4" t="s">
        <v>188</v>
      </c>
      <c r="AB215" s="4" t="s">
        <v>224</v>
      </c>
      <c r="AC215" s="4" t="s">
        <v>237</v>
      </c>
    </row>
    <row r="216" spans="1:29" x14ac:dyDescent="0.25">
      <c r="A216" s="4">
        <v>721</v>
      </c>
      <c r="B216" s="4">
        <v>145</v>
      </c>
      <c r="C216" s="4">
        <v>215</v>
      </c>
      <c r="D216" s="4">
        <v>1</v>
      </c>
      <c r="E216" s="4">
        <v>3</v>
      </c>
      <c r="F216" s="4">
        <f t="shared" si="19"/>
        <v>34</v>
      </c>
      <c r="G216" s="4">
        <f t="shared" si="15"/>
        <v>6</v>
      </c>
      <c r="H216" s="4" t="str">
        <f t="shared" si="16"/>
        <v>570025-570249</v>
      </c>
      <c r="I216" s="4">
        <f>VLOOKUP(H216,distance_btw_postal_code!B:F,5,0)+60</f>
        <v>417</v>
      </c>
      <c r="J216" s="4">
        <f t="shared" si="17"/>
        <v>6.95</v>
      </c>
      <c r="K216" s="4">
        <f>VLOOKUP(H216,distance_btw_postal_code!B:G,6,0)</f>
        <v>2.1</v>
      </c>
      <c r="L216" s="4">
        <v>34</v>
      </c>
      <c r="M216" s="4" t="s">
        <v>42</v>
      </c>
      <c r="N216" s="4">
        <v>570025</v>
      </c>
      <c r="O216" s="4">
        <v>0</v>
      </c>
      <c r="P216" s="4">
        <v>1</v>
      </c>
      <c r="Q216" s="4">
        <f t="shared" si="18"/>
        <v>1</v>
      </c>
      <c r="R216" s="4">
        <v>23</v>
      </c>
      <c r="S216" s="4" t="s">
        <v>17</v>
      </c>
      <c r="T216" s="4">
        <v>569341</v>
      </c>
      <c r="U216" s="4" t="s">
        <v>66</v>
      </c>
      <c r="V216" s="4" t="s">
        <v>19</v>
      </c>
      <c r="W216" s="4" t="s">
        <v>70</v>
      </c>
      <c r="X216" s="4" t="s">
        <v>254</v>
      </c>
      <c r="Y216" s="4">
        <v>24</v>
      </c>
      <c r="Z216" s="4">
        <v>1</v>
      </c>
      <c r="AA216" s="4" t="s">
        <v>188</v>
      </c>
      <c r="AB216" s="4" t="s">
        <v>224</v>
      </c>
      <c r="AC216" s="4" t="s">
        <v>227</v>
      </c>
    </row>
    <row r="217" spans="1:29" x14ac:dyDescent="0.25">
      <c r="A217" s="4">
        <v>726</v>
      </c>
      <c r="B217" s="4">
        <v>146</v>
      </c>
      <c r="C217" s="4">
        <v>216</v>
      </c>
      <c r="D217" s="4">
        <v>1</v>
      </c>
      <c r="E217" s="4">
        <v>4</v>
      </c>
      <c r="F217" s="4">
        <f t="shared" si="19"/>
        <v>34</v>
      </c>
      <c r="G217" s="4">
        <f t="shared" si="15"/>
        <v>6</v>
      </c>
      <c r="H217" s="4" t="str">
        <f t="shared" si="16"/>
        <v>570249-570124</v>
      </c>
      <c r="I217" s="4">
        <f>VLOOKUP(H217,distance_btw_postal_code!B:F,5,0)+60</f>
        <v>622</v>
      </c>
      <c r="J217" s="4">
        <f t="shared" si="17"/>
        <v>10.366666666666667</v>
      </c>
      <c r="K217" s="4">
        <f>VLOOKUP(H217,distance_btw_postal_code!B:G,6,0)</f>
        <v>3.3</v>
      </c>
      <c r="L217" s="4">
        <v>37</v>
      </c>
      <c r="M217" s="4" t="s">
        <v>45</v>
      </c>
      <c r="N217" s="4">
        <v>570249</v>
      </c>
      <c r="O217" s="4">
        <v>0</v>
      </c>
      <c r="P217" s="4">
        <v>1</v>
      </c>
      <c r="Q217" s="4">
        <f t="shared" si="18"/>
        <v>1</v>
      </c>
      <c r="R217" s="4">
        <v>23</v>
      </c>
      <c r="S217" s="4" t="s">
        <v>17</v>
      </c>
      <c r="T217" s="4">
        <v>569341</v>
      </c>
      <c r="U217" s="4" t="s">
        <v>66</v>
      </c>
      <c r="V217" s="4" t="s">
        <v>19</v>
      </c>
      <c r="W217" s="4" t="s">
        <v>70</v>
      </c>
      <c r="X217" s="4" t="s">
        <v>254</v>
      </c>
      <c r="Y217" s="4">
        <v>24</v>
      </c>
      <c r="Z217" s="4">
        <v>1</v>
      </c>
      <c r="AA217" s="4" t="s">
        <v>188</v>
      </c>
      <c r="AB217" s="4" t="s">
        <v>224</v>
      </c>
      <c r="AC217" s="4" t="s">
        <v>228</v>
      </c>
    </row>
    <row r="218" spans="1:29" x14ac:dyDescent="0.25">
      <c r="A218" s="4">
        <v>731</v>
      </c>
      <c r="B218" s="4">
        <v>147</v>
      </c>
      <c r="C218" s="4">
        <v>217</v>
      </c>
      <c r="D218" s="4">
        <v>1</v>
      </c>
      <c r="E218" s="4">
        <v>5</v>
      </c>
      <c r="F218" s="4">
        <f t="shared" si="19"/>
        <v>34</v>
      </c>
      <c r="G218" s="4">
        <f t="shared" si="15"/>
        <v>6</v>
      </c>
      <c r="H218" s="4" t="str">
        <f t="shared" si="16"/>
        <v>570124-570105</v>
      </c>
      <c r="I218" s="4">
        <f>VLOOKUP(H218,distance_btw_postal_code!B:F,5,0)+60</f>
        <v>266</v>
      </c>
      <c r="J218" s="4">
        <f t="shared" si="17"/>
        <v>4.4333333333333336</v>
      </c>
      <c r="K218" s="4">
        <f>VLOOKUP(H218,distance_btw_postal_code!B:G,6,0)</f>
        <v>0.6</v>
      </c>
      <c r="L218" s="4">
        <v>36</v>
      </c>
      <c r="M218" s="4" t="s">
        <v>44</v>
      </c>
      <c r="N218" s="4">
        <v>570124</v>
      </c>
      <c r="O218" s="4">
        <v>0</v>
      </c>
      <c r="P218" s="4">
        <v>1</v>
      </c>
      <c r="Q218" s="4">
        <f t="shared" si="18"/>
        <v>1</v>
      </c>
      <c r="R218" s="4">
        <v>23</v>
      </c>
      <c r="S218" s="4" t="s">
        <v>17</v>
      </c>
      <c r="T218" s="4">
        <v>569341</v>
      </c>
      <c r="U218" s="4" t="s">
        <v>66</v>
      </c>
      <c r="V218" s="4" t="s">
        <v>19</v>
      </c>
      <c r="W218" s="4" t="s">
        <v>70</v>
      </c>
      <c r="X218" s="4" t="s">
        <v>254</v>
      </c>
      <c r="Y218" s="4">
        <v>24</v>
      </c>
      <c r="Z218" s="4">
        <v>1</v>
      </c>
      <c r="AA218" s="4" t="s">
        <v>188</v>
      </c>
      <c r="AB218" s="4" t="s">
        <v>224</v>
      </c>
      <c r="AC218" s="4" t="s">
        <v>229</v>
      </c>
    </row>
    <row r="219" spans="1:29" x14ac:dyDescent="0.25">
      <c r="A219" s="4">
        <v>736</v>
      </c>
      <c r="B219" s="4">
        <v>148</v>
      </c>
      <c r="C219" s="4">
        <v>218</v>
      </c>
      <c r="D219" s="4">
        <v>1</v>
      </c>
      <c r="E219" s="4">
        <v>6</v>
      </c>
      <c r="F219" s="4">
        <f t="shared" si="19"/>
        <v>34</v>
      </c>
      <c r="G219" s="4">
        <f t="shared" si="15"/>
        <v>6</v>
      </c>
      <c r="H219" s="4" t="str">
        <f t="shared" si="16"/>
        <v>570105-569341</v>
      </c>
      <c r="I219" s="4">
        <f>VLOOKUP(H219,distance_btw_postal_code!B:F,5,0)+60</f>
        <v>818</v>
      </c>
      <c r="J219" s="4">
        <f t="shared" si="17"/>
        <v>13.633333333333333</v>
      </c>
      <c r="K219" s="4">
        <f>VLOOKUP(H219,distance_btw_postal_code!B:G,6,0)</f>
        <v>4.5999999999999996</v>
      </c>
      <c r="L219" s="4">
        <v>35</v>
      </c>
      <c r="M219" s="4" t="s">
        <v>43</v>
      </c>
      <c r="N219" s="4">
        <v>570105</v>
      </c>
      <c r="O219" s="4">
        <v>0</v>
      </c>
      <c r="P219" s="4">
        <v>1</v>
      </c>
      <c r="Q219" s="4">
        <f t="shared" si="18"/>
        <v>1</v>
      </c>
      <c r="R219" s="4">
        <v>23</v>
      </c>
      <c r="S219" s="4" t="s">
        <v>17</v>
      </c>
      <c r="T219" s="4">
        <v>569341</v>
      </c>
      <c r="U219" s="4" t="s">
        <v>66</v>
      </c>
      <c r="V219" s="4" t="s">
        <v>19</v>
      </c>
      <c r="W219" s="4" t="s">
        <v>70</v>
      </c>
      <c r="X219" s="4" t="s">
        <v>254</v>
      </c>
      <c r="Y219" s="4">
        <v>24</v>
      </c>
      <c r="Z219" s="4">
        <v>1</v>
      </c>
      <c r="AA219" s="4" t="s">
        <v>188</v>
      </c>
      <c r="AB219" s="4" t="s">
        <v>224</v>
      </c>
      <c r="AC219" s="4" t="s">
        <v>230</v>
      </c>
    </row>
    <row r="220" spans="1:29" x14ac:dyDescent="0.25">
      <c r="C220" s="4">
        <v>219</v>
      </c>
      <c r="D220" s="4">
        <v>2</v>
      </c>
      <c r="E220" s="4">
        <v>0</v>
      </c>
      <c r="F220" s="4">
        <f t="shared" si="19"/>
        <v>35</v>
      </c>
      <c r="G220" s="4">
        <f t="shared" si="15"/>
        <v>7</v>
      </c>
      <c r="H220" s="4" t="str">
        <f t="shared" si="16"/>
        <v>569341-560610</v>
      </c>
      <c r="I220" s="4">
        <f>VLOOKUP(H220,distance_btw_postal_code!B:F,5,0)+60</f>
        <v>573</v>
      </c>
      <c r="J220" s="4">
        <f t="shared" si="17"/>
        <v>9.5500000000000007</v>
      </c>
      <c r="K220" s="4">
        <f>VLOOKUP(H220,distance_btw_postal_code!B:G,6,0)</f>
        <v>3.1</v>
      </c>
      <c r="L220" s="4">
        <v>0</v>
      </c>
      <c r="M220" s="4" t="s">
        <v>143</v>
      </c>
      <c r="N220" s="4">
        <f>VLOOKUP(S220,[1]centre_p!$B:$D,3,0)</f>
        <v>569341</v>
      </c>
      <c r="O220" s="4">
        <v>0</v>
      </c>
      <c r="P220" s="4">
        <v>0</v>
      </c>
      <c r="Q220" s="4">
        <f t="shared" si="18"/>
        <v>0</v>
      </c>
      <c r="R220" s="4">
        <v>23</v>
      </c>
      <c r="S220" s="4" t="s">
        <v>17</v>
      </c>
      <c r="T220" s="4">
        <v>569341</v>
      </c>
      <c r="U220" s="4" t="s">
        <v>66</v>
      </c>
      <c r="V220" s="4" t="s">
        <v>19</v>
      </c>
      <c r="W220" s="4" t="s">
        <v>70</v>
      </c>
      <c r="X220" s="4" t="s">
        <v>253</v>
      </c>
      <c r="Y220" s="4">
        <v>22</v>
      </c>
      <c r="Z220" s="4">
        <v>1</v>
      </c>
      <c r="AA220" s="4" t="s">
        <v>159</v>
      </c>
    </row>
    <row r="221" spans="1:29" x14ac:dyDescent="0.25">
      <c r="A221" s="4">
        <v>646</v>
      </c>
      <c r="B221" s="4">
        <v>130</v>
      </c>
      <c r="C221" s="4">
        <v>220</v>
      </c>
      <c r="D221" s="4">
        <v>2</v>
      </c>
      <c r="E221" s="4">
        <v>1</v>
      </c>
      <c r="F221" s="4">
        <f t="shared" si="19"/>
        <v>35</v>
      </c>
      <c r="G221" s="4">
        <f t="shared" si="15"/>
        <v>7</v>
      </c>
      <c r="H221" s="4" t="str">
        <f t="shared" si="16"/>
        <v>560610-560457</v>
      </c>
      <c r="I221" s="4">
        <f>VLOOKUP(H221,distance_btw_postal_code!B:F,5,0)+60</f>
        <v>849</v>
      </c>
      <c r="J221" s="4">
        <f t="shared" si="17"/>
        <v>14.15</v>
      </c>
      <c r="K221" s="4">
        <f>VLOOKUP(H221,distance_btw_postal_code!B:G,6,0)</f>
        <v>4</v>
      </c>
      <c r="L221" s="4">
        <v>9</v>
      </c>
      <c r="M221" s="4" t="s">
        <v>34</v>
      </c>
      <c r="N221" s="4">
        <v>560610</v>
      </c>
      <c r="O221" s="4">
        <v>0</v>
      </c>
      <c r="P221" s="4">
        <v>1</v>
      </c>
      <c r="Q221" s="4">
        <f t="shared" si="18"/>
        <v>1</v>
      </c>
      <c r="R221" s="4">
        <v>23</v>
      </c>
      <c r="S221" s="4" t="s">
        <v>17</v>
      </c>
      <c r="T221" s="4">
        <v>569341</v>
      </c>
      <c r="U221" s="4" t="s">
        <v>66</v>
      </c>
      <c r="V221" s="4" t="s">
        <v>19</v>
      </c>
      <c r="W221" s="4" t="s">
        <v>70</v>
      </c>
      <c r="X221" s="4" t="s">
        <v>253</v>
      </c>
      <c r="Y221" s="4">
        <v>22</v>
      </c>
      <c r="Z221" s="4">
        <v>1</v>
      </c>
      <c r="AA221" s="4" t="s">
        <v>159</v>
      </c>
      <c r="AB221" s="4" t="s">
        <v>226</v>
      </c>
      <c r="AC221" s="4" t="s">
        <v>227</v>
      </c>
    </row>
    <row r="222" spans="1:29" x14ac:dyDescent="0.25">
      <c r="A222" s="4">
        <v>651</v>
      </c>
      <c r="B222" s="4">
        <v>131</v>
      </c>
      <c r="C222" s="4">
        <v>221</v>
      </c>
      <c r="D222" s="4">
        <v>2</v>
      </c>
      <c r="E222" s="4">
        <v>2</v>
      </c>
      <c r="F222" s="4">
        <f t="shared" si="19"/>
        <v>35</v>
      </c>
      <c r="G222" s="4">
        <f t="shared" si="15"/>
        <v>7</v>
      </c>
      <c r="H222" s="4" t="str">
        <f t="shared" si="16"/>
        <v>560457-560462</v>
      </c>
      <c r="I222" s="4">
        <f>VLOOKUP(H222,distance_btw_postal_code!B:F,5,0)+60</f>
        <v>124</v>
      </c>
      <c r="J222" s="4">
        <f t="shared" si="17"/>
        <v>2.0666666666666669</v>
      </c>
      <c r="K222" s="4">
        <f>VLOOKUP(H222,distance_btw_postal_code!B:G,6,0)</f>
        <v>0.2</v>
      </c>
      <c r="L222" s="4">
        <v>10</v>
      </c>
      <c r="M222" s="4" t="s">
        <v>36</v>
      </c>
      <c r="N222" s="4">
        <v>560457</v>
      </c>
      <c r="O222" s="4">
        <v>0</v>
      </c>
      <c r="P222" s="4">
        <v>1</v>
      </c>
      <c r="Q222" s="4">
        <f t="shared" si="18"/>
        <v>1</v>
      </c>
      <c r="R222" s="4">
        <v>23</v>
      </c>
      <c r="S222" s="4" t="s">
        <v>17</v>
      </c>
      <c r="T222" s="4">
        <v>569341</v>
      </c>
      <c r="U222" s="4" t="s">
        <v>66</v>
      </c>
      <c r="V222" s="4" t="s">
        <v>19</v>
      </c>
      <c r="W222" s="4" t="s">
        <v>70</v>
      </c>
      <c r="X222" s="4" t="s">
        <v>253</v>
      </c>
      <c r="Y222" s="4">
        <v>22</v>
      </c>
      <c r="Z222" s="4">
        <v>1</v>
      </c>
      <c r="AA222" s="4" t="s">
        <v>159</v>
      </c>
      <c r="AB222" s="4" t="s">
        <v>226</v>
      </c>
      <c r="AC222" s="4" t="s">
        <v>228</v>
      </c>
    </row>
    <row r="223" spans="1:29" x14ac:dyDescent="0.25">
      <c r="A223" s="4">
        <v>656</v>
      </c>
      <c r="B223" s="4">
        <v>132</v>
      </c>
      <c r="C223" s="4">
        <v>222</v>
      </c>
      <c r="D223" s="4">
        <v>2</v>
      </c>
      <c r="E223" s="4">
        <v>3</v>
      </c>
      <c r="F223" s="4">
        <f t="shared" si="19"/>
        <v>35</v>
      </c>
      <c r="G223" s="4">
        <f t="shared" si="15"/>
        <v>7</v>
      </c>
      <c r="H223" s="4" t="str">
        <f t="shared" si="16"/>
        <v>560462-560472</v>
      </c>
      <c r="I223" s="4">
        <f>VLOOKUP(H223,distance_btw_postal_code!B:F,5,0)+60</f>
        <v>175</v>
      </c>
      <c r="J223" s="4">
        <f t="shared" si="17"/>
        <v>2.9166666666666665</v>
      </c>
      <c r="K223" s="4">
        <f>VLOOKUP(H223,distance_btw_postal_code!B:G,6,0)</f>
        <v>0.4</v>
      </c>
      <c r="L223" s="4">
        <v>11</v>
      </c>
      <c r="M223" s="4" t="s">
        <v>37</v>
      </c>
      <c r="N223" s="4">
        <v>560462</v>
      </c>
      <c r="O223" s="4">
        <v>0</v>
      </c>
      <c r="P223" s="4">
        <v>1</v>
      </c>
      <c r="Q223" s="4">
        <f t="shared" si="18"/>
        <v>1</v>
      </c>
      <c r="R223" s="4">
        <v>23</v>
      </c>
      <c r="S223" s="4" t="s">
        <v>17</v>
      </c>
      <c r="T223" s="4">
        <v>569341</v>
      </c>
      <c r="U223" s="4" t="s">
        <v>66</v>
      </c>
      <c r="V223" s="4" t="s">
        <v>19</v>
      </c>
      <c r="W223" s="4" t="s">
        <v>70</v>
      </c>
      <c r="X223" s="4" t="s">
        <v>253</v>
      </c>
      <c r="Y223" s="4">
        <v>22</v>
      </c>
      <c r="Z223" s="4">
        <v>1</v>
      </c>
      <c r="AA223" s="4" t="s">
        <v>159</v>
      </c>
      <c r="AB223" s="4" t="s">
        <v>226</v>
      </c>
      <c r="AC223" s="4" t="s">
        <v>229</v>
      </c>
    </row>
    <row r="224" spans="1:29" x14ac:dyDescent="0.25">
      <c r="A224" s="4">
        <v>661</v>
      </c>
      <c r="B224" s="4">
        <v>133</v>
      </c>
      <c r="C224" s="4">
        <v>223</v>
      </c>
      <c r="D224" s="4">
        <v>2</v>
      </c>
      <c r="E224" s="4">
        <v>4</v>
      </c>
      <c r="F224" s="4">
        <f t="shared" si="19"/>
        <v>35</v>
      </c>
      <c r="G224" s="4">
        <f t="shared" si="15"/>
        <v>7</v>
      </c>
      <c r="H224" s="4" t="str">
        <f t="shared" si="16"/>
        <v>560472-560416</v>
      </c>
      <c r="I224" s="4">
        <f>VLOOKUP(H224,distance_btw_postal_code!B:F,5,0)+60</f>
        <v>268</v>
      </c>
      <c r="J224" s="4">
        <f t="shared" si="17"/>
        <v>4.4666666666666668</v>
      </c>
      <c r="K224" s="4">
        <f>VLOOKUP(H224,distance_btw_postal_code!B:G,6,0)</f>
        <v>0.7</v>
      </c>
      <c r="L224" s="4">
        <v>12</v>
      </c>
      <c r="M224" s="4" t="s">
        <v>38</v>
      </c>
      <c r="N224" s="4">
        <v>560472</v>
      </c>
      <c r="O224" s="4">
        <v>0</v>
      </c>
      <c r="P224" s="4">
        <v>1</v>
      </c>
      <c r="Q224" s="4">
        <f t="shared" si="18"/>
        <v>1</v>
      </c>
      <c r="R224" s="4">
        <v>23</v>
      </c>
      <c r="S224" s="4" t="s">
        <v>17</v>
      </c>
      <c r="T224" s="4">
        <v>569341</v>
      </c>
      <c r="U224" s="4" t="s">
        <v>66</v>
      </c>
      <c r="V224" s="4" t="s">
        <v>19</v>
      </c>
      <c r="W224" s="4" t="s">
        <v>70</v>
      </c>
      <c r="X224" s="4" t="s">
        <v>253</v>
      </c>
      <c r="Y224" s="4">
        <v>22</v>
      </c>
      <c r="Z224" s="4">
        <v>1</v>
      </c>
      <c r="AA224" s="4" t="s">
        <v>159</v>
      </c>
      <c r="AB224" s="4" t="s">
        <v>226</v>
      </c>
      <c r="AC224" s="4" t="s">
        <v>230</v>
      </c>
    </row>
    <row r="225" spans="1:29" x14ac:dyDescent="0.25">
      <c r="A225" s="4">
        <v>666</v>
      </c>
      <c r="B225" s="4">
        <v>134</v>
      </c>
      <c r="C225" s="4">
        <v>224</v>
      </c>
      <c r="D225" s="4">
        <v>2</v>
      </c>
      <c r="E225" s="4">
        <v>5</v>
      </c>
      <c r="F225" s="4">
        <f t="shared" si="19"/>
        <v>35</v>
      </c>
      <c r="G225" s="4">
        <f t="shared" si="15"/>
        <v>7</v>
      </c>
      <c r="H225" s="4" t="str">
        <f t="shared" si="16"/>
        <v>560416-560440</v>
      </c>
      <c r="I225" s="4">
        <f>VLOOKUP(H225,distance_btw_postal_code!B:F,5,0)+60</f>
        <v>283</v>
      </c>
      <c r="J225" s="4">
        <f t="shared" si="17"/>
        <v>4.7166666666666668</v>
      </c>
      <c r="K225" s="4">
        <f>VLOOKUP(H225,distance_btw_postal_code!B:G,6,0)</f>
        <v>0.9</v>
      </c>
      <c r="L225" s="4">
        <v>13</v>
      </c>
      <c r="M225" s="4" t="s">
        <v>39</v>
      </c>
      <c r="N225" s="4">
        <v>560416</v>
      </c>
      <c r="O225" s="4">
        <v>0</v>
      </c>
      <c r="P225" s="4">
        <v>1</v>
      </c>
      <c r="Q225" s="4">
        <f t="shared" si="18"/>
        <v>1</v>
      </c>
      <c r="R225" s="4">
        <v>23</v>
      </c>
      <c r="S225" s="4" t="s">
        <v>17</v>
      </c>
      <c r="T225" s="4">
        <v>569341</v>
      </c>
      <c r="U225" s="4" t="s">
        <v>66</v>
      </c>
      <c r="V225" s="4" t="s">
        <v>19</v>
      </c>
      <c r="W225" s="4" t="s">
        <v>70</v>
      </c>
      <c r="X225" s="4" t="s">
        <v>253</v>
      </c>
      <c r="Y225" s="4">
        <v>22</v>
      </c>
      <c r="Z225" s="4">
        <v>1</v>
      </c>
      <c r="AA225" s="4" t="s">
        <v>159</v>
      </c>
      <c r="AB225" s="4" t="s">
        <v>226</v>
      </c>
      <c r="AC225" s="4" t="s">
        <v>231</v>
      </c>
    </row>
    <row r="226" spans="1:29" x14ac:dyDescent="0.25">
      <c r="A226" s="4">
        <v>671</v>
      </c>
      <c r="B226" s="4">
        <v>135</v>
      </c>
      <c r="C226" s="4">
        <v>225</v>
      </c>
      <c r="D226" s="4">
        <v>2</v>
      </c>
      <c r="E226" s="4">
        <v>6</v>
      </c>
      <c r="F226" s="4">
        <f t="shared" si="19"/>
        <v>35</v>
      </c>
      <c r="G226" s="4">
        <f t="shared" si="15"/>
        <v>7</v>
      </c>
      <c r="H226" s="4" t="str">
        <f t="shared" si="16"/>
        <v>560440-560337</v>
      </c>
      <c r="I226" s="4">
        <f>VLOOKUP(H226,distance_btw_postal_code!B:F,5,0)+60</f>
        <v>261</v>
      </c>
      <c r="J226" s="4">
        <f t="shared" si="17"/>
        <v>4.3499999999999996</v>
      </c>
      <c r="K226" s="4">
        <f>VLOOKUP(H226,distance_btw_postal_code!B:G,6,0)</f>
        <v>0.9</v>
      </c>
      <c r="L226" s="4">
        <v>14</v>
      </c>
      <c r="M226" s="4" t="s">
        <v>40</v>
      </c>
      <c r="N226" s="4">
        <v>560440</v>
      </c>
      <c r="O226" s="4">
        <v>0</v>
      </c>
      <c r="P226" s="4">
        <v>1</v>
      </c>
      <c r="Q226" s="4">
        <f t="shared" si="18"/>
        <v>1</v>
      </c>
      <c r="R226" s="4">
        <v>23</v>
      </c>
      <c r="S226" s="4" t="s">
        <v>17</v>
      </c>
      <c r="T226" s="4">
        <v>569341</v>
      </c>
      <c r="U226" s="4" t="s">
        <v>66</v>
      </c>
      <c r="V226" s="4" t="s">
        <v>19</v>
      </c>
      <c r="W226" s="4" t="s">
        <v>70</v>
      </c>
      <c r="X226" s="4" t="s">
        <v>253</v>
      </c>
      <c r="Y226" s="4">
        <v>22</v>
      </c>
      <c r="Z226" s="4">
        <v>1</v>
      </c>
      <c r="AA226" s="4" t="s">
        <v>159</v>
      </c>
      <c r="AB226" s="4" t="s">
        <v>226</v>
      </c>
      <c r="AC226" s="4" t="s">
        <v>232</v>
      </c>
    </row>
    <row r="227" spans="1:29" x14ac:dyDescent="0.25">
      <c r="A227" s="4">
        <v>676</v>
      </c>
      <c r="B227" s="4">
        <v>136</v>
      </c>
      <c r="C227" s="4">
        <v>226</v>
      </c>
      <c r="D227" s="4">
        <v>2</v>
      </c>
      <c r="E227" s="4">
        <v>7</v>
      </c>
      <c r="F227" s="4">
        <f t="shared" si="19"/>
        <v>35</v>
      </c>
      <c r="G227" s="4">
        <f t="shared" si="15"/>
        <v>7</v>
      </c>
      <c r="H227" s="4" t="str">
        <f t="shared" si="16"/>
        <v>560337-569341</v>
      </c>
      <c r="I227" s="4">
        <f>VLOOKUP(H227,distance_btw_postal_code!B:F,5,0)+60</f>
        <v>459</v>
      </c>
      <c r="J227" s="4">
        <f t="shared" si="17"/>
        <v>7.65</v>
      </c>
      <c r="K227" s="4">
        <f>VLOOKUP(H227,distance_btw_postal_code!B:G,6,0)</f>
        <v>2.2000000000000002</v>
      </c>
      <c r="L227" s="4">
        <v>15</v>
      </c>
      <c r="M227" s="4" t="s">
        <v>41</v>
      </c>
      <c r="N227" s="4">
        <v>560337</v>
      </c>
      <c r="O227" s="4">
        <v>1</v>
      </c>
      <c r="P227" s="4">
        <v>0</v>
      </c>
      <c r="Q227" s="4">
        <f t="shared" si="18"/>
        <v>2</v>
      </c>
      <c r="R227" s="4">
        <v>23</v>
      </c>
      <c r="S227" s="4" t="s">
        <v>17</v>
      </c>
      <c r="T227" s="4">
        <v>569341</v>
      </c>
      <c r="U227" s="4" t="s">
        <v>66</v>
      </c>
      <c r="V227" s="4" t="s">
        <v>19</v>
      </c>
      <c r="W227" s="4" t="s">
        <v>70</v>
      </c>
      <c r="X227" s="4" t="s">
        <v>253</v>
      </c>
      <c r="Y227" s="4">
        <v>22</v>
      </c>
      <c r="Z227" s="4">
        <v>1</v>
      </c>
      <c r="AA227" s="4" t="s">
        <v>159</v>
      </c>
      <c r="AB227" s="4" t="s">
        <v>226</v>
      </c>
      <c r="AC227" s="4" t="s">
        <v>233</v>
      </c>
    </row>
    <row r="228" spans="1:29" x14ac:dyDescent="0.25">
      <c r="C228" s="4">
        <v>227</v>
      </c>
      <c r="D228" s="4">
        <v>1</v>
      </c>
      <c r="E228" s="4">
        <v>0</v>
      </c>
      <c r="F228" s="4">
        <f t="shared" si="19"/>
        <v>36</v>
      </c>
      <c r="G228" s="4">
        <f t="shared" si="15"/>
        <v>1</v>
      </c>
      <c r="H228" s="4" t="str">
        <f t="shared" si="16"/>
        <v>569341-560573</v>
      </c>
      <c r="I228" s="4">
        <f>VLOOKUP(H228,distance_btw_postal_code!B:F,5,0)+60</f>
        <v>464</v>
      </c>
      <c r="J228" s="4">
        <f t="shared" si="17"/>
        <v>7.7333333333333334</v>
      </c>
      <c r="K228" s="4">
        <f>VLOOKUP(H228,distance_btw_postal_code!B:G,6,0)</f>
        <v>1.8</v>
      </c>
      <c r="L228" s="4">
        <v>0</v>
      </c>
      <c r="M228" s="4" t="s">
        <v>143</v>
      </c>
      <c r="N228" s="4">
        <f>VLOOKUP(S228,[1]centre_p!$B:$D,3,0)</f>
        <v>569341</v>
      </c>
      <c r="O228" s="4">
        <v>0</v>
      </c>
      <c r="P228" s="4">
        <v>0</v>
      </c>
      <c r="Q228" s="4">
        <f t="shared" si="18"/>
        <v>0</v>
      </c>
      <c r="R228" s="4">
        <v>24</v>
      </c>
      <c r="S228" s="4" t="s">
        <v>17</v>
      </c>
      <c r="T228" s="4">
        <v>569341</v>
      </c>
      <c r="U228" s="4" t="s">
        <v>66</v>
      </c>
      <c r="V228" s="4" t="s">
        <v>56</v>
      </c>
      <c r="W228" s="4" t="s">
        <v>67</v>
      </c>
      <c r="X228" s="4" t="s">
        <v>253</v>
      </c>
      <c r="Y228" s="4">
        <v>19</v>
      </c>
      <c r="Z228" s="4">
        <v>1</v>
      </c>
      <c r="AA228" s="4" t="s">
        <v>159</v>
      </c>
    </row>
    <row r="229" spans="1:29" x14ac:dyDescent="0.25">
      <c r="A229" s="4">
        <v>552</v>
      </c>
      <c r="B229" s="4">
        <v>111</v>
      </c>
      <c r="C229" s="4">
        <v>228</v>
      </c>
      <c r="D229" s="4">
        <v>1</v>
      </c>
      <c r="E229" s="4">
        <v>1</v>
      </c>
      <c r="F229" s="4">
        <f t="shared" si="19"/>
        <v>36</v>
      </c>
      <c r="G229" s="4">
        <f t="shared" si="15"/>
        <v>1</v>
      </c>
      <c r="H229" s="4" t="str">
        <f t="shared" si="16"/>
        <v>560573-569341</v>
      </c>
      <c r="I229" s="4">
        <f>VLOOKUP(H229,distance_btw_postal_code!B:F,5,0)+60</f>
        <v>542</v>
      </c>
      <c r="J229" s="4">
        <f t="shared" si="17"/>
        <v>9.0333333333333332</v>
      </c>
      <c r="K229" s="4">
        <f>VLOOKUP(H229,distance_btw_postal_code!B:G,6,0)</f>
        <v>2.4</v>
      </c>
      <c r="L229" s="4">
        <v>18</v>
      </c>
      <c r="M229" s="4" t="s">
        <v>57</v>
      </c>
      <c r="N229" s="4">
        <v>560573</v>
      </c>
      <c r="O229" s="4">
        <v>1</v>
      </c>
      <c r="P229" s="4">
        <v>1</v>
      </c>
      <c r="Q229" s="4">
        <f t="shared" si="18"/>
        <v>3</v>
      </c>
      <c r="R229" s="4">
        <v>24</v>
      </c>
      <c r="S229" s="4" t="s">
        <v>17</v>
      </c>
      <c r="T229" s="4">
        <v>569341</v>
      </c>
      <c r="U229" s="4" t="s">
        <v>66</v>
      </c>
      <c r="V229" s="4" t="s">
        <v>56</v>
      </c>
      <c r="W229" s="4" t="s">
        <v>67</v>
      </c>
      <c r="X229" s="4" t="s">
        <v>253</v>
      </c>
      <c r="Y229" s="4">
        <v>19</v>
      </c>
      <c r="Z229" s="4">
        <v>1</v>
      </c>
      <c r="AA229" s="4" t="s">
        <v>159</v>
      </c>
      <c r="AB229" s="4" t="s">
        <v>206</v>
      </c>
      <c r="AC229" s="4" t="s">
        <v>209</v>
      </c>
    </row>
    <row r="230" spans="1:29" x14ac:dyDescent="0.25">
      <c r="C230" s="4">
        <v>229</v>
      </c>
      <c r="D230" s="4">
        <v>1</v>
      </c>
      <c r="E230" s="4">
        <v>0</v>
      </c>
      <c r="F230" s="4">
        <f t="shared" si="19"/>
        <v>37</v>
      </c>
      <c r="G230" s="4">
        <f t="shared" si="15"/>
        <v>5</v>
      </c>
      <c r="H230" s="4" t="str">
        <f t="shared" si="16"/>
        <v>569341-560222</v>
      </c>
      <c r="I230" s="4">
        <f>VLOOKUP(H230,distance_btw_postal_code!B:F,5,0)+60</f>
        <v>256</v>
      </c>
      <c r="J230" s="4">
        <f t="shared" si="17"/>
        <v>4.2666666666666666</v>
      </c>
      <c r="K230" s="4">
        <f>VLOOKUP(H230,distance_btw_postal_code!B:G,6,0)</f>
        <v>1.1000000000000001</v>
      </c>
      <c r="L230" s="4">
        <v>0</v>
      </c>
      <c r="M230" s="4" t="s">
        <v>143</v>
      </c>
      <c r="N230" s="4">
        <f>VLOOKUP(S230,[1]centre_p!$B:$D,3,0)</f>
        <v>569341</v>
      </c>
      <c r="O230" s="4">
        <v>0</v>
      </c>
      <c r="P230" s="4">
        <v>0</v>
      </c>
      <c r="Q230" s="4">
        <f t="shared" si="18"/>
        <v>0</v>
      </c>
      <c r="R230" s="4">
        <v>25</v>
      </c>
      <c r="S230" s="4" t="s">
        <v>17</v>
      </c>
      <c r="T230" s="4">
        <v>569341</v>
      </c>
      <c r="U230" s="4" t="s">
        <v>66</v>
      </c>
      <c r="V230" s="4" t="s">
        <v>56</v>
      </c>
      <c r="W230" s="4" t="s">
        <v>68</v>
      </c>
      <c r="X230" s="4" t="s">
        <v>253</v>
      </c>
      <c r="Y230" s="4">
        <v>20</v>
      </c>
      <c r="Z230" s="4">
        <v>1</v>
      </c>
      <c r="AA230" s="4" t="s">
        <v>159</v>
      </c>
    </row>
    <row r="231" spans="1:29" x14ac:dyDescent="0.25">
      <c r="A231" s="4">
        <v>572</v>
      </c>
      <c r="B231" s="4">
        <v>115</v>
      </c>
      <c r="C231" s="4">
        <v>230</v>
      </c>
      <c r="D231" s="4">
        <v>1</v>
      </c>
      <c r="E231" s="4">
        <v>2</v>
      </c>
      <c r="F231" s="4">
        <f t="shared" si="19"/>
        <v>37</v>
      </c>
      <c r="G231" s="4">
        <f t="shared" si="15"/>
        <v>5</v>
      </c>
      <c r="H231" s="4" t="str">
        <f t="shared" si="16"/>
        <v>560222-575574</v>
      </c>
      <c r="I231" s="4">
        <f>VLOOKUP(H231,distance_btw_postal_code!B:F,5,0)+60</f>
        <v>580</v>
      </c>
      <c r="J231" s="4">
        <f t="shared" si="17"/>
        <v>9.6666666666666661</v>
      </c>
      <c r="K231" s="4">
        <f>VLOOKUP(H231,distance_btw_postal_code!B:G,6,0)</f>
        <v>2.4</v>
      </c>
      <c r="L231" s="4">
        <v>20</v>
      </c>
      <c r="M231" s="4" t="s">
        <v>61</v>
      </c>
      <c r="N231" s="4">
        <v>560222</v>
      </c>
      <c r="O231" s="4">
        <v>1</v>
      </c>
      <c r="P231" s="4">
        <v>1</v>
      </c>
      <c r="Q231" s="4">
        <f t="shared" si="18"/>
        <v>3</v>
      </c>
      <c r="R231" s="4">
        <v>25</v>
      </c>
      <c r="S231" s="4" t="s">
        <v>17</v>
      </c>
      <c r="T231" s="4">
        <v>569341</v>
      </c>
      <c r="U231" s="4" t="s">
        <v>66</v>
      </c>
      <c r="V231" s="4" t="s">
        <v>56</v>
      </c>
      <c r="W231" s="4" t="s">
        <v>68</v>
      </c>
      <c r="X231" s="4" t="s">
        <v>253</v>
      </c>
      <c r="Y231" s="4">
        <v>20</v>
      </c>
      <c r="Z231" s="4">
        <v>1</v>
      </c>
      <c r="AA231" s="4" t="s">
        <v>159</v>
      </c>
      <c r="AB231" s="4" t="s">
        <v>210</v>
      </c>
      <c r="AC231" s="4" t="s">
        <v>211</v>
      </c>
    </row>
    <row r="232" spans="1:29" x14ac:dyDescent="0.25">
      <c r="A232" s="4">
        <v>577</v>
      </c>
      <c r="B232" s="4">
        <v>116</v>
      </c>
      <c r="C232" s="4">
        <v>231</v>
      </c>
      <c r="D232" s="4">
        <v>1</v>
      </c>
      <c r="E232" s="4">
        <v>3</v>
      </c>
      <c r="F232" s="4">
        <f t="shared" si="19"/>
        <v>37</v>
      </c>
      <c r="G232" s="4">
        <f t="shared" si="15"/>
        <v>5</v>
      </c>
      <c r="H232" s="4" t="str">
        <f t="shared" si="16"/>
        <v>575574-560542</v>
      </c>
      <c r="I232" s="4">
        <f>VLOOKUP(H232,distance_btw_postal_code!B:F,5,0)+60</f>
        <v>983</v>
      </c>
      <c r="J232" s="4">
        <f t="shared" si="17"/>
        <v>16.383333333333333</v>
      </c>
      <c r="K232" s="4">
        <f>VLOOKUP(H232,distance_btw_postal_code!B:G,6,0)</f>
        <v>4.5</v>
      </c>
      <c r="L232" s="4">
        <v>21</v>
      </c>
      <c r="M232" s="4" t="s">
        <v>58</v>
      </c>
      <c r="N232" s="4">
        <v>575574</v>
      </c>
      <c r="O232" s="4">
        <v>1</v>
      </c>
      <c r="P232" s="4">
        <v>1</v>
      </c>
      <c r="Q232" s="4">
        <f t="shared" si="18"/>
        <v>3</v>
      </c>
      <c r="R232" s="4">
        <v>25</v>
      </c>
      <c r="S232" s="4" t="s">
        <v>17</v>
      </c>
      <c r="T232" s="4">
        <v>569341</v>
      </c>
      <c r="U232" s="4" t="s">
        <v>66</v>
      </c>
      <c r="V232" s="4" t="s">
        <v>56</v>
      </c>
      <c r="W232" s="4" t="s">
        <v>68</v>
      </c>
      <c r="X232" s="4" t="s">
        <v>253</v>
      </c>
      <c r="Y232" s="4">
        <v>20</v>
      </c>
      <c r="Z232" s="4">
        <v>1</v>
      </c>
      <c r="AA232" s="4" t="s">
        <v>159</v>
      </c>
      <c r="AB232" s="4" t="s">
        <v>210</v>
      </c>
      <c r="AC232" s="4" t="s">
        <v>212</v>
      </c>
    </row>
    <row r="233" spans="1:29" x14ac:dyDescent="0.25">
      <c r="A233" s="4">
        <v>597</v>
      </c>
      <c r="B233" s="4">
        <v>120</v>
      </c>
      <c r="C233" s="4">
        <v>232</v>
      </c>
      <c r="D233" s="4">
        <v>1</v>
      </c>
      <c r="E233" s="4">
        <v>4</v>
      </c>
      <c r="F233" s="4">
        <f t="shared" si="19"/>
        <v>37</v>
      </c>
      <c r="G233" s="4">
        <f t="shared" si="15"/>
        <v>5</v>
      </c>
      <c r="H233" s="4" t="str">
        <f t="shared" si="16"/>
        <v>560542-570170</v>
      </c>
      <c r="I233" s="4">
        <f>VLOOKUP(H233,distance_btw_postal_code!B:F,5,0)+60</f>
        <v>848</v>
      </c>
      <c r="J233" s="4">
        <f t="shared" si="17"/>
        <v>14.133333333333333</v>
      </c>
      <c r="K233" s="4">
        <f>VLOOKUP(H233,distance_btw_postal_code!B:G,6,0)</f>
        <v>4.5</v>
      </c>
      <c r="L233" s="4">
        <v>26</v>
      </c>
      <c r="M233" s="4" t="s">
        <v>60</v>
      </c>
      <c r="N233" s="4">
        <v>560542</v>
      </c>
      <c r="O233" s="4">
        <v>1</v>
      </c>
      <c r="P233" s="4">
        <v>1</v>
      </c>
      <c r="Q233" s="4">
        <f t="shared" si="18"/>
        <v>3</v>
      </c>
      <c r="R233" s="4">
        <v>25</v>
      </c>
      <c r="S233" s="4" t="s">
        <v>17</v>
      </c>
      <c r="T233" s="4">
        <v>569341</v>
      </c>
      <c r="U233" s="4" t="s">
        <v>66</v>
      </c>
      <c r="V233" s="4" t="s">
        <v>56</v>
      </c>
      <c r="W233" s="4" t="s">
        <v>68</v>
      </c>
      <c r="X233" s="4" t="s">
        <v>253</v>
      </c>
      <c r="Y233" s="4">
        <v>20</v>
      </c>
      <c r="Z233" s="4">
        <v>1</v>
      </c>
      <c r="AA233" s="4" t="s">
        <v>159</v>
      </c>
      <c r="AB233" s="4" t="s">
        <v>210</v>
      </c>
      <c r="AC233" s="4" t="s">
        <v>212</v>
      </c>
    </row>
    <row r="234" spans="1:29" x14ac:dyDescent="0.25">
      <c r="A234" s="4">
        <v>582</v>
      </c>
      <c r="B234" s="4">
        <v>117</v>
      </c>
      <c r="C234" s="4">
        <v>233</v>
      </c>
      <c r="D234" s="4">
        <v>1</v>
      </c>
      <c r="E234" s="4">
        <v>5</v>
      </c>
      <c r="F234" s="4">
        <f t="shared" si="19"/>
        <v>37</v>
      </c>
      <c r="G234" s="4">
        <f t="shared" si="15"/>
        <v>5</v>
      </c>
      <c r="H234" s="4" t="str">
        <f t="shared" si="16"/>
        <v>570170-569341</v>
      </c>
      <c r="I234" s="4">
        <f>VLOOKUP(H234,distance_btw_postal_code!B:F,5,0)+60</f>
        <v>755</v>
      </c>
      <c r="J234" s="4">
        <f t="shared" si="17"/>
        <v>12.583333333333334</v>
      </c>
      <c r="K234" s="4">
        <f>VLOOKUP(H234,distance_btw_postal_code!B:G,6,0)</f>
        <v>4.7</v>
      </c>
      <c r="L234" s="4">
        <v>22</v>
      </c>
      <c r="M234" s="4" t="s">
        <v>59</v>
      </c>
      <c r="N234" s="4">
        <v>570170</v>
      </c>
      <c r="O234" s="4">
        <v>1</v>
      </c>
      <c r="P234" s="4">
        <v>1</v>
      </c>
      <c r="Q234" s="4">
        <f t="shared" si="18"/>
        <v>3</v>
      </c>
      <c r="R234" s="4">
        <v>25</v>
      </c>
      <c r="S234" s="4" t="s">
        <v>17</v>
      </c>
      <c r="T234" s="4">
        <v>569341</v>
      </c>
      <c r="U234" s="4" t="s">
        <v>66</v>
      </c>
      <c r="V234" s="4" t="s">
        <v>56</v>
      </c>
      <c r="W234" s="4" t="s">
        <v>68</v>
      </c>
      <c r="X234" s="4" t="s">
        <v>253</v>
      </c>
      <c r="Y234" s="4">
        <v>20</v>
      </c>
      <c r="Z234" s="4">
        <v>1</v>
      </c>
      <c r="AA234" s="4" t="s">
        <v>159</v>
      </c>
      <c r="AB234" s="4" t="s">
        <v>210</v>
      </c>
      <c r="AC234" s="4" t="s">
        <v>213</v>
      </c>
    </row>
    <row r="235" spans="1:29" x14ac:dyDescent="0.25">
      <c r="C235" s="4">
        <v>234</v>
      </c>
      <c r="D235" s="4">
        <v>1</v>
      </c>
      <c r="E235" s="4">
        <v>0</v>
      </c>
      <c r="F235" s="4">
        <f t="shared" si="19"/>
        <v>38</v>
      </c>
      <c r="G235" s="4">
        <f t="shared" si="15"/>
        <v>6</v>
      </c>
      <c r="H235" s="4" t="str">
        <f t="shared" si="16"/>
        <v>569341-560350</v>
      </c>
      <c r="I235" s="4">
        <f>VLOOKUP(H235,distance_btw_postal_code!B:F,5,0)+60</f>
        <v>383</v>
      </c>
      <c r="J235" s="4">
        <f t="shared" si="17"/>
        <v>6.3833333333333337</v>
      </c>
      <c r="K235" s="4">
        <f>VLOOKUP(H235,distance_btw_postal_code!B:G,6,0)</f>
        <v>1.7</v>
      </c>
      <c r="L235" s="4">
        <v>0</v>
      </c>
      <c r="M235" s="4" t="s">
        <v>143</v>
      </c>
      <c r="N235" s="4">
        <f>VLOOKUP(S235,[1]centre_p!$B:$D,3,0)</f>
        <v>569341</v>
      </c>
      <c r="O235" s="4">
        <v>0</v>
      </c>
      <c r="P235" s="4">
        <v>0</v>
      </c>
      <c r="Q235" s="4">
        <f t="shared" si="18"/>
        <v>0</v>
      </c>
      <c r="R235" s="4">
        <v>26</v>
      </c>
      <c r="S235" s="4" t="s">
        <v>17</v>
      </c>
      <c r="T235" s="4">
        <v>569341</v>
      </c>
      <c r="U235" s="4" t="s">
        <v>66</v>
      </c>
      <c r="V235" s="4" t="s">
        <v>56</v>
      </c>
      <c r="W235" s="4" t="s">
        <v>69</v>
      </c>
      <c r="X235" s="4" t="s">
        <v>254</v>
      </c>
      <c r="Y235" s="4">
        <v>23</v>
      </c>
      <c r="Z235" s="4">
        <v>1</v>
      </c>
      <c r="AA235" s="4" t="s">
        <v>188</v>
      </c>
    </row>
    <row r="236" spans="1:29" x14ac:dyDescent="0.25">
      <c r="A236" s="4">
        <v>682</v>
      </c>
      <c r="B236" s="4">
        <v>137</v>
      </c>
      <c r="C236" s="4">
        <v>235</v>
      </c>
      <c r="D236" s="4">
        <v>1</v>
      </c>
      <c r="E236" s="4">
        <v>1</v>
      </c>
      <c r="F236" s="4">
        <f t="shared" si="19"/>
        <v>38</v>
      </c>
      <c r="G236" s="4">
        <f t="shared" si="15"/>
        <v>6</v>
      </c>
      <c r="H236" s="4" t="str">
        <f t="shared" si="16"/>
        <v>560350-560336</v>
      </c>
      <c r="I236" s="4">
        <f>VLOOKUP(H236,distance_btw_postal_code!B:F,5,0)+60</f>
        <v>186</v>
      </c>
      <c r="J236" s="4">
        <f t="shared" si="17"/>
        <v>3.1</v>
      </c>
      <c r="K236" s="4">
        <f>VLOOKUP(H236,distance_btw_postal_code!B:G,6,0)</f>
        <v>0.4</v>
      </c>
      <c r="L236" s="4">
        <v>30</v>
      </c>
      <c r="M236" s="4" t="s">
        <v>30</v>
      </c>
      <c r="N236" s="4">
        <v>560350</v>
      </c>
      <c r="O236" s="4">
        <v>0</v>
      </c>
      <c r="P236" s="4">
        <v>1</v>
      </c>
      <c r="Q236" s="4">
        <f t="shared" si="18"/>
        <v>1</v>
      </c>
      <c r="R236" s="4">
        <v>26</v>
      </c>
      <c r="S236" s="4" t="s">
        <v>17</v>
      </c>
      <c r="T236" s="4">
        <v>569341</v>
      </c>
      <c r="U236" s="4" t="s">
        <v>66</v>
      </c>
      <c r="V236" s="4" t="s">
        <v>56</v>
      </c>
      <c r="W236" s="4" t="s">
        <v>69</v>
      </c>
      <c r="X236" s="4" t="s">
        <v>254</v>
      </c>
      <c r="Y236" s="4">
        <v>23</v>
      </c>
      <c r="Z236" s="4">
        <v>1</v>
      </c>
      <c r="AA236" s="4" t="s">
        <v>188</v>
      </c>
      <c r="AB236" s="4" t="s">
        <v>234</v>
      </c>
      <c r="AC236" s="4" t="s">
        <v>217</v>
      </c>
    </row>
    <row r="237" spans="1:29" x14ac:dyDescent="0.25">
      <c r="A237" s="4">
        <v>687</v>
      </c>
      <c r="B237" s="4">
        <v>138</v>
      </c>
      <c r="C237" s="4">
        <v>236</v>
      </c>
      <c r="D237" s="4">
        <v>1</v>
      </c>
      <c r="E237" s="4">
        <v>2</v>
      </c>
      <c r="F237" s="4">
        <f t="shared" si="19"/>
        <v>38</v>
      </c>
      <c r="G237" s="4">
        <f t="shared" si="15"/>
        <v>6</v>
      </c>
      <c r="H237" s="4" t="str">
        <f t="shared" si="16"/>
        <v>560336-560533</v>
      </c>
      <c r="I237" s="4">
        <f>VLOOKUP(H237,distance_btw_postal_code!B:F,5,0)+60</f>
        <v>617</v>
      </c>
      <c r="J237" s="4">
        <f t="shared" si="17"/>
        <v>10.283333333333333</v>
      </c>
      <c r="K237" s="4">
        <f>VLOOKUP(H237,distance_btw_postal_code!B:G,6,0)</f>
        <v>2.1</v>
      </c>
      <c r="L237" s="4">
        <v>31</v>
      </c>
      <c r="M237" s="4" t="s">
        <v>31</v>
      </c>
      <c r="N237" s="4">
        <v>560336</v>
      </c>
      <c r="O237" s="4">
        <v>0</v>
      </c>
      <c r="P237" s="4">
        <v>1</v>
      </c>
      <c r="Q237" s="4">
        <f t="shared" si="18"/>
        <v>1</v>
      </c>
      <c r="R237" s="4">
        <v>26</v>
      </c>
      <c r="S237" s="4" t="s">
        <v>17</v>
      </c>
      <c r="T237" s="4">
        <v>569341</v>
      </c>
      <c r="U237" s="4" t="s">
        <v>66</v>
      </c>
      <c r="V237" s="4" t="s">
        <v>56</v>
      </c>
      <c r="W237" s="4" t="s">
        <v>69</v>
      </c>
      <c r="X237" s="4" t="s">
        <v>254</v>
      </c>
      <c r="Y237" s="4">
        <v>23</v>
      </c>
      <c r="Z237" s="4">
        <v>1</v>
      </c>
      <c r="AA237" s="4" t="s">
        <v>188</v>
      </c>
      <c r="AB237" s="4" t="s">
        <v>234</v>
      </c>
      <c r="AC237" s="4" t="s">
        <v>218</v>
      </c>
    </row>
    <row r="238" spans="1:29" x14ac:dyDescent="0.25">
      <c r="A238" s="4">
        <v>692</v>
      </c>
      <c r="B238" s="4">
        <v>139</v>
      </c>
      <c r="C238" s="4">
        <v>237</v>
      </c>
      <c r="D238" s="4">
        <v>1</v>
      </c>
      <c r="E238" s="4">
        <v>3</v>
      </c>
      <c r="F238" s="4">
        <f t="shared" si="19"/>
        <v>38</v>
      </c>
      <c r="G238" s="4">
        <f t="shared" si="15"/>
        <v>6</v>
      </c>
      <c r="H238" s="4" t="str">
        <f t="shared" si="16"/>
        <v>560533-560561</v>
      </c>
      <c r="I238" s="4">
        <f>VLOOKUP(H238,distance_btw_postal_code!B:F,5,0)+60</f>
        <v>419</v>
      </c>
      <c r="J238" s="4">
        <f t="shared" si="17"/>
        <v>6.9833333333333334</v>
      </c>
      <c r="K238" s="4">
        <f>VLOOKUP(H238,distance_btw_postal_code!B:G,6,0)</f>
        <v>1.3</v>
      </c>
      <c r="L238" s="4">
        <v>32</v>
      </c>
      <c r="M238" s="4" t="s">
        <v>32</v>
      </c>
      <c r="N238" s="4">
        <v>560533</v>
      </c>
      <c r="O238" s="4">
        <v>0</v>
      </c>
      <c r="P238" s="4">
        <v>1</v>
      </c>
      <c r="Q238" s="4">
        <f t="shared" si="18"/>
        <v>1</v>
      </c>
      <c r="R238" s="4">
        <v>26</v>
      </c>
      <c r="S238" s="4" t="s">
        <v>17</v>
      </c>
      <c r="T238" s="4">
        <v>569341</v>
      </c>
      <c r="U238" s="4" t="s">
        <v>66</v>
      </c>
      <c r="V238" s="4" t="s">
        <v>56</v>
      </c>
      <c r="W238" s="4" t="s">
        <v>69</v>
      </c>
      <c r="X238" s="4" t="s">
        <v>254</v>
      </c>
      <c r="Y238" s="4">
        <v>23</v>
      </c>
      <c r="Z238" s="4">
        <v>1</v>
      </c>
      <c r="AA238" s="4" t="s">
        <v>188</v>
      </c>
      <c r="AB238" s="4" t="s">
        <v>234</v>
      </c>
      <c r="AC238" s="4" t="s">
        <v>235</v>
      </c>
    </row>
    <row r="239" spans="1:29" x14ac:dyDescent="0.25">
      <c r="A239" s="4">
        <v>697</v>
      </c>
      <c r="B239" s="4">
        <v>140</v>
      </c>
      <c r="C239" s="4">
        <v>238</v>
      </c>
      <c r="D239" s="4">
        <v>1</v>
      </c>
      <c r="E239" s="4">
        <v>4</v>
      </c>
      <c r="F239" s="4">
        <f t="shared" si="19"/>
        <v>38</v>
      </c>
      <c r="G239" s="4">
        <f t="shared" si="15"/>
        <v>6</v>
      </c>
      <c r="H239" s="4" t="str">
        <f t="shared" si="16"/>
        <v>560561-789452</v>
      </c>
      <c r="I239" s="4">
        <f>VLOOKUP(H239,distance_btw_postal_code!B:F,5,0)+60</f>
        <v>876</v>
      </c>
      <c r="J239" s="4">
        <f t="shared" si="17"/>
        <v>14.6</v>
      </c>
      <c r="K239" s="4">
        <f>VLOOKUP(H239,distance_btw_postal_code!B:G,6,0)</f>
        <v>4.2</v>
      </c>
      <c r="L239" s="4">
        <v>33</v>
      </c>
      <c r="M239" s="4" t="s">
        <v>33</v>
      </c>
      <c r="N239" s="4">
        <v>560561</v>
      </c>
      <c r="O239" s="4">
        <v>0</v>
      </c>
      <c r="P239" s="4">
        <v>1</v>
      </c>
      <c r="Q239" s="4">
        <f t="shared" si="18"/>
        <v>1</v>
      </c>
      <c r="R239" s="4">
        <v>26</v>
      </c>
      <c r="S239" s="4" t="s">
        <v>17</v>
      </c>
      <c r="T239" s="4">
        <v>569341</v>
      </c>
      <c r="U239" s="4" t="s">
        <v>66</v>
      </c>
      <c r="V239" s="4" t="s">
        <v>56</v>
      </c>
      <c r="W239" s="4" t="s">
        <v>69</v>
      </c>
      <c r="X239" s="4" t="s">
        <v>254</v>
      </c>
      <c r="Y239" s="4">
        <v>23</v>
      </c>
      <c r="Z239" s="4">
        <v>1</v>
      </c>
      <c r="AA239" s="4" t="s">
        <v>188</v>
      </c>
      <c r="AB239" s="4" t="s">
        <v>234</v>
      </c>
      <c r="AC239" s="4" t="s">
        <v>235</v>
      </c>
    </row>
    <row r="240" spans="1:29" x14ac:dyDescent="0.25">
      <c r="A240" s="4">
        <v>702</v>
      </c>
      <c r="B240" s="4">
        <v>141</v>
      </c>
      <c r="C240" s="4">
        <v>239</v>
      </c>
      <c r="D240" s="4">
        <v>1</v>
      </c>
      <c r="E240" s="4">
        <v>5</v>
      </c>
      <c r="F240" s="4">
        <f t="shared" si="19"/>
        <v>38</v>
      </c>
      <c r="G240" s="4">
        <f t="shared" si="15"/>
        <v>6</v>
      </c>
      <c r="H240" s="4" t="str">
        <f t="shared" si="16"/>
        <v>789452-575921</v>
      </c>
      <c r="I240" s="4">
        <f>VLOOKUP(H240,distance_btw_postal_code!B:F,5,0)+60</f>
        <v>256</v>
      </c>
      <c r="J240" s="4">
        <f t="shared" si="17"/>
        <v>4.2666666666666666</v>
      </c>
      <c r="K240" s="4">
        <f>VLOOKUP(H240,distance_btw_postal_code!B:G,6,0)</f>
        <v>1.1000000000000001</v>
      </c>
      <c r="L240" s="4">
        <v>29</v>
      </c>
      <c r="M240" s="4" t="s">
        <v>29</v>
      </c>
      <c r="N240" s="4">
        <v>789452</v>
      </c>
      <c r="O240" s="4">
        <v>0</v>
      </c>
      <c r="P240" s="4">
        <v>1</v>
      </c>
      <c r="Q240" s="4">
        <f t="shared" si="18"/>
        <v>1</v>
      </c>
      <c r="R240" s="4">
        <v>26</v>
      </c>
      <c r="S240" s="4" t="s">
        <v>17</v>
      </c>
      <c r="T240" s="4">
        <v>569341</v>
      </c>
      <c r="U240" s="4" t="s">
        <v>66</v>
      </c>
      <c r="V240" s="4" t="s">
        <v>56</v>
      </c>
      <c r="W240" s="4" t="s">
        <v>69</v>
      </c>
      <c r="X240" s="4" t="s">
        <v>254</v>
      </c>
      <c r="Y240" s="4">
        <v>23</v>
      </c>
      <c r="Z240" s="4">
        <v>1</v>
      </c>
      <c r="AA240" s="4" t="s">
        <v>188</v>
      </c>
      <c r="AB240" s="4" t="s">
        <v>234</v>
      </c>
      <c r="AC240" s="4" t="s">
        <v>221</v>
      </c>
    </row>
    <row r="241" spans="1:29" x14ac:dyDescent="0.25">
      <c r="A241" s="4">
        <v>707</v>
      </c>
      <c r="B241" s="4">
        <v>142</v>
      </c>
      <c r="C241" s="4">
        <v>240</v>
      </c>
      <c r="D241" s="4">
        <v>1</v>
      </c>
      <c r="E241" s="4">
        <v>6</v>
      </c>
      <c r="F241" s="4">
        <f t="shared" si="19"/>
        <v>38</v>
      </c>
      <c r="G241" s="4">
        <f t="shared" si="15"/>
        <v>6</v>
      </c>
      <c r="H241" s="4" t="str">
        <f t="shared" si="16"/>
        <v>575921-569341</v>
      </c>
      <c r="I241" s="4">
        <f>VLOOKUP(H241,distance_btw_postal_code!B:F,5,0)+60</f>
        <v>392</v>
      </c>
      <c r="J241" s="4">
        <f t="shared" si="17"/>
        <v>6.5333333333333332</v>
      </c>
      <c r="K241" s="4">
        <f>VLOOKUP(H241,distance_btw_postal_code!B:G,6,0)</f>
        <v>2.6</v>
      </c>
      <c r="L241" s="4">
        <v>28</v>
      </c>
      <c r="M241" s="4" t="s">
        <v>28</v>
      </c>
      <c r="N241" s="4">
        <v>575921</v>
      </c>
      <c r="O241" s="4">
        <v>0</v>
      </c>
      <c r="P241" s="4">
        <v>1</v>
      </c>
      <c r="Q241" s="4">
        <f t="shared" si="18"/>
        <v>1</v>
      </c>
      <c r="R241" s="4">
        <v>26</v>
      </c>
      <c r="S241" s="4" t="s">
        <v>17</v>
      </c>
      <c r="T241" s="4">
        <v>569341</v>
      </c>
      <c r="U241" s="4" t="s">
        <v>66</v>
      </c>
      <c r="V241" s="4" t="s">
        <v>56</v>
      </c>
      <c r="W241" s="4" t="s">
        <v>69</v>
      </c>
      <c r="X241" s="4" t="s">
        <v>254</v>
      </c>
      <c r="Y241" s="4">
        <v>23</v>
      </c>
      <c r="Z241" s="4">
        <v>1</v>
      </c>
      <c r="AA241" s="4" t="s">
        <v>188</v>
      </c>
      <c r="AB241" s="4" t="s">
        <v>234</v>
      </c>
      <c r="AC241" s="4" t="s">
        <v>222</v>
      </c>
    </row>
    <row r="242" spans="1:29" x14ac:dyDescent="0.25">
      <c r="C242" s="4">
        <v>241</v>
      </c>
      <c r="D242" s="4">
        <v>2</v>
      </c>
      <c r="E242" s="4">
        <v>0</v>
      </c>
      <c r="F242" s="4">
        <f t="shared" si="19"/>
        <v>39</v>
      </c>
      <c r="G242" s="4">
        <f t="shared" si="15"/>
        <v>8</v>
      </c>
      <c r="H242" s="4" t="str">
        <f t="shared" si="16"/>
        <v>569341-560214</v>
      </c>
      <c r="I242" s="4">
        <f>VLOOKUP(H242,distance_btw_postal_code!B:F,5,0)+60</f>
        <v>105</v>
      </c>
      <c r="J242" s="4">
        <f t="shared" si="17"/>
        <v>1.75</v>
      </c>
      <c r="K242" s="4">
        <f>VLOOKUP(H242,distance_btw_postal_code!B:G,6,0)</f>
        <v>0.2</v>
      </c>
      <c r="L242" s="4">
        <v>0</v>
      </c>
      <c r="M242" s="4" t="s">
        <v>143</v>
      </c>
      <c r="N242" s="4">
        <f>VLOOKUP(S242,[1]centre_p!$B:$D,3,0)</f>
        <v>569341</v>
      </c>
      <c r="O242" s="4">
        <v>0</v>
      </c>
      <c r="P242" s="4">
        <v>0</v>
      </c>
      <c r="Q242" s="4">
        <f t="shared" si="18"/>
        <v>0</v>
      </c>
      <c r="R242" s="4">
        <v>26</v>
      </c>
      <c r="S242" s="4" t="s">
        <v>17</v>
      </c>
      <c r="T242" s="4">
        <v>569341</v>
      </c>
      <c r="U242" s="4" t="s">
        <v>66</v>
      </c>
      <c r="V242" s="4" t="s">
        <v>56</v>
      </c>
      <c r="W242" s="4" t="s">
        <v>69</v>
      </c>
      <c r="X242" s="4" t="s">
        <v>253</v>
      </c>
      <c r="Y242" s="4">
        <v>21</v>
      </c>
      <c r="Z242" s="4">
        <v>1</v>
      </c>
      <c r="AA242" s="4" t="s">
        <v>159</v>
      </c>
    </row>
    <row r="243" spans="1:29" x14ac:dyDescent="0.25">
      <c r="A243" s="4">
        <v>607</v>
      </c>
      <c r="B243" s="4">
        <v>122</v>
      </c>
      <c r="C243" s="4">
        <v>242</v>
      </c>
      <c r="D243" s="4">
        <v>2</v>
      </c>
      <c r="E243" s="4">
        <v>1</v>
      </c>
      <c r="F243" s="4">
        <f t="shared" si="19"/>
        <v>39</v>
      </c>
      <c r="G243" s="4">
        <f t="shared" si="15"/>
        <v>8</v>
      </c>
      <c r="H243" s="4" t="str">
        <f t="shared" si="16"/>
        <v>560214-560244</v>
      </c>
      <c r="I243" s="4">
        <f>VLOOKUP(H243,distance_btw_postal_code!B:F,5,0)+60</f>
        <v>398</v>
      </c>
      <c r="J243" s="4">
        <f t="shared" si="17"/>
        <v>6.6333333333333337</v>
      </c>
      <c r="K243" s="4">
        <f>VLOOKUP(H243,distance_btw_postal_code!B:G,6,0)</f>
        <v>2.2000000000000002</v>
      </c>
      <c r="L243" s="4">
        <v>8</v>
      </c>
      <c r="M243" s="4" t="s">
        <v>27</v>
      </c>
      <c r="N243" s="4">
        <v>560214</v>
      </c>
      <c r="O243" s="4">
        <v>0</v>
      </c>
      <c r="P243" s="4">
        <v>1</v>
      </c>
      <c r="Q243" s="4">
        <f t="shared" si="18"/>
        <v>1</v>
      </c>
      <c r="R243" s="4">
        <v>26</v>
      </c>
      <c r="S243" s="4" t="s">
        <v>17</v>
      </c>
      <c r="T243" s="4">
        <v>569341</v>
      </c>
      <c r="U243" s="4" t="s">
        <v>66</v>
      </c>
      <c r="V243" s="4" t="s">
        <v>56</v>
      </c>
      <c r="W243" s="4" t="s">
        <v>69</v>
      </c>
      <c r="X243" s="4" t="s">
        <v>253</v>
      </c>
      <c r="Y243" s="4">
        <v>21</v>
      </c>
      <c r="Z243" s="4">
        <v>1</v>
      </c>
      <c r="AA243" s="4" t="s">
        <v>159</v>
      </c>
      <c r="AB243" s="4" t="s">
        <v>217</v>
      </c>
      <c r="AC243" s="4" t="s">
        <v>218</v>
      </c>
    </row>
    <row r="244" spans="1:29" x14ac:dyDescent="0.25">
      <c r="A244" s="4">
        <v>612</v>
      </c>
      <c r="B244" s="4">
        <v>123</v>
      </c>
      <c r="C244" s="4">
        <v>243</v>
      </c>
      <c r="D244" s="4">
        <v>2</v>
      </c>
      <c r="E244" s="4">
        <v>2</v>
      </c>
      <c r="F244" s="4">
        <f t="shared" si="19"/>
        <v>39</v>
      </c>
      <c r="G244" s="4">
        <f t="shared" si="15"/>
        <v>8</v>
      </c>
      <c r="H244" s="4" t="str">
        <f t="shared" si="16"/>
        <v>560244-560219</v>
      </c>
      <c r="I244" s="4">
        <f>VLOOKUP(H244,distance_btw_postal_code!B:F,5,0)+60</f>
        <v>210</v>
      </c>
      <c r="J244" s="4">
        <f t="shared" si="17"/>
        <v>3.5</v>
      </c>
      <c r="K244" s="4">
        <f>VLOOKUP(H244,distance_btw_postal_code!B:G,6,0)</f>
        <v>0.9</v>
      </c>
      <c r="L244" s="4">
        <v>6</v>
      </c>
      <c r="M244" s="4" t="s">
        <v>25</v>
      </c>
      <c r="N244" s="4">
        <v>560244</v>
      </c>
      <c r="O244" s="4">
        <v>0</v>
      </c>
      <c r="P244" s="4">
        <v>1</v>
      </c>
      <c r="Q244" s="4">
        <f t="shared" si="18"/>
        <v>1</v>
      </c>
      <c r="R244" s="4">
        <v>26</v>
      </c>
      <c r="S244" s="4" t="s">
        <v>17</v>
      </c>
      <c r="T244" s="4">
        <v>569341</v>
      </c>
      <c r="U244" s="4" t="s">
        <v>66</v>
      </c>
      <c r="V244" s="4" t="s">
        <v>56</v>
      </c>
      <c r="W244" s="4" t="s">
        <v>69</v>
      </c>
      <c r="X244" s="4" t="s">
        <v>253</v>
      </c>
      <c r="Y244" s="4">
        <v>21</v>
      </c>
      <c r="Z244" s="4">
        <v>1</v>
      </c>
      <c r="AA244" s="4" t="s">
        <v>159</v>
      </c>
      <c r="AB244" s="4" t="s">
        <v>217</v>
      </c>
      <c r="AC244" s="4" t="s">
        <v>219</v>
      </c>
    </row>
    <row r="245" spans="1:29" x14ac:dyDescent="0.25">
      <c r="A245" s="4">
        <v>617</v>
      </c>
      <c r="B245" s="4">
        <v>124</v>
      </c>
      <c r="C245" s="4">
        <v>244</v>
      </c>
      <c r="D245" s="4">
        <v>2</v>
      </c>
      <c r="E245" s="4">
        <v>3</v>
      </c>
      <c r="F245" s="4">
        <f t="shared" si="19"/>
        <v>39</v>
      </c>
      <c r="G245" s="4">
        <f t="shared" si="15"/>
        <v>8</v>
      </c>
      <c r="H245" s="4" t="str">
        <f t="shared" si="16"/>
        <v>560219-560301</v>
      </c>
      <c r="I245" s="4">
        <f>VLOOKUP(H245,distance_btw_postal_code!B:F,5,0)+60</f>
        <v>364</v>
      </c>
      <c r="J245" s="4">
        <f t="shared" si="17"/>
        <v>6.0666666666666664</v>
      </c>
      <c r="K245" s="4">
        <f>VLOOKUP(H245,distance_btw_postal_code!B:G,6,0)</f>
        <v>1.2</v>
      </c>
      <c r="L245" s="4">
        <v>7</v>
      </c>
      <c r="M245" s="4" t="s">
        <v>26</v>
      </c>
      <c r="N245" s="4">
        <v>560219</v>
      </c>
      <c r="O245" s="4">
        <v>0</v>
      </c>
      <c r="P245" s="4">
        <v>1</v>
      </c>
      <c r="Q245" s="4">
        <f t="shared" si="18"/>
        <v>1</v>
      </c>
      <c r="R245" s="4">
        <v>26</v>
      </c>
      <c r="S245" s="4" t="s">
        <v>17</v>
      </c>
      <c r="T245" s="4">
        <v>569341</v>
      </c>
      <c r="U245" s="4" t="s">
        <v>66</v>
      </c>
      <c r="V245" s="4" t="s">
        <v>56</v>
      </c>
      <c r="W245" s="4" t="s">
        <v>69</v>
      </c>
      <c r="X245" s="4" t="s">
        <v>253</v>
      </c>
      <c r="Y245" s="4">
        <v>21</v>
      </c>
      <c r="Z245" s="4">
        <v>1</v>
      </c>
      <c r="AA245" s="4" t="s">
        <v>159</v>
      </c>
      <c r="AB245" s="4" t="s">
        <v>217</v>
      </c>
      <c r="AC245" s="4" t="s">
        <v>220</v>
      </c>
    </row>
    <row r="246" spans="1:29" x14ac:dyDescent="0.25">
      <c r="A246" s="4">
        <v>622</v>
      </c>
      <c r="B246" s="4">
        <v>125</v>
      </c>
      <c r="C246" s="4">
        <v>245</v>
      </c>
      <c r="D246" s="4">
        <v>2</v>
      </c>
      <c r="E246" s="4">
        <v>4</v>
      </c>
      <c r="F246" s="4">
        <f t="shared" si="19"/>
        <v>39</v>
      </c>
      <c r="G246" s="4">
        <f t="shared" si="15"/>
        <v>8</v>
      </c>
      <c r="H246" s="4" t="str">
        <f t="shared" si="16"/>
        <v>560301-560323</v>
      </c>
      <c r="I246" s="4">
        <f>VLOOKUP(H246,distance_btw_postal_code!B:F,5,0)+60</f>
        <v>169</v>
      </c>
      <c r="J246" s="4">
        <f t="shared" si="17"/>
        <v>2.8166666666666669</v>
      </c>
      <c r="K246" s="4">
        <f>VLOOKUP(H246,distance_btw_postal_code!B:G,6,0)</f>
        <v>0.3</v>
      </c>
      <c r="L246" s="4">
        <v>5</v>
      </c>
      <c r="M246" s="4" t="s">
        <v>24</v>
      </c>
      <c r="N246" s="4">
        <v>560301</v>
      </c>
      <c r="O246" s="4">
        <v>0</v>
      </c>
      <c r="P246" s="4">
        <v>1</v>
      </c>
      <c r="Q246" s="4">
        <f t="shared" si="18"/>
        <v>1</v>
      </c>
      <c r="R246" s="4">
        <v>26</v>
      </c>
      <c r="S246" s="4" t="s">
        <v>17</v>
      </c>
      <c r="T246" s="4">
        <v>569341</v>
      </c>
      <c r="U246" s="4" t="s">
        <v>66</v>
      </c>
      <c r="V246" s="4" t="s">
        <v>56</v>
      </c>
      <c r="W246" s="4" t="s">
        <v>69</v>
      </c>
      <c r="X246" s="4" t="s">
        <v>253</v>
      </c>
      <c r="Y246" s="4">
        <v>21</v>
      </c>
      <c r="Z246" s="4">
        <v>1</v>
      </c>
      <c r="AA246" s="4" t="s">
        <v>159</v>
      </c>
      <c r="AB246" s="4" t="s">
        <v>217</v>
      </c>
      <c r="AC246" s="4" t="s">
        <v>221</v>
      </c>
    </row>
    <row r="247" spans="1:29" x14ac:dyDescent="0.25">
      <c r="A247" s="4">
        <v>627</v>
      </c>
      <c r="B247" s="4">
        <v>126</v>
      </c>
      <c r="C247" s="4">
        <v>246</v>
      </c>
      <c r="D247" s="4">
        <v>2</v>
      </c>
      <c r="E247" s="4">
        <v>5</v>
      </c>
      <c r="F247" s="4">
        <f t="shared" si="19"/>
        <v>39</v>
      </c>
      <c r="G247" s="4">
        <f t="shared" si="15"/>
        <v>8</v>
      </c>
      <c r="H247" s="4" t="str">
        <f t="shared" si="16"/>
        <v>560323-560311</v>
      </c>
      <c r="I247" s="4">
        <f>VLOOKUP(H247,distance_btw_postal_code!B:F,5,0)+60</f>
        <v>149</v>
      </c>
      <c r="J247" s="4">
        <f t="shared" si="17"/>
        <v>2.4833333333333334</v>
      </c>
      <c r="K247" s="4">
        <f>VLOOKUP(H247,distance_btw_postal_code!B:G,6,0)</f>
        <v>0.2</v>
      </c>
      <c r="L247" s="4">
        <v>4</v>
      </c>
      <c r="M247" s="4" t="s">
        <v>23</v>
      </c>
      <c r="N247" s="4">
        <v>560323</v>
      </c>
      <c r="O247" s="4">
        <v>0</v>
      </c>
      <c r="P247" s="4">
        <v>1</v>
      </c>
      <c r="Q247" s="4">
        <f t="shared" si="18"/>
        <v>1</v>
      </c>
      <c r="R247" s="4">
        <v>26</v>
      </c>
      <c r="S247" s="4" t="s">
        <v>17</v>
      </c>
      <c r="T247" s="4">
        <v>569341</v>
      </c>
      <c r="U247" s="4" t="s">
        <v>66</v>
      </c>
      <c r="V247" s="4" t="s">
        <v>56</v>
      </c>
      <c r="W247" s="4" t="s">
        <v>69</v>
      </c>
      <c r="X247" s="4" t="s">
        <v>253</v>
      </c>
      <c r="Y247" s="4">
        <v>21</v>
      </c>
      <c r="Z247" s="4">
        <v>1</v>
      </c>
      <c r="AA247" s="4" t="s">
        <v>159</v>
      </c>
      <c r="AB247" s="4" t="s">
        <v>217</v>
      </c>
      <c r="AC247" s="4" t="s">
        <v>222</v>
      </c>
    </row>
    <row r="248" spans="1:29" x14ac:dyDescent="0.25">
      <c r="A248" s="4">
        <v>632</v>
      </c>
      <c r="B248" s="4">
        <v>127</v>
      </c>
      <c r="C248" s="4">
        <v>247</v>
      </c>
      <c r="D248" s="4">
        <v>2</v>
      </c>
      <c r="E248" s="4">
        <v>6</v>
      </c>
      <c r="F248" s="4">
        <f t="shared" si="19"/>
        <v>39</v>
      </c>
      <c r="G248" s="4">
        <f t="shared" si="15"/>
        <v>8</v>
      </c>
      <c r="H248" s="4" t="str">
        <f t="shared" si="16"/>
        <v>560311-560573</v>
      </c>
      <c r="I248" s="4">
        <f>VLOOKUP(H248,distance_btw_postal_code!B:F,5,0)+60</f>
        <v>413</v>
      </c>
      <c r="J248" s="4">
        <f t="shared" si="17"/>
        <v>6.8833333333333337</v>
      </c>
      <c r="K248" s="4">
        <f>VLOOKUP(H248,distance_btw_postal_code!B:G,6,0)</f>
        <v>1.4</v>
      </c>
      <c r="L248" s="4">
        <v>3</v>
      </c>
      <c r="M248" s="4" t="s">
        <v>22</v>
      </c>
      <c r="N248" s="4">
        <v>560311</v>
      </c>
      <c r="O248" s="4">
        <v>0</v>
      </c>
      <c r="P248" s="4">
        <v>1</v>
      </c>
      <c r="Q248" s="4">
        <f t="shared" si="18"/>
        <v>1</v>
      </c>
      <c r="R248" s="4">
        <v>26</v>
      </c>
      <c r="S248" s="4" t="s">
        <v>17</v>
      </c>
      <c r="T248" s="4">
        <v>569341</v>
      </c>
      <c r="U248" s="4" t="s">
        <v>66</v>
      </c>
      <c r="V248" s="4" t="s">
        <v>56</v>
      </c>
      <c r="W248" s="4" t="s">
        <v>69</v>
      </c>
      <c r="X248" s="4" t="s">
        <v>253</v>
      </c>
      <c r="Y248" s="4">
        <v>21</v>
      </c>
      <c r="Z248" s="4">
        <v>1</v>
      </c>
      <c r="AA248" s="4" t="s">
        <v>159</v>
      </c>
      <c r="AB248" s="4" t="s">
        <v>217</v>
      </c>
      <c r="AC248" s="4" t="s">
        <v>223</v>
      </c>
    </row>
    <row r="249" spans="1:29" x14ac:dyDescent="0.25">
      <c r="A249" s="4">
        <v>637</v>
      </c>
      <c r="B249" s="4">
        <v>128</v>
      </c>
      <c r="C249" s="4">
        <v>248</v>
      </c>
      <c r="D249" s="4">
        <v>2</v>
      </c>
      <c r="E249" s="4">
        <v>7</v>
      </c>
      <c r="F249" s="4">
        <f t="shared" si="19"/>
        <v>39</v>
      </c>
      <c r="G249" s="4">
        <f t="shared" si="15"/>
        <v>8</v>
      </c>
      <c r="H249" s="4" t="str">
        <f t="shared" si="16"/>
        <v>560573-560576</v>
      </c>
      <c r="I249" s="4">
        <f>VLOOKUP(H249,distance_btw_postal_code!B:F,5,0)+60</f>
        <v>127</v>
      </c>
      <c r="J249" s="4">
        <f t="shared" si="17"/>
        <v>2.1166666666666667</v>
      </c>
      <c r="K249" s="4">
        <f>VLOOKUP(H249,distance_btw_postal_code!B:G,6,0)</f>
        <v>0.2</v>
      </c>
      <c r="L249" s="4">
        <v>2</v>
      </c>
      <c r="M249" s="4" t="s">
        <v>21</v>
      </c>
      <c r="N249" s="4">
        <v>560573</v>
      </c>
      <c r="O249" s="4">
        <v>0</v>
      </c>
      <c r="P249" s="4">
        <v>1</v>
      </c>
      <c r="Q249" s="4">
        <f t="shared" si="18"/>
        <v>1</v>
      </c>
      <c r="R249" s="4">
        <v>26</v>
      </c>
      <c r="S249" s="4" t="s">
        <v>17</v>
      </c>
      <c r="T249" s="4">
        <v>569341</v>
      </c>
      <c r="U249" s="4" t="s">
        <v>66</v>
      </c>
      <c r="V249" s="4" t="s">
        <v>56</v>
      </c>
      <c r="W249" s="4" t="s">
        <v>69</v>
      </c>
      <c r="X249" s="4" t="s">
        <v>253</v>
      </c>
      <c r="Y249" s="4">
        <v>21</v>
      </c>
      <c r="Z249" s="4">
        <v>1</v>
      </c>
      <c r="AA249" s="4" t="s">
        <v>159</v>
      </c>
      <c r="AB249" s="4" t="s">
        <v>217</v>
      </c>
      <c r="AC249" s="4" t="s">
        <v>224</v>
      </c>
    </row>
    <row r="250" spans="1:29" x14ac:dyDescent="0.25">
      <c r="A250" s="4">
        <v>642</v>
      </c>
      <c r="B250" s="4">
        <v>129</v>
      </c>
      <c r="C250" s="4">
        <v>249</v>
      </c>
      <c r="D250" s="4">
        <v>2</v>
      </c>
      <c r="E250" s="4">
        <v>8</v>
      </c>
      <c r="F250" s="4">
        <f t="shared" si="19"/>
        <v>39</v>
      </c>
      <c r="G250" s="4">
        <f t="shared" si="15"/>
        <v>8</v>
      </c>
      <c r="H250" s="4" t="str">
        <f t="shared" si="16"/>
        <v>560576-569341</v>
      </c>
      <c r="I250" s="4">
        <f>VLOOKUP(H250,distance_btw_postal_code!B:F,5,0)+60</f>
        <v>540</v>
      </c>
      <c r="J250" s="4">
        <f t="shared" si="17"/>
        <v>9</v>
      </c>
      <c r="K250" s="4">
        <f>VLOOKUP(H250,distance_btw_postal_code!B:G,6,0)</f>
        <v>2.5</v>
      </c>
      <c r="L250" s="4">
        <v>1</v>
      </c>
      <c r="M250" s="4" t="s">
        <v>16</v>
      </c>
      <c r="N250" s="4">
        <v>560576</v>
      </c>
      <c r="O250" s="4">
        <v>0</v>
      </c>
      <c r="P250" s="4">
        <v>1</v>
      </c>
      <c r="Q250" s="4">
        <f t="shared" si="18"/>
        <v>1</v>
      </c>
      <c r="R250" s="4">
        <v>26</v>
      </c>
      <c r="S250" s="4" t="s">
        <v>17</v>
      </c>
      <c r="T250" s="4">
        <v>569341</v>
      </c>
      <c r="U250" s="4" t="s">
        <v>66</v>
      </c>
      <c r="V250" s="4" t="s">
        <v>56</v>
      </c>
      <c r="W250" s="4" t="s">
        <v>69</v>
      </c>
      <c r="X250" s="4" t="s">
        <v>253</v>
      </c>
      <c r="Y250" s="4">
        <v>21</v>
      </c>
      <c r="Z250" s="4">
        <v>1</v>
      </c>
      <c r="AA250" s="4" t="s">
        <v>159</v>
      </c>
      <c r="AB250" s="4" t="s">
        <v>217</v>
      </c>
      <c r="AC250" s="4" t="s">
        <v>225</v>
      </c>
    </row>
    <row r="251" spans="1:29" x14ac:dyDescent="0.25">
      <c r="C251" s="4">
        <v>250</v>
      </c>
      <c r="D251" s="4">
        <v>1</v>
      </c>
      <c r="E251" s="4">
        <v>0</v>
      </c>
      <c r="F251" s="4">
        <f t="shared" si="19"/>
        <v>40</v>
      </c>
      <c r="G251" s="4">
        <f t="shared" si="15"/>
        <v>6</v>
      </c>
      <c r="H251" s="4" t="str">
        <f t="shared" si="16"/>
        <v>569341-560207</v>
      </c>
      <c r="I251" s="4">
        <f>VLOOKUP(H251,distance_btw_postal_code!B:F,5,0)+60</f>
        <v>177</v>
      </c>
      <c r="J251" s="4">
        <f t="shared" si="17"/>
        <v>2.95</v>
      </c>
      <c r="K251" s="4">
        <f>VLOOKUP(H251,distance_btw_postal_code!B:G,6,0)</f>
        <v>0.5</v>
      </c>
      <c r="L251" s="4">
        <v>0</v>
      </c>
      <c r="M251" s="4" t="s">
        <v>143</v>
      </c>
      <c r="N251" s="4">
        <f>VLOOKUP(S251,[1]centre_p!$B:$D,3,0)</f>
        <v>569341</v>
      </c>
      <c r="O251" s="4">
        <v>0</v>
      </c>
      <c r="P251" s="4">
        <v>0</v>
      </c>
      <c r="Q251" s="4">
        <f t="shared" si="18"/>
        <v>0</v>
      </c>
      <c r="R251" s="4">
        <v>27</v>
      </c>
      <c r="S251" s="4" t="s">
        <v>17</v>
      </c>
      <c r="T251" s="4">
        <v>569341</v>
      </c>
      <c r="U251" s="4" t="s">
        <v>66</v>
      </c>
      <c r="V251" s="4" t="s">
        <v>56</v>
      </c>
      <c r="W251" s="4" t="s">
        <v>70</v>
      </c>
      <c r="X251" s="4" t="s">
        <v>254</v>
      </c>
      <c r="Y251" s="4">
        <v>24</v>
      </c>
      <c r="Z251" s="4">
        <v>1</v>
      </c>
      <c r="AA251" s="4" t="s">
        <v>188</v>
      </c>
    </row>
    <row r="252" spans="1:29" x14ac:dyDescent="0.25">
      <c r="A252" s="4">
        <v>712</v>
      </c>
      <c r="B252" s="4">
        <v>143</v>
      </c>
      <c r="C252" s="4">
        <v>251</v>
      </c>
      <c r="D252" s="4">
        <v>1</v>
      </c>
      <c r="E252" s="4">
        <v>1</v>
      </c>
      <c r="F252" s="4">
        <f t="shared" si="19"/>
        <v>40</v>
      </c>
      <c r="G252" s="4">
        <f t="shared" si="15"/>
        <v>6</v>
      </c>
      <c r="H252" s="4" t="str">
        <f t="shared" si="16"/>
        <v>560207-562310</v>
      </c>
      <c r="I252" s="4">
        <f>VLOOKUP(H252,distance_btw_postal_code!B:F,5,0)+60</f>
        <v>291</v>
      </c>
      <c r="J252" s="4">
        <f t="shared" si="17"/>
        <v>4.8499999999999996</v>
      </c>
      <c r="K252" s="4">
        <f>VLOOKUP(H252,distance_btw_postal_code!B:G,6,0)</f>
        <v>0.8</v>
      </c>
      <c r="L252" s="4">
        <v>39</v>
      </c>
      <c r="M252" s="4" t="s">
        <v>47</v>
      </c>
      <c r="N252" s="4">
        <v>560207</v>
      </c>
      <c r="O252" s="4">
        <v>0</v>
      </c>
      <c r="P252" s="4">
        <v>1</v>
      </c>
      <c r="Q252" s="4">
        <f t="shared" si="18"/>
        <v>1</v>
      </c>
      <c r="R252" s="4">
        <v>27</v>
      </c>
      <c r="S252" s="4" t="s">
        <v>17</v>
      </c>
      <c r="T252" s="4">
        <v>569341</v>
      </c>
      <c r="U252" s="4" t="s">
        <v>66</v>
      </c>
      <c r="V252" s="4" t="s">
        <v>56</v>
      </c>
      <c r="W252" s="4" t="s">
        <v>70</v>
      </c>
      <c r="X252" s="4" t="s">
        <v>254</v>
      </c>
      <c r="Y252" s="4">
        <v>24</v>
      </c>
      <c r="Z252" s="4">
        <v>1</v>
      </c>
      <c r="AA252" s="4" t="s">
        <v>188</v>
      </c>
      <c r="AB252" s="4" t="s">
        <v>224</v>
      </c>
      <c r="AC252" s="4" t="s">
        <v>236</v>
      </c>
    </row>
    <row r="253" spans="1:29" x14ac:dyDescent="0.25">
      <c r="A253" s="4">
        <v>717</v>
      </c>
      <c r="B253" s="4">
        <v>144</v>
      </c>
      <c r="C253" s="4">
        <v>252</v>
      </c>
      <c r="D253" s="4">
        <v>1</v>
      </c>
      <c r="E253" s="4">
        <v>2</v>
      </c>
      <c r="F253" s="4">
        <f t="shared" si="19"/>
        <v>40</v>
      </c>
      <c r="G253" s="4">
        <f t="shared" si="15"/>
        <v>6</v>
      </c>
      <c r="H253" s="4" t="str">
        <f t="shared" si="16"/>
        <v>562310-570025</v>
      </c>
      <c r="I253" s="4">
        <f>VLOOKUP(H253,distance_btw_postal_code!B:F,5,0)+60</f>
        <v>631</v>
      </c>
      <c r="J253" s="4">
        <f t="shared" si="17"/>
        <v>10.516666666666667</v>
      </c>
      <c r="K253" s="4">
        <f>VLOOKUP(H253,distance_btw_postal_code!B:G,6,0)</f>
        <v>2.8</v>
      </c>
      <c r="L253" s="4">
        <v>38</v>
      </c>
      <c r="M253" s="4" t="s">
        <v>46</v>
      </c>
      <c r="N253" s="4">
        <v>562310</v>
      </c>
      <c r="O253" s="4">
        <v>0</v>
      </c>
      <c r="P253" s="4">
        <v>1</v>
      </c>
      <c r="Q253" s="4">
        <f t="shared" si="18"/>
        <v>1</v>
      </c>
      <c r="R253" s="4">
        <v>27</v>
      </c>
      <c r="S253" s="4" t="s">
        <v>17</v>
      </c>
      <c r="T253" s="4">
        <v>569341</v>
      </c>
      <c r="U253" s="4" t="s">
        <v>66</v>
      </c>
      <c r="V253" s="4" t="s">
        <v>56</v>
      </c>
      <c r="W253" s="4" t="s">
        <v>70</v>
      </c>
      <c r="X253" s="4" t="s">
        <v>254</v>
      </c>
      <c r="Y253" s="4">
        <v>24</v>
      </c>
      <c r="Z253" s="4">
        <v>1</v>
      </c>
      <c r="AA253" s="4" t="s">
        <v>188</v>
      </c>
      <c r="AB253" s="4" t="s">
        <v>224</v>
      </c>
      <c r="AC253" s="4" t="s">
        <v>237</v>
      </c>
    </row>
    <row r="254" spans="1:29" x14ac:dyDescent="0.25">
      <c r="A254" s="4">
        <v>722</v>
      </c>
      <c r="B254" s="4">
        <v>145</v>
      </c>
      <c r="C254" s="4">
        <v>253</v>
      </c>
      <c r="D254" s="4">
        <v>1</v>
      </c>
      <c r="E254" s="4">
        <v>3</v>
      </c>
      <c r="F254" s="4">
        <f t="shared" si="19"/>
        <v>40</v>
      </c>
      <c r="G254" s="4">
        <f t="shared" si="15"/>
        <v>6</v>
      </c>
      <c r="H254" s="4" t="str">
        <f t="shared" si="16"/>
        <v>570025-570249</v>
      </c>
      <c r="I254" s="4">
        <f>VLOOKUP(H254,distance_btw_postal_code!B:F,5,0)+60</f>
        <v>417</v>
      </c>
      <c r="J254" s="4">
        <f t="shared" si="17"/>
        <v>6.95</v>
      </c>
      <c r="K254" s="4">
        <f>VLOOKUP(H254,distance_btw_postal_code!B:G,6,0)</f>
        <v>2.1</v>
      </c>
      <c r="L254" s="4">
        <v>34</v>
      </c>
      <c r="M254" s="4" t="s">
        <v>42</v>
      </c>
      <c r="N254" s="4">
        <v>570025</v>
      </c>
      <c r="O254" s="4">
        <v>0</v>
      </c>
      <c r="P254" s="4">
        <v>1</v>
      </c>
      <c r="Q254" s="4">
        <f t="shared" si="18"/>
        <v>1</v>
      </c>
      <c r="R254" s="4">
        <v>27</v>
      </c>
      <c r="S254" s="4" t="s">
        <v>17</v>
      </c>
      <c r="T254" s="4">
        <v>569341</v>
      </c>
      <c r="U254" s="4" t="s">
        <v>66</v>
      </c>
      <c r="V254" s="4" t="s">
        <v>56</v>
      </c>
      <c r="W254" s="4" t="s">
        <v>70</v>
      </c>
      <c r="X254" s="4" t="s">
        <v>254</v>
      </c>
      <c r="Y254" s="4">
        <v>24</v>
      </c>
      <c r="Z254" s="4">
        <v>1</v>
      </c>
      <c r="AA254" s="4" t="s">
        <v>188</v>
      </c>
      <c r="AB254" s="4" t="s">
        <v>224</v>
      </c>
      <c r="AC254" s="4" t="s">
        <v>227</v>
      </c>
    </row>
    <row r="255" spans="1:29" x14ac:dyDescent="0.25">
      <c r="A255" s="4">
        <v>727</v>
      </c>
      <c r="B255" s="4">
        <v>146</v>
      </c>
      <c r="C255" s="4">
        <v>254</v>
      </c>
      <c r="D255" s="4">
        <v>1</v>
      </c>
      <c r="E255" s="4">
        <v>4</v>
      </c>
      <c r="F255" s="4">
        <f t="shared" si="19"/>
        <v>40</v>
      </c>
      <c r="G255" s="4">
        <f t="shared" si="15"/>
        <v>6</v>
      </c>
      <c r="H255" s="4" t="str">
        <f t="shared" si="16"/>
        <v>570249-570124</v>
      </c>
      <c r="I255" s="4">
        <f>VLOOKUP(H255,distance_btw_postal_code!B:F,5,0)+60</f>
        <v>622</v>
      </c>
      <c r="J255" s="4">
        <f t="shared" si="17"/>
        <v>10.366666666666667</v>
      </c>
      <c r="K255" s="4">
        <f>VLOOKUP(H255,distance_btw_postal_code!B:G,6,0)</f>
        <v>3.3</v>
      </c>
      <c r="L255" s="4">
        <v>37</v>
      </c>
      <c r="M255" s="4" t="s">
        <v>45</v>
      </c>
      <c r="N255" s="4">
        <v>570249</v>
      </c>
      <c r="O255" s="4">
        <v>0</v>
      </c>
      <c r="P255" s="4">
        <v>1</v>
      </c>
      <c r="Q255" s="4">
        <f t="shared" si="18"/>
        <v>1</v>
      </c>
      <c r="R255" s="4">
        <v>27</v>
      </c>
      <c r="S255" s="4" t="s">
        <v>17</v>
      </c>
      <c r="T255" s="4">
        <v>569341</v>
      </c>
      <c r="U255" s="4" t="s">
        <v>66</v>
      </c>
      <c r="V255" s="4" t="s">
        <v>56</v>
      </c>
      <c r="W255" s="4" t="s">
        <v>70</v>
      </c>
      <c r="X255" s="4" t="s">
        <v>254</v>
      </c>
      <c r="Y255" s="4">
        <v>24</v>
      </c>
      <c r="Z255" s="4">
        <v>1</v>
      </c>
      <c r="AA255" s="4" t="s">
        <v>188</v>
      </c>
      <c r="AB255" s="4" t="s">
        <v>224</v>
      </c>
      <c r="AC255" s="4" t="s">
        <v>228</v>
      </c>
    </row>
    <row r="256" spans="1:29" x14ac:dyDescent="0.25">
      <c r="A256" s="4">
        <v>732</v>
      </c>
      <c r="B256" s="4">
        <v>147</v>
      </c>
      <c r="C256" s="4">
        <v>255</v>
      </c>
      <c r="D256" s="4">
        <v>1</v>
      </c>
      <c r="E256" s="4">
        <v>5</v>
      </c>
      <c r="F256" s="4">
        <f t="shared" si="19"/>
        <v>40</v>
      </c>
      <c r="G256" s="4">
        <f t="shared" si="15"/>
        <v>6</v>
      </c>
      <c r="H256" s="4" t="str">
        <f t="shared" si="16"/>
        <v>570124-570105</v>
      </c>
      <c r="I256" s="4">
        <f>VLOOKUP(H256,distance_btw_postal_code!B:F,5,0)+60</f>
        <v>266</v>
      </c>
      <c r="J256" s="4">
        <f t="shared" si="17"/>
        <v>4.4333333333333336</v>
      </c>
      <c r="K256" s="4">
        <f>VLOOKUP(H256,distance_btw_postal_code!B:G,6,0)</f>
        <v>0.6</v>
      </c>
      <c r="L256" s="4">
        <v>36</v>
      </c>
      <c r="M256" s="4" t="s">
        <v>44</v>
      </c>
      <c r="N256" s="4">
        <v>570124</v>
      </c>
      <c r="O256" s="4">
        <v>0</v>
      </c>
      <c r="P256" s="4">
        <v>1</v>
      </c>
      <c r="Q256" s="4">
        <f t="shared" si="18"/>
        <v>1</v>
      </c>
      <c r="R256" s="4">
        <v>27</v>
      </c>
      <c r="S256" s="4" t="s">
        <v>17</v>
      </c>
      <c r="T256" s="4">
        <v>569341</v>
      </c>
      <c r="U256" s="4" t="s">
        <v>66</v>
      </c>
      <c r="V256" s="4" t="s">
        <v>56</v>
      </c>
      <c r="W256" s="4" t="s">
        <v>70</v>
      </c>
      <c r="X256" s="4" t="s">
        <v>254</v>
      </c>
      <c r="Y256" s="4">
        <v>24</v>
      </c>
      <c r="Z256" s="4">
        <v>1</v>
      </c>
      <c r="AA256" s="4" t="s">
        <v>188</v>
      </c>
      <c r="AB256" s="4" t="s">
        <v>224</v>
      </c>
      <c r="AC256" s="4" t="s">
        <v>229</v>
      </c>
    </row>
    <row r="257" spans="1:29" x14ac:dyDescent="0.25">
      <c r="A257" s="4">
        <v>737</v>
      </c>
      <c r="B257" s="4">
        <v>148</v>
      </c>
      <c r="C257" s="4">
        <v>256</v>
      </c>
      <c r="D257" s="4">
        <v>1</v>
      </c>
      <c r="E257" s="4">
        <v>6</v>
      </c>
      <c r="F257" s="4">
        <f t="shared" si="19"/>
        <v>40</v>
      </c>
      <c r="G257" s="4">
        <f t="shared" si="15"/>
        <v>6</v>
      </c>
      <c r="H257" s="4" t="str">
        <f t="shared" si="16"/>
        <v>570105-569341</v>
      </c>
      <c r="I257" s="4">
        <f>VLOOKUP(H257,distance_btw_postal_code!B:F,5,0)+60</f>
        <v>818</v>
      </c>
      <c r="J257" s="4">
        <f t="shared" si="17"/>
        <v>13.633333333333333</v>
      </c>
      <c r="K257" s="4">
        <f>VLOOKUP(H257,distance_btw_postal_code!B:G,6,0)</f>
        <v>4.5999999999999996</v>
      </c>
      <c r="L257" s="4">
        <v>35</v>
      </c>
      <c r="M257" s="4" t="s">
        <v>43</v>
      </c>
      <c r="N257" s="4">
        <v>570105</v>
      </c>
      <c r="O257" s="4">
        <v>0</v>
      </c>
      <c r="P257" s="4">
        <v>1</v>
      </c>
      <c r="Q257" s="4">
        <f t="shared" si="18"/>
        <v>1</v>
      </c>
      <c r="R257" s="4">
        <v>27</v>
      </c>
      <c r="S257" s="4" t="s">
        <v>17</v>
      </c>
      <c r="T257" s="4">
        <v>569341</v>
      </c>
      <c r="U257" s="4" t="s">
        <v>66</v>
      </c>
      <c r="V257" s="4" t="s">
        <v>56</v>
      </c>
      <c r="W257" s="4" t="s">
        <v>70</v>
      </c>
      <c r="X257" s="4" t="s">
        <v>254</v>
      </c>
      <c r="Y257" s="4">
        <v>24</v>
      </c>
      <c r="Z257" s="4">
        <v>1</v>
      </c>
      <c r="AA257" s="4" t="s">
        <v>188</v>
      </c>
      <c r="AB257" s="4" t="s">
        <v>224</v>
      </c>
      <c r="AC257" s="4" t="s">
        <v>230</v>
      </c>
    </row>
    <row r="258" spans="1:29" x14ac:dyDescent="0.25">
      <c r="C258" s="4">
        <v>257</v>
      </c>
      <c r="D258" s="4">
        <v>2</v>
      </c>
      <c r="E258" s="4">
        <v>0</v>
      </c>
      <c r="F258" s="4">
        <f t="shared" si="19"/>
        <v>41</v>
      </c>
      <c r="G258" s="4">
        <f t="shared" si="15"/>
        <v>6</v>
      </c>
      <c r="H258" s="4" t="str">
        <f t="shared" si="16"/>
        <v>569341-560610</v>
      </c>
      <c r="I258" s="4">
        <f>VLOOKUP(H258,distance_btw_postal_code!B:F,5,0)+60</f>
        <v>573</v>
      </c>
      <c r="J258" s="4">
        <f t="shared" si="17"/>
        <v>9.5500000000000007</v>
      </c>
      <c r="K258" s="4">
        <f>VLOOKUP(H258,distance_btw_postal_code!B:G,6,0)</f>
        <v>3.1</v>
      </c>
      <c r="L258" s="4">
        <v>0</v>
      </c>
      <c r="M258" s="4" t="s">
        <v>143</v>
      </c>
      <c r="N258" s="4">
        <f>VLOOKUP(S258,[1]centre_p!$B:$D,3,0)</f>
        <v>569341</v>
      </c>
      <c r="O258" s="4">
        <v>0</v>
      </c>
      <c r="P258" s="4">
        <v>0</v>
      </c>
      <c r="Q258" s="4">
        <f t="shared" si="18"/>
        <v>0</v>
      </c>
      <c r="R258" s="4">
        <v>27</v>
      </c>
      <c r="S258" s="4" t="s">
        <v>17</v>
      </c>
      <c r="T258" s="4">
        <v>569341</v>
      </c>
      <c r="U258" s="4" t="s">
        <v>66</v>
      </c>
      <c r="V258" s="4" t="s">
        <v>56</v>
      </c>
      <c r="W258" s="4" t="s">
        <v>70</v>
      </c>
      <c r="X258" s="4" t="s">
        <v>253</v>
      </c>
      <c r="Y258" s="4">
        <v>22</v>
      </c>
      <c r="Z258" s="4">
        <v>1</v>
      </c>
      <c r="AA258" s="4" t="s">
        <v>159</v>
      </c>
    </row>
    <row r="259" spans="1:29" x14ac:dyDescent="0.25">
      <c r="A259" s="4">
        <v>647</v>
      </c>
      <c r="B259" s="4">
        <v>130</v>
      </c>
      <c r="C259" s="4">
        <v>258</v>
      </c>
      <c r="D259" s="4">
        <v>2</v>
      </c>
      <c r="E259" s="4">
        <v>1</v>
      </c>
      <c r="F259" s="4">
        <f t="shared" si="19"/>
        <v>41</v>
      </c>
      <c r="G259" s="4">
        <f t="shared" ref="G259:G322" si="20">_xlfn.MAXIFS(E:E,F:F,F259)</f>
        <v>6</v>
      </c>
      <c r="H259" s="4" t="str">
        <f t="shared" ref="H259:H322" si="21">IF(E259&lt;&gt;G259,_xlfn.CONCAT(N259,"-",N260),_xlfn.CONCAT(N259,"-",T259))</f>
        <v>560610-560462</v>
      </c>
      <c r="I259" s="4">
        <f>VLOOKUP(H259,distance_btw_postal_code!B:F,5,0)+60</f>
        <v>778</v>
      </c>
      <c r="J259" s="4">
        <f t="shared" ref="J259:J322" si="22">I259/60</f>
        <v>12.966666666666667</v>
      </c>
      <c r="K259" s="4">
        <f>VLOOKUP(H259,distance_btw_postal_code!B:G,6,0)</f>
        <v>3.8</v>
      </c>
      <c r="L259" s="4">
        <v>9</v>
      </c>
      <c r="M259" s="4" t="s">
        <v>34</v>
      </c>
      <c r="N259" s="4">
        <v>560610</v>
      </c>
      <c r="O259" s="4">
        <v>0</v>
      </c>
      <c r="P259" s="4">
        <v>1</v>
      </c>
      <c r="Q259" s="4">
        <f t="shared" ref="Q259:Q322" si="23">O259*2+P259</f>
        <v>1</v>
      </c>
      <c r="R259" s="4">
        <v>27</v>
      </c>
      <c r="S259" s="4" t="s">
        <v>17</v>
      </c>
      <c r="T259" s="4">
        <v>569341</v>
      </c>
      <c r="U259" s="4" t="s">
        <v>66</v>
      </c>
      <c r="V259" s="4" t="s">
        <v>56</v>
      </c>
      <c r="W259" s="4" t="s">
        <v>70</v>
      </c>
      <c r="X259" s="4" t="s">
        <v>253</v>
      </c>
      <c r="Y259" s="4">
        <v>22</v>
      </c>
      <c r="Z259" s="4">
        <v>1</v>
      </c>
      <c r="AA259" s="4" t="s">
        <v>159</v>
      </c>
      <c r="AB259" s="4" t="s">
        <v>226</v>
      </c>
      <c r="AC259" s="4" t="s">
        <v>227</v>
      </c>
    </row>
    <row r="260" spans="1:29" x14ac:dyDescent="0.25">
      <c r="A260" s="4">
        <v>657</v>
      </c>
      <c r="B260" s="4">
        <v>132</v>
      </c>
      <c r="C260" s="4">
        <v>259</v>
      </c>
      <c r="D260" s="4">
        <v>2</v>
      </c>
      <c r="E260" s="4">
        <v>2</v>
      </c>
      <c r="F260" s="4">
        <f t="shared" ref="F260:F323" si="24">IF(E260=0,F259+1,F259)</f>
        <v>41</v>
      </c>
      <c r="G260" s="4">
        <f t="shared" si="20"/>
        <v>6</v>
      </c>
      <c r="H260" s="4" t="str">
        <f t="shared" si="21"/>
        <v>560462-560472</v>
      </c>
      <c r="I260" s="4">
        <f>VLOOKUP(H260,distance_btw_postal_code!B:F,5,0)+60</f>
        <v>175</v>
      </c>
      <c r="J260" s="4">
        <f t="shared" si="22"/>
        <v>2.9166666666666665</v>
      </c>
      <c r="K260" s="4">
        <f>VLOOKUP(H260,distance_btw_postal_code!B:G,6,0)</f>
        <v>0.4</v>
      </c>
      <c r="L260" s="4">
        <v>11</v>
      </c>
      <c r="M260" s="4" t="s">
        <v>37</v>
      </c>
      <c r="N260" s="4">
        <v>560462</v>
      </c>
      <c r="O260" s="4">
        <v>0</v>
      </c>
      <c r="P260" s="4">
        <v>1</v>
      </c>
      <c r="Q260" s="4">
        <f t="shared" si="23"/>
        <v>1</v>
      </c>
      <c r="R260" s="4">
        <v>27</v>
      </c>
      <c r="S260" s="4" t="s">
        <v>17</v>
      </c>
      <c r="T260" s="4">
        <v>569341</v>
      </c>
      <c r="U260" s="4" t="s">
        <v>66</v>
      </c>
      <c r="V260" s="4" t="s">
        <v>56</v>
      </c>
      <c r="W260" s="4" t="s">
        <v>70</v>
      </c>
      <c r="X260" s="4" t="s">
        <v>253</v>
      </c>
      <c r="Y260" s="4">
        <v>22</v>
      </c>
      <c r="Z260" s="4">
        <v>1</v>
      </c>
      <c r="AA260" s="4" t="s">
        <v>159</v>
      </c>
      <c r="AB260" s="4" t="s">
        <v>226</v>
      </c>
      <c r="AC260" s="4" t="s">
        <v>229</v>
      </c>
    </row>
    <row r="261" spans="1:29" x14ac:dyDescent="0.25">
      <c r="A261" s="4">
        <v>662</v>
      </c>
      <c r="B261" s="4">
        <v>133</v>
      </c>
      <c r="C261" s="4">
        <v>260</v>
      </c>
      <c r="D261" s="4">
        <v>2</v>
      </c>
      <c r="E261" s="4">
        <v>3</v>
      </c>
      <c r="F261" s="4">
        <f t="shared" si="24"/>
        <v>41</v>
      </c>
      <c r="G261" s="4">
        <f t="shared" si="20"/>
        <v>6</v>
      </c>
      <c r="H261" s="4" t="str">
        <f t="shared" si="21"/>
        <v>560472-560416</v>
      </c>
      <c r="I261" s="4">
        <f>VLOOKUP(H261,distance_btw_postal_code!B:F,5,0)+60</f>
        <v>268</v>
      </c>
      <c r="J261" s="4">
        <f t="shared" si="22"/>
        <v>4.4666666666666668</v>
      </c>
      <c r="K261" s="4">
        <f>VLOOKUP(H261,distance_btw_postal_code!B:G,6,0)</f>
        <v>0.7</v>
      </c>
      <c r="L261" s="4">
        <v>12</v>
      </c>
      <c r="M261" s="4" t="s">
        <v>38</v>
      </c>
      <c r="N261" s="4">
        <v>560472</v>
      </c>
      <c r="O261" s="4">
        <v>0</v>
      </c>
      <c r="P261" s="4">
        <v>1</v>
      </c>
      <c r="Q261" s="4">
        <f t="shared" si="23"/>
        <v>1</v>
      </c>
      <c r="R261" s="4">
        <v>27</v>
      </c>
      <c r="S261" s="4" t="s">
        <v>17</v>
      </c>
      <c r="T261" s="4">
        <v>569341</v>
      </c>
      <c r="U261" s="4" t="s">
        <v>66</v>
      </c>
      <c r="V261" s="4" t="s">
        <v>56</v>
      </c>
      <c r="W261" s="4" t="s">
        <v>70</v>
      </c>
      <c r="X261" s="4" t="s">
        <v>253</v>
      </c>
      <c r="Y261" s="4">
        <v>22</v>
      </c>
      <c r="Z261" s="4">
        <v>1</v>
      </c>
      <c r="AA261" s="4" t="s">
        <v>159</v>
      </c>
      <c r="AB261" s="4" t="s">
        <v>226</v>
      </c>
      <c r="AC261" s="4" t="s">
        <v>230</v>
      </c>
    </row>
    <row r="262" spans="1:29" x14ac:dyDescent="0.25">
      <c r="A262" s="4">
        <v>667</v>
      </c>
      <c r="B262" s="4">
        <v>134</v>
      </c>
      <c r="C262" s="4">
        <v>261</v>
      </c>
      <c r="D262" s="4">
        <v>2</v>
      </c>
      <c r="E262" s="4">
        <v>4</v>
      </c>
      <c r="F262" s="4">
        <f t="shared" si="24"/>
        <v>41</v>
      </c>
      <c r="G262" s="4">
        <f t="shared" si="20"/>
        <v>6</v>
      </c>
      <c r="H262" s="4" t="str">
        <f t="shared" si="21"/>
        <v>560416-560440</v>
      </c>
      <c r="I262" s="4">
        <f>VLOOKUP(H262,distance_btw_postal_code!B:F,5,0)+60</f>
        <v>283</v>
      </c>
      <c r="J262" s="4">
        <f t="shared" si="22"/>
        <v>4.7166666666666668</v>
      </c>
      <c r="K262" s="4">
        <f>VLOOKUP(H262,distance_btw_postal_code!B:G,6,0)</f>
        <v>0.9</v>
      </c>
      <c r="L262" s="4">
        <v>13</v>
      </c>
      <c r="M262" s="4" t="s">
        <v>39</v>
      </c>
      <c r="N262" s="4">
        <v>560416</v>
      </c>
      <c r="O262" s="4">
        <v>0</v>
      </c>
      <c r="P262" s="4">
        <v>1</v>
      </c>
      <c r="Q262" s="4">
        <f t="shared" si="23"/>
        <v>1</v>
      </c>
      <c r="R262" s="4">
        <v>27</v>
      </c>
      <c r="S262" s="4" t="s">
        <v>17</v>
      </c>
      <c r="T262" s="4">
        <v>569341</v>
      </c>
      <c r="U262" s="4" t="s">
        <v>66</v>
      </c>
      <c r="V262" s="4" t="s">
        <v>56</v>
      </c>
      <c r="W262" s="4" t="s">
        <v>70</v>
      </c>
      <c r="X262" s="4" t="s">
        <v>253</v>
      </c>
      <c r="Y262" s="4">
        <v>22</v>
      </c>
      <c r="Z262" s="4">
        <v>1</v>
      </c>
      <c r="AA262" s="4" t="s">
        <v>159</v>
      </c>
      <c r="AB262" s="4" t="s">
        <v>226</v>
      </c>
      <c r="AC262" s="4" t="s">
        <v>231</v>
      </c>
    </row>
    <row r="263" spans="1:29" x14ac:dyDescent="0.25">
      <c r="A263" s="4">
        <v>672</v>
      </c>
      <c r="B263" s="4">
        <v>135</v>
      </c>
      <c r="C263" s="4">
        <v>262</v>
      </c>
      <c r="D263" s="4">
        <v>2</v>
      </c>
      <c r="E263" s="4">
        <v>5</v>
      </c>
      <c r="F263" s="4">
        <f t="shared" si="24"/>
        <v>41</v>
      </c>
      <c r="G263" s="4">
        <f t="shared" si="20"/>
        <v>6</v>
      </c>
      <c r="H263" s="4" t="str">
        <f t="shared" si="21"/>
        <v>560440-560337</v>
      </c>
      <c r="I263" s="4">
        <f>VLOOKUP(H263,distance_btw_postal_code!B:F,5,0)+60</f>
        <v>261</v>
      </c>
      <c r="J263" s="4">
        <f t="shared" si="22"/>
        <v>4.3499999999999996</v>
      </c>
      <c r="K263" s="4">
        <f>VLOOKUP(H263,distance_btw_postal_code!B:G,6,0)</f>
        <v>0.9</v>
      </c>
      <c r="L263" s="4">
        <v>14</v>
      </c>
      <c r="M263" s="4" t="s">
        <v>40</v>
      </c>
      <c r="N263" s="4">
        <v>560440</v>
      </c>
      <c r="O263" s="4">
        <v>0</v>
      </c>
      <c r="P263" s="4">
        <v>1</v>
      </c>
      <c r="Q263" s="4">
        <f t="shared" si="23"/>
        <v>1</v>
      </c>
      <c r="R263" s="4">
        <v>27</v>
      </c>
      <c r="S263" s="4" t="s">
        <v>17</v>
      </c>
      <c r="T263" s="4">
        <v>569341</v>
      </c>
      <c r="U263" s="4" t="s">
        <v>66</v>
      </c>
      <c r="V263" s="4" t="s">
        <v>56</v>
      </c>
      <c r="W263" s="4" t="s">
        <v>70</v>
      </c>
      <c r="X263" s="4" t="s">
        <v>253</v>
      </c>
      <c r="Y263" s="4">
        <v>22</v>
      </c>
      <c r="Z263" s="4">
        <v>1</v>
      </c>
      <c r="AA263" s="4" t="s">
        <v>159</v>
      </c>
      <c r="AB263" s="4" t="s">
        <v>226</v>
      </c>
      <c r="AC263" s="4" t="s">
        <v>232</v>
      </c>
    </row>
    <row r="264" spans="1:29" x14ac:dyDescent="0.25">
      <c r="A264" s="4">
        <v>677</v>
      </c>
      <c r="B264" s="4">
        <v>136</v>
      </c>
      <c r="C264" s="4">
        <v>263</v>
      </c>
      <c r="D264" s="4">
        <v>2</v>
      </c>
      <c r="E264" s="4">
        <v>6</v>
      </c>
      <c r="F264" s="4">
        <f t="shared" si="24"/>
        <v>41</v>
      </c>
      <c r="G264" s="4">
        <f t="shared" si="20"/>
        <v>6</v>
      </c>
      <c r="H264" s="4" t="str">
        <f t="shared" si="21"/>
        <v>560337-569341</v>
      </c>
      <c r="I264" s="4">
        <f>VLOOKUP(H264,distance_btw_postal_code!B:F,5,0)+60</f>
        <v>459</v>
      </c>
      <c r="J264" s="4">
        <f t="shared" si="22"/>
        <v>7.65</v>
      </c>
      <c r="K264" s="4">
        <f>VLOOKUP(H264,distance_btw_postal_code!B:G,6,0)</f>
        <v>2.2000000000000002</v>
      </c>
      <c r="L264" s="4">
        <v>15</v>
      </c>
      <c r="M264" s="4" t="s">
        <v>41</v>
      </c>
      <c r="N264" s="4">
        <v>560337</v>
      </c>
      <c r="O264" s="4">
        <v>1</v>
      </c>
      <c r="P264" s="4">
        <v>0</v>
      </c>
      <c r="Q264" s="4">
        <f t="shared" si="23"/>
        <v>2</v>
      </c>
      <c r="R264" s="4">
        <v>27</v>
      </c>
      <c r="S264" s="4" t="s">
        <v>17</v>
      </c>
      <c r="T264" s="4">
        <v>569341</v>
      </c>
      <c r="U264" s="4" t="s">
        <v>66</v>
      </c>
      <c r="V264" s="4" t="s">
        <v>56</v>
      </c>
      <c r="W264" s="4" t="s">
        <v>70</v>
      </c>
      <c r="X264" s="4" t="s">
        <v>253</v>
      </c>
      <c r="Y264" s="4">
        <v>22</v>
      </c>
      <c r="Z264" s="4">
        <v>1</v>
      </c>
      <c r="AA264" s="4" t="s">
        <v>159</v>
      </c>
      <c r="AB264" s="4" t="s">
        <v>226</v>
      </c>
      <c r="AC264" s="4" t="s">
        <v>233</v>
      </c>
    </row>
    <row r="265" spans="1:29" x14ac:dyDescent="0.25">
      <c r="C265" s="4">
        <v>264</v>
      </c>
      <c r="D265" s="4">
        <v>1</v>
      </c>
      <c r="E265" s="4">
        <v>0</v>
      </c>
      <c r="F265" s="4">
        <f t="shared" si="24"/>
        <v>42</v>
      </c>
      <c r="G265" s="4">
        <f t="shared" si="20"/>
        <v>3</v>
      </c>
      <c r="H265" s="4" t="str">
        <f t="shared" si="21"/>
        <v>569341-560222</v>
      </c>
      <c r="I265" s="4">
        <f>VLOOKUP(H265,distance_btw_postal_code!B:F,5,0)+60</f>
        <v>256</v>
      </c>
      <c r="J265" s="4">
        <f t="shared" si="22"/>
        <v>4.2666666666666666</v>
      </c>
      <c r="K265" s="4">
        <f>VLOOKUP(H265,distance_btw_postal_code!B:G,6,0)</f>
        <v>1.1000000000000001</v>
      </c>
      <c r="L265" s="4">
        <v>0</v>
      </c>
      <c r="M265" s="4" t="s">
        <v>143</v>
      </c>
      <c r="N265" s="4">
        <f>VLOOKUP(S265,[1]centre_p!$B:$D,3,0)</f>
        <v>569341</v>
      </c>
      <c r="O265" s="4">
        <v>0</v>
      </c>
      <c r="P265" s="4">
        <v>0</v>
      </c>
      <c r="Q265" s="4">
        <f t="shared" si="23"/>
        <v>0</v>
      </c>
      <c r="R265" s="4">
        <v>28</v>
      </c>
      <c r="S265" s="4" t="s">
        <v>17</v>
      </c>
      <c r="T265" s="4">
        <v>569341</v>
      </c>
      <c r="U265" s="4" t="s">
        <v>66</v>
      </c>
      <c r="V265" s="4" t="s">
        <v>62</v>
      </c>
      <c r="W265" s="4" t="s">
        <v>67</v>
      </c>
      <c r="X265" s="4" t="s">
        <v>253</v>
      </c>
      <c r="Y265" s="4">
        <v>19</v>
      </c>
      <c r="Z265" s="4">
        <v>1</v>
      </c>
      <c r="AA265" s="4" t="s">
        <v>159</v>
      </c>
    </row>
    <row r="266" spans="1:29" x14ac:dyDescent="0.25">
      <c r="A266" s="4">
        <v>543</v>
      </c>
      <c r="B266" s="4">
        <v>109</v>
      </c>
      <c r="C266" s="4">
        <v>265</v>
      </c>
      <c r="D266" s="4">
        <v>1</v>
      </c>
      <c r="E266" s="4">
        <v>1</v>
      </c>
      <c r="F266" s="4">
        <f t="shared" si="24"/>
        <v>42</v>
      </c>
      <c r="G266" s="4">
        <f t="shared" si="20"/>
        <v>3</v>
      </c>
      <c r="H266" s="4" t="str">
        <f t="shared" si="21"/>
        <v>560222-561590</v>
      </c>
      <c r="I266" s="4">
        <f>VLOOKUP(H266,distance_btw_postal_code!B:F,5,0)+60</f>
        <v>608</v>
      </c>
      <c r="J266" s="4">
        <f t="shared" si="22"/>
        <v>10.133333333333333</v>
      </c>
      <c r="K266" s="4">
        <f>VLOOKUP(H266,distance_btw_postal_code!B:G,6,0)</f>
        <v>2.2999999999999998</v>
      </c>
      <c r="L266" s="4">
        <v>20</v>
      </c>
      <c r="M266" s="4" t="s">
        <v>61</v>
      </c>
      <c r="N266" s="4">
        <v>560222</v>
      </c>
      <c r="O266" s="4">
        <v>1</v>
      </c>
      <c r="P266" s="4">
        <v>1</v>
      </c>
      <c r="Q266" s="4">
        <f t="shared" si="23"/>
        <v>3</v>
      </c>
      <c r="R266" s="4">
        <v>28</v>
      </c>
      <c r="S266" s="4" t="s">
        <v>17</v>
      </c>
      <c r="T266" s="4">
        <v>569341</v>
      </c>
      <c r="U266" s="4" t="s">
        <v>66</v>
      </c>
      <c r="V266" s="4" t="s">
        <v>62</v>
      </c>
      <c r="W266" s="13" t="s">
        <v>67</v>
      </c>
      <c r="X266" s="4" t="s">
        <v>253</v>
      </c>
      <c r="Y266" s="4">
        <v>19</v>
      </c>
      <c r="Z266" s="4">
        <v>1</v>
      </c>
      <c r="AA266" s="4" t="s">
        <v>159</v>
      </c>
      <c r="AB266" s="4" t="s">
        <v>206</v>
      </c>
      <c r="AC266" s="4" t="s">
        <v>207</v>
      </c>
    </row>
    <row r="267" spans="1:29" x14ac:dyDescent="0.25">
      <c r="A267" s="4">
        <v>548</v>
      </c>
      <c r="B267" s="4">
        <v>110</v>
      </c>
      <c r="C267" s="4">
        <v>266</v>
      </c>
      <c r="D267" s="4">
        <v>1</v>
      </c>
      <c r="E267" s="4">
        <v>2</v>
      </c>
      <c r="F267" s="4">
        <f t="shared" si="24"/>
        <v>42</v>
      </c>
      <c r="G267" s="4">
        <f t="shared" si="20"/>
        <v>3</v>
      </c>
      <c r="H267" s="4" t="str">
        <f t="shared" si="21"/>
        <v>561590-570229</v>
      </c>
      <c r="I267" s="4">
        <f>VLOOKUP(H267,distance_btw_postal_code!B:F,5,0)+60</f>
        <v>727</v>
      </c>
      <c r="J267" s="4">
        <f t="shared" si="22"/>
        <v>12.116666666666667</v>
      </c>
      <c r="K267" s="4">
        <f>VLOOKUP(H267,distance_btw_postal_code!B:G,6,0)</f>
        <v>3.8</v>
      </c>
      <c r="L267" s="4">
        <v>19</v>
      </c>
      <c r="M267" s="4" t="s">
        <v>63</v>
      </c>
      <c r="N267" s="4">
        <v>561590</v>
      </c>
      <c r="O267" s="4">
        <v>1</v>
      </c>
      <c r="P267" s="4">
        <v>1</v>
      </c>
      <c r="Q267" s="4">
        <f t="shared" si="23"/>
        <v>3</v>
      </c>
      <c r="R267" s="4">
        <v>28</v>
      </c>
      <c r="S267" s="4" t="s">
        <v>17</v>
      </c>
      <c r="T267" s="4">
        <v>569341</v>
      </c>
      <c r="U267" s="4" t="s">
        <v>66</v>
      </c>
      <c r="V267" s="4" t="s">
        <v>62</v>
      </c>
      <c r="W267" s="4" t="s">
        <v>67</v>
      </c>
      <c r="X267" s="4" t="s">
        <v>253</v>
      </c>
      <c r="Y267" s="4">
        <v>19</v>
      </c>
      <c r="Z267" s="4">
        <v>1</v>
      </c>
      <c r="AA267" s="4" t="s">
        <v>159</v>
      </c>
      <c r="AB267" s="4" t="s">
        <v>206</v>
      </c>
      <c r="AC267" s="4" t="s">
        <v>208</v>
      </c>
    </row>
    <row r="268" spans="1:29" x14ac:dyDescent="0.25">
      <c r="A268" s="4">
        <v>563</v>
      </c>
      <c r="B268" s="4">
        <v>113</v>
      </c>
      <c r="C268" s="4">
        <v>267</v>
      </c>
      <c r="D268" s="4">
        <v>1</v>
      </c>
      <c r="E268" s="4">
        <v>3</v>
      </c>
      <c r="F268" s="4">
        <f t="shared" si="24"/>
        <v>42</v>
      </c>
      <c r="G268" s="4">
        <f t="shared" si="20"/>
        <v>3</v>
      </c>
      <c r="H268" s="4" t="str">
        <f t="shared" si="21"/>
        <v>570229-569341</v>
      </c>
      <c r="I268" s="4">
        <f>VLOOKUP(H268,distance_btw_postal_code!B:F,5,0)+60</f>
        <v>638</v>
      </c>
      <c r="J268" s="4">
        <f t="shared" si="22"/>
        <v>10.633333333333333</v>
      </c>
      <c r="K268" s="4">
        <f>VLOOKUP(H268,distance_btw_postal_code!B:G,6,0)</f>
        <v>4</v>
      </c>
      <c r="L268" s="4">
        <v>16</v>
      </c>
      <c r="M268" s="4" t="s">
        <v>48</v>
      </c>
      <c r="N268" s="4">
        <v>570229</v>
      </c>
      <c r="O268" s="4">
        <v>1</v>
      </c>
      <c r="P268" s="4">
        <v>1</v>
      </c>
      <c r="Q268" s="4">
        <f t="shared" si="23"/>
        <v>3</v>
      </c>
      <c r="R268" s="4">
        <v>28</v>
      </c>
      <c r="S268" s="4" t="s">
        <v>17</v>
      </c>
      <c r="T268" s="4">
        <v>569341</v>
      </c>
      <c r="U268" s="4" t="s">
        <v>66</v>
      </c>
      <c r="V268" s="4" t="s">
        <v>62</v>
      </c>
      <c r="W268" s="4" t="s">
        <v>67</v>
      </c>
      <c r="X268" s="4" t="s">
        <v>253</v>
      </c>
      <c r="Y268" s="4">
        <v>19</v>
      </c>
      <c r="Z268" s="4">
        <v>1</v>
      </c>
      <c r="AA268" s="4" t="s">
        <v>159</v>
      </c>
      <c r="AB268" s="4" t="s">
        <v>206</v>
      </c>
      <c r="AC268" s="4" t="s">
        <v>208</v>
      </c>
    </row>
    <row r="269" spans="1:29" x14ac:dyDescent="0.25">
      <c r="C269" s="4">
        <v>268</v>
      </c>
      <c r="D269" s="4">
        <v>1</v>
      </c>
      <c r="E269" s="4">
        <v>0</v>
      </c>
      <c r="F269" s="4">
        <f t="shared" si="24"/>
        <v>43</v>
      </c>
      <c r="G269" s="4">
        <f t="shared" si="20"/>
        <v>5</v>
      </c>
      <c r="H269" s="4" t="str">
        <f t="shared" si="21"/>
        <v>569341-560222</v>
      </c>
      <c r="I269" s="4">
        <f>VLOOKUP(H269,distance_btw_postal_code!B:F,5,0)+60</f>
        <v>256</v>
      </c>
      <c r="J269" s="4">
        <f t="shared" si="22"/>
        <v>4.2666666666666666</v>
      </c>
      <c r="K269" s="4">
        <f>VLOOKUP(H269,distance_btw_postal_code!B:G,6,0)</f>
        <v>1.1000000000000001</v>
      </c>
      <c r="L269" s="4">
        <v>0</v>
      </c>
      <c r="M269" s="4" t="s">
        <v>143</v>
      </c>
      <c r="N269" s="4">
        <f>VLOOKUP(S269,[1]centre_p!$B:$D,3,0)</f>
        <v>569341</v>
      </c>
      <c r="O269" s="4">
        <v>0</v>
      </c>
      <c r="P269" s="4">
        <v>0</v>
      </c>
      <c r="Q269" s="4">
        <f t="shared" si="23"/>
        <v>0</v>
      </c>
      <c r="R269" s="4">
        <v>29</v>
      </c>
      <c r="S269" s="4" t="s">
        <v>17</v>
      </c>
      <c r="T269" s="4">
        <v>569341</v>
      </c>
      <c r="U269" s="4" t="s">
        <v>66</v>
      </c>
      <c r="V269" s="4" t="s">
        <v>62</v>
      </c>
      <c r="W269" s="4" t="s">
        <v>68</v>
      </c>
      <c r="X269" s="4" t="s">
        <v>253</v>
      </c>
      <c r="Y269" s="4">
        <v>20</v>
      </c>
      <c r="Z269" s="4">
        <v>1</v>
      </c>
      <c r="AA269" s="4" t="s">
        <v>159</v>
      </c>
    </row>
    <row r="270" spans="1:29" x14ac:dyDescent="0.25">
      <c r="A270" s="4">
        <v>568</v>
      </c>
      <c r="B270" s="4">
        <v>114</v>
      </c>
      <c r="C270" s="4">
        <v>269</v>
      </c>
      <c r="D270" s="4">
        <v>1</v>
      </c>
      <c r="E270" s="4">
        <v>4</v>
      </c>
      <c r="F270" s="4">
        <f t="shared" si="24"/>
        <v>43</v>
      </c>
      <c r="G270" s="4">
        <f t="shared" si="20"/>
        <v>5</v>
      </c>
      <c r="H270" s="4" t="str">
        <f t="shared" si="21"/>
        <v>560222-560336</v>
      </c>
      <c r="I270" s="4">
        <f>VLOOKUP(H270,distance_btw_postal_code!B:F,5,0)+60</f>
        <v>425</v>
      </c>
      <c r="J270" s="4">
        <f t="shared" si="22"/>
        <v>7.083333333333333</v>
      </c>
      <c r="K270" s="4">
        <f>VLOOKUP(H270,distance_btw_postal_code!B:G,6,0)</f>
        <v>1.7</v>
      </c>
      <c r="L270" s="4">
        <v>27</v>
      </c>
      <c r="M270" s="4" t="s">
        <v>55</v>
      </c>
      <c r="N270" s="4">
        <v>560222</v>
      </c>
      <c r="O270" s="4">
        <v>1</v>
      </c>
      <c r="P270" s="4">
        <v>1</v>
      </c>
      <c r="Q270" s="4">
        <f t="shared" si="23"/>
        <v>3</v>
      </c>
      <c r="R270" s="4">
        <v>29</v>
      </c>
      <c r="S270" s="4" t="s">
        <v>17</v>
      </c>
      <c r="T270" s="4">
        <v>569341</v>
      </c>
      <c r="U270" s="4" t="s">
        <v>66</v>
      </c>
      <c r="V270" s="4" t="s">
        <v>62</v>
      </c>
      <c r="W270" s="4" t="s">
        <v>68</v>
      </c>
      <c r="X270" s="4" t="s">
        <v>253</v>
      </c>
      <c r="Y270" s="4">
        <v>20</v>
      </c>
      <c r="Z270" s="4">
        <v>1</v>
      </c>
      <c r="AA270" s="4" t="s">
        <v>159</v>
      </c>
      <c r="AB270" s="4" t="s">
        <v>210</v>
      </c>
      <c r="AC270" s="4" t="s">
        <v>211</v>
      </c>
    </row>
    <row r="271" spans="1:29" x14ac:dyDescent="0.25">
      <c r="A271" s="4">
        <v>593</v>
      </c>
      <c r="B271" s="4">
        <v>119</v>
      </c>
      <c r="C271" s="4">
        <v>270</v>
      </c>
      <c r="D271" s="4">
        <v>1</v>
      </c>
      <c r="E271" s="4">
        <v>5</v>
      </c>
      <c r="F271" s="4">
        <f t="shared" si="24"/>
        <v>43</v>
      </c>
      <c r="G271" s="4">
        <f t="shared" si="20"/>
        <v>5</v>
      </c>
      <c r="H271" s="4" t="str">
        <f t="shared" si="21"/>
        <v>560336-569341</v>
      </c>
      <c r="I271" s="4">
        <f>VLOOKUP(H271,distance_btw_postal_code!B:F,5,0)+60</f>
        <v>502</v>
      </c>
      <c r="J271" s="4">
        <f t="shared" si="22"/>
        <v>8.3666666666666671</v>
      </c>
      <c r="K271" s="4">
        <f>VLOOKUP(H271,distance_btw_postal_code!B:G,6,0)</f>
        <v>2</v>
      </c>
      <c r="L271" s="4">
        <v>24</v>
      </c>
      <c r="M271" s="4" t="s">
        <v>53</v>
      </c>
      <c r="N271" s="4">
        <v>560336</v>
      </c>
      <c r="O271" s="4">
        <v>1</v>
      </c>
      <c r="P271" s="4">
        <v>1</v>
      </c>
      <c r="Q271" s="4">
        <f t="shared" si="23"/>
        <v>3</v>
      </c>
      <c r="R271" s="4">
        <v>29</v>
      </c>
      <c r="S271" s="4" t="s">
        <v>17</v>
      </c>
      <c r="T271" s="4">
        <v>569341</v>
      </c>
      <c r="U271" s="4" t="s">
        <v>66</v>
      </c>
      <c r="V271" s="4" t="s">
        <v>62</v>
      </c>
      <c r="W271" s="4" t="s">
        <v>68</v>
      </c>
      <c r="X271" s="4" t="s">
        <v>253</v>
      </c>
      <c r="Y271" s="4">
        <v>20</v>
      </c>
      <c r="Z271" s="4">
        <v>1</v>
      </c>
      <c r="AA271" s="4" t="s">
        <v>159</v>
      </c>
      <c r="AB271" s="4" t="s">
        <v>210</v>
      </c>
      <c r="AC271" s="4" t="s">
        <v>215</v>
      </c>
    </row>
    <row r="272" spans="1:29" x14ac:dyDescent="0.25">
      <c r="C272" s="4">
        <v>271</v>
      </c>
      <c r="D272" s="4">
        <v>1</v>
      </c>
      <c r="E272" s="4">
        <v>0</v>
      </c>
      <c r="F272" s="4">
        <f t="shared" si="24"/>
        <v>44</v>
      </c>
      <c r="G272" s="4">
        <f t="shared" si="20"/>
        <v>6</v>
      </c>
      <c r="H272" s="4" t="str">
        <f t="shared" si="21"/>
        <v>569341-560350</v>
      </c>
      <c r="I272" s="4">
        <f>VLOOKUP(H272,distance_btw_postal_code!B:F,5,0)+60</f>
        <v>383</v>
      </c>
      <c r="J272" s="4">
        <f t="shared" si="22"/>
        <v>6.3833333333333337</v>
      </c>
      <c r="K272" s="4">
        <f>VLOOKUP(H272,distance_btw_postal_code!B:G,6,0)</f>
        <v>1.7</v>
      </c>
      <c r="L272" s="4">
        <v>0</v>
      </c>
      <c r="M272" s="4" t="s">
        <v>143</v>
      </c>
      <c r="N272" s="4">
        <f>VLOOKUP(S272,[1]centre_p!$B:$D,3,0)</f>
        <v>569341</v>
      </c>
      <c r="O272" s="4">
        <v>0</v>
      </c>
      <c r="P272" s="4">
        <v>0</v>
      </c>
      <c r="Q272" s="4">
        <f t="shared" si="23"/>
        <v>0</v>
      </c>
      <c r="R272" s="4">
        <v>30</v>
      </c>
      <c r="S272" s="4" t="s">
        <v>17</v>
      </c>
      <c r="T272" s="4">
        <v>569341</v>
      </c>
      <c r="U272" s="4" t="s">
        <v>66</v>
      </c>
      <c r="V272" s="4" t="s">
        <v>62</v>
      </c>
      <c r="W272" s="4" t="s">
        <v>69</v>
      </c>
      <c r="X272" s="4" t="s">
        <v>254</v>
      </c>
      <c r="Y272" s="4">
        <v>23</v>
      </c>
      <c r="Z272" s="4">
        <v>1</v>
      </c>
      <c r="AA272" s="4" t="s">
        <v>188</v>
      </c>
    </row>
    <row r="273" spans="1:29" x14ac:dyDescent="0.25">
      <c r="A273" s="4">
        <v>683</v>
      </c>
      <c r="B273" s="4">
        <v>137</v>
      </c>
      <c r="C273" s="4">
        <v>272</v>
      </c>
      <c r="D273" s="4">
        <v>1</v>
      </c>
      <c r="E273" s="4">
        <v>1</v>
      </c>
      <c r="F273" s="4">
        <f t="shared" si="24"/>
        <v>44</v>
      </c>
      <c r="G273" s="4">
        <f t="shared" si="20"/>
        <v>6</v>
      </c>
      <c r="H273" s="4" t="str">
        <f t="shared" si="21"/>
        <v>560350-560336</v>
      </c>
      <c r="I273" s="4">
        <f>VLOOKUP(H273,distance_btw_postal_code!B:F,5,0)+60</f>
        <v>186</v>
      </c>
      <c r="J273" s="4">
        <f t="shared" si="22"/>
        <v>3.1</v>
      </c>
      <c r="K273" s="4">
        <f>VLOOKUP(H273,distance_btw_postal_code!B:G,6,0)</f>
        <v>0.4</v>
      </c>
      <c r="L273" s="4">
        <v>30</v>
      </c>
      <c r="M273" s="4" t="s">
        <v>30</v>
      </c>
      <c r="N273" s="4">
        <v>560350</v>
      </c>
      <c r="O273" s="4">
        <v>0</v>
      </c>
      <c r="P273" s="4">
        <v>1</v>
      </c>
      <c r="Q273" s="4">
        <f t="shared" si="23"/>
        <v>1</v>
      </c>
      <c r="R273" s="4">
        <v>30</v>
      </c>
      <c r="S273" s="4" t="s">
        <v>17</v>
      </c>
      <c r="T273" s="4">
        <v>569341</v>
      </c>
      <c r="U273" s="4" t="s">
        <v>66</v>
      </c>
      <c r="V273" s="4" t="s">
        <v>62</v>
      </c>
      <c r="W273" s="4" t="s">
        <v>69</v>
      </c>
      <c r="X273" s="4" t="s">
        <v>254</v>
      </c>
      <c r="Y273" s="4">
        <v>23</v>
      </c>
      <c r="Z273" s="4">
        <v>1</v>
      </c>
      <c r="AA273" s="4" t="s">
        <v>188</v>
      </c>
      <c r="AB273" s="4" t="s">
        <v>234</v>
      </c>
      <c r="AC273" s="4" t="s">
        <v>217</v>
      </c>
    </row>
    <row r="274" spans="1:29" x14ac:dyDescent="0.25">
      <c r="A274" s="4">
        <v>688</v>
      </c>
      <c r="B274" s="4">
        <v>138</v>
      </c>
      <c r="C274" s="4">
        <v>273</v>
      </c>
      <c r="D274" s="4">
        <v>1</v>
      </c>
      <c r="E274" s="4">
        <v>2</v>
      </c>
      <c r="F274" s="4">
        <f t="shared" si="24"/>
        <v>44</v>
      </c>
      <c r="G274" s="4">
        <f t="shared" si="20"/>
        <v>6</v>
      </c>
      <c r="H274" s="4" t="str">
        <f t="shared" si="21"/>
        <v>560336-560533</v>
      </c>
      <c r="I274" s="4">
        <f>VLOOKUP(H274,distance_btw_postal_code!B:F,5,0)+60</f>
        <v>617</v>
      </c>
      <c r="J274" s="4">
        <f t="shared" si="22"/>
        <v>10.283333333333333</v>
      </c>
      <c r="K274" s="4">
        <f>VLOOKUP(H274,distance_btw_postal_code!B:G,6,0)</f>
        <v>2.1</v>
      </c>
      <c r="L274" s="4">
        <v>31</v>
      </c>
      <c r="M274" s="4" t="s">
        <v>31</v>
      </c>
      <c r="N274" s="4">
        <v>560336</v>
      </c>
      <c r="O274" s="4">
        <v>0</v>
      </c>
      <c r="P274" s="4">
        <v>1</v>
      </c>
      <c r="Q274" s="4">
        <f t="shared" si="23"/>
        <v>1</v>
      </c>
      <c r="R274" s="4">
        <v>30</v>
      </c>
      <c r="S274" s="4" t="s">
        <v>17</v>
      </c>
      <c r="T274" s="4">
        <v>569341</v>
      </c>
      <c r="U274" s="4" t="s">
        <v>66</v>
      </c>
      <c r="V274" s="4" t="s">
        <v>62</v>
      </c>
      <c r="W274" s="4" t="s">
        <v>69</v>
      </c>
      <c r="X274" s="4" t="s">
        <v>254</v>
      </c>
      <c r="Y274" s="4">
        <v>23</v>
      </c>
      <c r="Z274" s="4">
        <v>1</v>
      </c>
      <c r="AA274" s="4" t="s">
        <v>188</v>
      </c>
      <c r="AB274" s="4" t="s">
        <v>234</v>
      </c>
      <c r="AC274" s="4" t="s">
        <v>218</v>
      </c>
    </row>
    <row r="275" spans="1:29" x14ac:dyDescent="0.25">
      <c r="A275" s="4">
        <v>693</v>
      </c>
      <c r="B275" s="4">
        <v>139</v>
      </c>
      <c r="C275" s="4">
        <v>274</v>
      </c>
      <c r="D275" s="4">
        <v>1</v>
      </c>
      <c r="E275" s="4">
        <v>3</v>
      </c>
      <c r="F275" s="4">
        <f t="shared" si="24"/>
        <v>44</v>
      </c>
      <c r="G275" s="4">
        <f t="shared" si="20"/>
        <v>6</v>
      </c>
      <c r="H275" s="4" t="str">
        <f t="shared" si="21"/>
        <v>560533-560561</v>
      </c>
      <c r="I275" s="4">
        <f>VLOOKUP(H275,distance_btw_postal_code!B:F,5,0)+60</f>
        <v>419</v>
      </c>
      <c r="J275" s="4">
        <f t="shared" si="22"/>
        <v>6.9833333333333334</v>
      </c>
      <c r="K275" s="4">
        <f>VLOOKUP(H275,distance_btw_postal_code!B:G,6,0)</f>
        <v>1.3</v>
      </c>
      <c r="L275" s="4">
        <v>32</v>
      </c>
      <c r="M275" s="4" t="s">
        <v>32</v>
      </c>
      <c r="N275" s="4">
        <v>560533</v>
      </c>
      <c r="O275" s="4">
        <v>0</v>
      </c>
      <c r="P275" s="4">
        <v>1</v>
      </c>
      <c r="Q275" s="4">
        <f t="shared" si="23"/>
        <v>1</v>
      </c>
      <c r="R275" s="4">
        <v>30</v>
      </c>
      <c r="S275" s="4" t="s">
        <v>17</v>
      </c>
      <c r="T275" s="4">
        <v>569341</v>
      </c>
      <c r="U275" s="4" t="s">
        <v>66</v>
      </c>
      <c r="V275" s="4" t="s">
        <v>62</v>
      </c>
      <c r="W275" s="4" t="s">
        <v>69</v>
      </c>
      <c r="X275" s="4" t="s">
        <v>254</v>
      </c>
      <c r="Y275" s="4">
        <v>23</v>
      </c>
      <c r="Z275" s="4">
        <v>1</v>
      </c>
      <c r="AA275" s="4" t="s">
        <v>188</v>
      </c>
      <c r="AB275" s="4" t="s">
        <v>234</v>
      </c>
      <c r="AC275" s="4" t="s">
        <v>235</v>
      </c>
    </row>
    <row r="276" spans="1:29" x14ac:dyDescent="0.25">
      <c r="A276" s="4">
        <v>698</v>
      </c>
      <c r="B276" s="4">
        <v>140</v>
      </c>
      <c r="C276" s="4">
        <v>275</v>
      </c>
      <c r="D276" s="4">
        <v>1</v>
      </c>
      <c r="E276" s="4">
        <v>4</v>
      </c>
      <c r="F276" s="4">
        <f t="shared" si="24"/>
        <v>44</v>
      </c>
      <c r="G276" s="4">
        <f t="shared" si="20"/>
        <v>6</v>
      </c>
      <c r="H276" s="4" t="str">
        <f t="shared" si="21"/>
        <v>560561-789452</v>
      </c>
      <c r="I276" s="4">
        <f>VLOOKUP(H276,distance_btw_postal_code!B:F,5,0)+60</f>
        <v>876</v>
      </c>
      <c r="J276" s="4">
        <f t="shared" si="22"/>
        <v>14.6</v>
      </c>
      <c r="K276" s="4">
        <f>VLOOKUP(H276,distance_btw_postal_code!B:G,6,0)</f>
        <v>4.2</v>
      </c>
      <c r="L276" s="4">
        <v>33</v>
      </c>
      <c r="M276" s="4" t="s">
        <v>33</v>
      </c>
      <c r="N276" s="4">
        <v>560561</v>
      </c>
      <c r="O276" s="4">
        <v>0</v>
      </c>
      <c r="P276" s="4">
        <v>1</v>
      </c>
      <c r="Q276" s="4">
        <f t="shared" si="23"/>
        <v>1</v>
      </c>
      <c r="R276" s="4">
        <v>30</v>
      </c>
      <c r="S276" s="4" t="s">
        <v>17</v>
      </c>
      <c r="T276" s="4">
        <v>569341</v>
      </c>
      <c r="U276" s="4" t="s">
        <v>66</v>
      </c>
      <c r="V276" s="4" t="s">
        <v>62</v>
      </c>
      <c r="W276" s="4" t="s">
        <v>69</v>
      </c>
      <c r="X276" s="4" t="s">
        <v>254</v>
      </c>
      <c r="Y276" s="4">
        <v>23</v>
      </c>
      <c r="Z276" s="4">
        <v>1</v>
      </c>
      <c r="AA276" s="4" t="s">
        <v>188</v>
      </c>
      <c r="AB276" s="4" t="s">
        <v>234</v>
      </c>
      <c r="AC276" s="4" t="s">
        <v>235</v>
      </c>
    </row>
    <row r="277" spans="1:29" x14ac:dyDescent="0.25">
      <c r="A277" s="4">
        <v>703</v>
      </c>
      <c r="B277" s="4">
        <v>141</v>
      </c>
      <c r="C277" s="4">
        <v>276</v>
      </c>
      <c r="D277" s="4">
        <v>1</v>
      </c>
      <c r="E277" s="4">
        <v>5</v>
      </c>
      <c r="F277" s="4">
        <f t="shared" si="24"/>
        <v>44</v>
      </c>
      <c r="G277" s="4">
        <f t="shared" si="20"/>
        <v>6</v>
      </c>
      <c r="H277" s="4" t="str">
        <f t="shared" si="21"/>
        <v>789452-575921</v>
      </c>
      <c r="I277" s="4">
        <f>VLOOKUP(H277,distance_btw_postal_code!B:F,5,0)+60</f>
        <v>256</v>
      </c>
      <c r="J277" s="4">
        <f t="shared" si="22"/>
        <v>4.2666666666666666</v>
      </c>
      <c r="K277" s="4">
        <f>VLOOKUP(H277,distance_btw_postal_code!B:G,6,0)</f>
        <v>1.1000000000000001</v>
      </c>
      <c r="L277" s="4">
        <v>29</v>
      </c>
      <c r="M277" s="4" t="s">
        <v>29</v>
      </c>
      <c r="N277" s="4">
        <v>789452</v>
      </c>
      <c r="O277" s="4">
        <v>0</v>
      </c>
      <c r="P277" s="4">
        <v>1</v>
      </c>
      <c r="Q277" s="4">
        <f t="shared" si="23"/>
        <v>1</v>
      </c>
      <c r="R277" s="4">
        <v>30</v>
      </c>
      <c r="S277" s="4" t="s">
        <v>17</v>
      </c>
      <c r="T277" s="4">
        <v>569341</v>
      </c>
      <c r="U277" s="4" t="s">
        <v>66</v>
      </c>
      <c r="V277" s="4" t="s">
        <v>62</v>
      </c>
      <c r="W277" s="4" t="s">
        <v>69</v>
      </c>
      <c r="X277" s="4" t="s">
        <v>254</v>
      </c>
      <c r="Y277" s="4">
        <v>23</v>
      </c>
      <c r="Z277" s="4">
        <v>1</v>
      </c>
      <c r="AA277" s="4" t="s">
        <v>188</v>
      </c>
      <c r="AB277" s="4" t="s">
        <v>234</v>
      </c>
      <c r="AC277" s="4" t="s">
        <v>221</v>
      </c>
    </row>
    <row r="278" spans="1:29" x14ac:dyDescent="0.25">
      <c r="A278" s="4">
        <v>708</v>
      </c>
      <c r="B278" s="4">
        <v>142</v>
      </c>
      <c r="C278" s="4">
        <v>277</v>
      </c>
      <c r="D278" s="4">
        <v>1</v>
      </c>
      <c r="E278" s="4">
        <v>6</v>
      </c>
      <c r="F278" s="4">
        <f t="shared" si="24"/>
        <v>44</v>
      </c>
      <c r="G278" s="4">
        <f t="shared" si="20"/>
        <v>6</v>
      </c>
      <c r="H278" s="4" t="str">
        <f t="shared" si="21"/>
        <v>575921-569341</v>
      </c>
      <c r="I278" s="4">
        <f>VLOOKUP(H278,distance_btw_postal_code!B:F,5,0)+60</f>
        <v>392</v>
      </c>
      <c r="J278" s="4">
        <f t="shared" si="22"/>
        <v>6.5333333333333332</v>
      </c>
      <c r="K278" s="4">
        <f>VLOOKUP(H278,distance_btw_postal_code!B:G,6,0)</f>
        <v>2.6</v>
      </c>
      <c r="L278" s="4">
        <v>28</v>
      </c>
      <c r="M278" s="4" t="s">
        <v>28</v>
      </c>
      <c r="N278" s="4">
        <v>575921</v>
      </c>
      <c r="O278" s="4">
        <v>0</v>
      </c>
      <c r="P278" s="4">
        <v>1</v>
      </c>
      <c r="Q278" s="4">
        <f t="shared" si="23"/>
        <v>1</v>
      </c>
      <c r="R278" s="4">
        <v>30</v>
      </c>
      <c r="S278" s="4" t="s">
        <v>17</v>
      </c>
      <c r="T278" s="4">
        <v>569341</v>
      </c>
      <c r="U278" s="4" t="s">
        <v>66</v>
      </c>
      <c r="V278" s="4" t="s">
        <v>62</v>
      </c>
      <c r="W278" s="4" t="s">
        <v>69</v>
      </c>
      <c r="X278" s="4" t="s">
        <v>254</v>
      </c>
      <c r="Y278" s="4">
        <v>23</v>
      </c>
      <c r="Z278" s="4">
        <v>1</v>
      </c>
      <c r="AA278" s="4" t="s">
        <v>188</v>
      </c>
      <c r="AB278" s="4" t="s">
        <v>234</v>
      </c>
      <c r="AC278" s="4" t="s">
        <v>222</v>
      </c>
    </row>
    <row r="279" spans="1:29" x14ac:dyDescent="0.25">
      <c r="C279" s="4">
        <v>278</v>
      </c>
      <c r="D279" s="4">
        <v>2</v>
      </c>
      <c r="E279" s="4">
        <v>0</v>
      </c>
      <c r="F279" s="4">
        <f t="shared" si="24"/>
        <v>45</v>
      </c>
      <c r="G279" s="4">
        <f t="shared" si="20"/>
        <v>8</v>
      </c>
      <c r="H279" s="4" t="str">
        <f t="shared" si="21"/>
        <v>569341-560214</v>
      </c>
      <c r="I279" s="4">
        <f>VLOOKUP(H279,distance_btw_postal_code!B:F,5,0)+60</f>
        <v>105</v>
      </c>
      <c r="J279" s="4">
        <f t="shared" si="22"/>
        <v>1.75</v>
      </c>
      <c r="K279" s="4">
        <f>VLOOKUP(H279,distance_btw_postal_code!B:G,6,0)</f>
        <v>0.2</v>
      </c>
      <c r="L279" s="4">
        <v>0</v>
      </c>
      <c r="M279" s="4" t="s">
        <v>143</v>
      </c>
      <c r="N279" s="4">
        <f>VLOOKUP(S279,[1]centre_p!$B:$D,3,0)</f>
        <v>569341</v>
      </c>
      <c r="O279" s="4">
        <v>0</v>
      </c>
      <c r="P279" s="4">
        <v>0</v>
      </c>
      <c r="Q279" s="4">
        <f t="shared" si="23"/>
        <v>0</v>
      </c>
      <c r="R279" s="4">
        <v>30</v>
      </c>
      <c r="S279" s="4" t="s">
        <v>17</v>
      </c>
      <c r="T279" s="4">
        <v>569341</v>
      </c>
      <c r="U279" s="4" t="s">
        <v>66</v>
      </c>
      <c r="V279" s="4" t="s">
        <v>62</v>
      </c>
      <c r="W279" s="4" t="s">
        <v>69</v>
      </c>
      <c r="X279" s="4" t="s">
        <v>253</v>
      </c>
      <c r="Y279" s="4">
        <v>21</v>
      </c>
      <c r="Z279" s="4">
        <v>1</v>
      </c>
      <c r="AA279" s="4" t="s">
        <v>159</v>
      </c>
    </row>
    <row r="280" spans="1:29" x14ac:dyDescent="0.25">
      <c r="A280" s="4">
        <v>608</v>
      </c>
      <c r="B280" s="4">
        <v>122</v>
      </c>
      <c r="C280" s="4">
        <v>279</v>
      </c>
      <c r="D280" s="4">
        <v>2</v>
      </c>
      <c r="E280" s="4">
        <v>1</v>
      </c>
      <c r="F280" s="4">
        <f t="shared" si="24"/>
        <v>45</v>
      </c>
      <c r="G280" s="4">
        <f t="shared" si="20"/>
        <v>8</v>
      </c>
      <c r="H280" s="4" t="str">
        <f t="shared" si="21"/>
        <v>560214-560244</v>
      </c>
      <c r="I280" s="4">
        <f>VLOOKUP(H280,distance_btw_postal_code!B:F,5,0)+60</f>
        <v>398</v>
      </c>
      <c r="J280" s="4">
        <f t="shared" si="22"/>
        <v>6.6333333333333337</v>
      </c>
      <c r="K280" s="4">
        <f>VLOOKUP(H280,distance_btw_postal_code!B:G,6,0)</f>
        <v>2.2000000000000002</v>
      </c>
      <c r="L280" s="4">
        <v>8</v>
      </c>
      <c r="M280" s="4" t="s">
        <v>27</v>
      </c>
      <c r="N280" s="4">
        <v>560214</v>
      </c>
      <c r="O280" s="4">
        <v>0</v>
      </c>
      <c r="P280" s="4">
        <v>1</v>
      </c>
      <c r="Q280" s="4">
        <f t="shared" si="23"/>
        <v>1</v>
      </c>
      <c r="R280" s="4">
        <v>30</v>
      </c>
      <c r="S280" s="4" t="s">
        <v>17</v>
      </c>
      <c r="T280" s="4">
        <v>569341</v>
      </c>
      <c r="U280" s="4" t="s">
        <v>66</v>
      </c>
      <c r="V280" s="4" t="s">
        <v>62</v>
      </c>
      <c r="W280" s="4" t="s">
        <v>69</v>
      </c>
      <c r="X280" s="4" t="s">
        <v>253</v>
      </c>
      <c r="Y280" s="4">
        <v>21</v>
      </c>
      <c r="Z280" s="4">
        <v>1</v>
      </c>
      <c r="AA280" s="4" t="s">
        <v>159</v>
      </c>
      <c r="AB280" s="4" t="s">
        <v>217</v>
      </c>
      <c r="AC280" s="4" t="s">
        <v>218</v>
      </c>
    </row>
    <row r="281" spans="1:29" x14ac:dyDescent="0.25">
      <c r="A281" s="4">
        <v>613</v>
      </c>
      <c r="B281" s="4">
        <v>123</v>
      </c>
      <c r="C281" s="4">
        <v>280</v>
      </c>
      <c r="D281" s="4">
        <v>2</v>
      </c>
      <c r="E281" s="4">
        <v>2</v>
      </c>
      <c r="F281" s="4">
        <f t="shared" si="24"/>
        <v>45</v>
      </c>
      <c r="G281" s="4">
        <f t="shared" si="20"/>
        <v>8</v>
      </c>
      <c r="H281" s="4" t="str">
        <f t="shared" si="21"/>
        <v>560244-560219</v>
      </c>
      <c r="I281" s="4">
        <f>VLOOKUP(H281,distance_btw_postal_code!B:F,5,0)+60</f>
        <v>210</v>
      </c>
      <c r="J281" s="4">
        <f t="shared" si="22"/>
        <v>3.5</v>
      </c>
      <c r="K281" s="4">
        <f>VLOOKUP(H281,distance_btw_postal_code!B:G,6,0)</f>
        <v>0.9</v>
      </c>
      <c r="L281" s="4">
        <v>6</v>
      </c>
      <c r="M281" s="4" t="s">
        <v>25</v>
      </c>
      <c r="N281" s="4">
        <v>560244</v>
      </c>
      <c r="O281" s="4">
        <v>0</v>
      </c>
      <c r="P281" s="4">
        <v>1</v>
      </c>
      <c r="Q281" s="4">
        <f t="shared" si="23"/>
        <v>1</v>
      </c>
      <c r="R281" s="4">
        <v>30</v>
      </c>
      <c r="S281" s="4" t="s">
        <v>17</v>
      </c>
      <c r="T281" s="4">
        <v>569341</v>
      </c>
      <c r="U281" s="4" t="s">
        <v>66</v>
      </c>
      <c r="V281" s="4" t="s">
        <v>62</v>
      </c>
      <c r="W281" s="4" t="s">
        <v>69</v>
      </c>
      <c r="X281" s="4" t="s">
        <v>253</v>
      </c>
      <c r="Y281" s="4">
        <v>21</v>
      </c>
      <c r="Z281" s="4">
        <v>1</v>
      </c>
      <c r="AA281" s="4" t="s">
        <v>159</v>
      </c>
      <c r="AB281" s="4" t="s">
        <v>217</v>
      </c>
      <c r="AC281" s="4" t="s">
        <v>219</v>
      </c>
    </row>
    <row r="282" spans="1:29" x14ac:dyDescent="0.25">
      <c r="A282" s="4">
        <v>618</v>
      </c>
      <c r="B282" s="4">
        <v>124</v>
      </c>
      <c r="C282" s="4">
        <v>281</v>
      </c>
      <c r="D282" s="4">
        <v>2</v>
      </c>
      <c r="E282" s="4">
        <v>3</v>
      </c>
      <c r="F282" s="4">
        <f t="shared" si="24"/>
        <v>45</v>
      </c>
      <c r="G282" s="4">
        <f t="shared" si="20"/>
        <v>8</v>
      </c>
      <c r="H282" s="4" t="str">
        <f t="shared" si="21"/>
        <v>560219-560301</v>
      </c>
      <c r="I282" s="4">
        <f>VLOOKUP(H282,distance_btw_postal_code!B:F,5,0)+60</f>
        <v>364</v>
      </c>
      <c r="J282" s="4">
        <f t="shared" si="22"/>
        <v>6.0666666666666664</v>
      </c>
      <c r="K282" s="4">
        <f>VLOOKUP(H282,distance_btw_postal_code!B:G,6,0)</f>
        <v>1.2</v>
      </c>
      <c r="L282" s="4">
        <v>7</v>
      </c>
      <c r="M282" s="4" t="s">
        <v>26</v>
      </c>
      <c r="N282" s="4">
        <v>560219</v>
      </c>
      <c r="O282" s="4">
        <v>0</v>
      </c>
      <c r="P282" s="4">
        <v>1</v>
      </c>
      <c r="Q282" s="4">
        <f t="shared" si="23"/>
        <v>1</v>
      </c>
      <c r="R282" s="4">
        <v>30</v>
      </c>
      <c r="S282" s="4" t="s">
        <v>17</v>
      </c>
      <c r="T282" s="4">
        <v>569341</v>
      </c>
      <c r="U282" s="4" t="s">
        <v>66</v>
      </c>
      <c r="V282" s="4" t="s">
        <v>62</v>
      </c>
      <c r="W282" s="4" t="s">
        <v>69</v>
      </c>
      <c r="X282" s="4" t="s">
        <v>253</v>
      </c>
      <c r="Y282" s="4">
        <v>21</v>
      </c>
      <c r="Z282" s="4">
        <v>1</v>
      </c>
      <c r="AA282" s="4" t="s">
        <v>159</v>
      </c>
      <c r="AB282" s="4" t="s">
        <v>217</v>
      </c>
      <c r="AC282" s="4" t="s">
        <v>220</v>
      </c>
    </row>
    <row r="283" spans="1:29" x14ac:dyDescent="0.25">
      <c r="A283" s="4">
        <v>623</v>
      </c>
      <c r="B283" s="4">
        <v>125</v>
      </c>
      <c r="C283" s="4">
        <v>282</v>
      </c>
      <c r="D283" s="4">
        <v>2</v>
      </c>
      <c r="E283" s="4">
        <v>4</v>
      </c>
      <c r="F283" s="4">
        <f t="shared" si="24"/>
        <v>45</v>
      </c>
      <c r="G283" s="4">
        <f t="shared" si="20"/>
        <v>8</v>
      </c>
      <c r="H283" s="4" t="str">
        <f t="shared" si="21"/>
        <v>560301-560323</v>
      </c>
      <c r="I283" s="4">
        <f>VLOOKUP(H283,distance_btw_postal_code!B:F,5,0)+60</f>
        <v>169</v>
      </c>
      <c r="J283" s="4">
        <f t="shared" si="22"/>
        <v>2.8166666666666669</v>
      </c>
      <c r="K283" s="4">
        <f>VLOOKUP(H283,distance_btw_postal_code!B:G,6,0)</f>
        <v>0.3</v>
      </c>
      <c r="L283" s="4">
        <v>5</v>
      </c>
      <c r="M283" s="4" t="s">
        <v>24</v>
      </c>
      <c r="N283" s="4">
        <v>560301</v>
      </c>
      <c r="O283" s="4">
        <v>0</v>
      </c>
      <c r="P283" s="4">
        <v>1</v>
      </c>
      <c r="Q283" s="4">
        <f t="shared" si="23"/>
        <v>1</v>
      </c>
      <c r="R283" s="4">
        <v>30</v>
      </c>
      <c r="S283" s="4" t="s">
        <v>17</v>
      </c>
      <c r="T283" s="4">
        <v>569341</v>
      </c>
      <c r="U283" s="4" t="s">
        <v>66</v>
      </c>
      <c r="V283" s="4" t="s">
        <v>62</v>
      </c>
      <c r="W283" s="4" t="s">
        <v>69</v>
      </c>
      <c r="X283" s="4" t="s">
        <v>253</v>
      </c>
      <c r="Y283" s="4">
        <v>21</v>
      </c>
      <c r="Z283" s="4">
        <v>1</v>
      </c>
      <c r="AA283" s="4" t="s">
        <v>159</v>
      </c>
      <c r="AB283" s="4" t="s">
        <v>217</v>
      </c>
      <c r="AC283" s="4" t="s">
        <v>221</v>
      </c>
    </row>
    <row r="284" spans="1:29" x14ac:dyDescent="0.25">
      <c r="A284" s="4">
        <v>628</v>
      </c>
      <c r="B284" s="4">
        <v>126</v>
      </c>
      <c r="C284" s="4">
        <v>283</v>
      </c>
      <c r="D284" s="4">
        <v>2</v>
      </c>
      <c r="E284" s="4">
        <v>5</v>
      </c>
      <c r="F284" s="4">
        <f t="shared" si="24"/>
        <v>45</v>
      </c>
      <c r="G284" s="4">
        <f t="shared" si="20"/>
        <v>8</v>
      </c>
      <c r="H284" s="4" t="str">
        <f t="shared" si="21"/>
        <v>560323-560311</v>
      </c>
      <c r="I284" s="4">
        <f>VLOOKUP(H284,distance_btw_postal_code!B:F,5,0)+60</f>
        <v>149</v>
      </c>
      <c r="J284" s="4">
        <f t="shared" si="22"/>
        <v>2.4833333333333334</v>
      </c>
      <c r="K284" s="4">
        <f>VLOOKUP(H284,distance_btw_postal_code!B:G,6,0)</f>
        <v>0.2</v>
      </c>
      <c r="L284" s="4">
        <v>4</v>
      </c>
      <c r="M284" s="4" t="s">
        <v>23</v>
      </c>
      <c r="N284" s="4">
        <v>560323</v>
      </c>
      <c r="O284" s="4">
        <v>0</v>
      </c>
      <c r="P284" s="4">
        <v>1</v>
      </c>
      <c r="Q284" s="4">
        <f t="shared" si="23"/>
        <v>1</v>
      </c>
      <c r="R284" s="4">
        <v>30</v>
      </c>
      <c r="S284" s="4" t="s">
        <v>17</v>
      </c>
      <c r="T284" s="4">
        <v>569341</v>
      </c>
      <c r="U284" s="4" t="s">
        <v>66</v>
      </c>
      <c r="V284" s="4" t="s">
        <v>62</v>
      </c>
      <c r="W284" s="4" t="s">
        <v>69</v>
      </c>
      <c r="X284" s="4" t="s">
        <v>253</v>
      </c>
      <c r="Y284" s="4">
        <v>21</v>
      </c>
      <c r="Z284" s="4">
        <v>1</v>
      </c>
      <c r="AA284" s="4" t="s">
        <v>159</v>
      </c>
      <c r="AB284" s="4" t="s">
        <v>217</v>
      </c>
      <c r="AC284" s="4" t="s">
        <v>222</v>
      </c>
    </row>
    <row r="285" spans="1:29" x14ac:dyDescent="0.25">
      <c r="A285" s="4">
        <v>633</v>
      </c>
      <c r="B285" s="4">
        <v>127</v>
      </c>
      <c r="C285" s="4">
        <v>284</v>
      </c>
      <c r="D285" s="4">
        <v>2</v>
      </c>
      <c r="E285" s="4">
        <v>6</v>
      </c>
      <c r="F285" s="4">
        <f t="shared" si="24"/>
        <v>45</v>
      </c>
      <c r="G285" s="4">
        <f t="shared" si="20"/>
        <v>8</v>
      </c>
      <c r="H285" s="4" t="str">
        <f t="shared" si="21"/>
        <v>560311-560573</v>
      </c>
      <c r="I285" s="4">
        <f>VLOOKUP(H285,distance_btw_postal_code!B:F,5,0)+60</f>
        <v>413</v>
      </c>
      <c r="J285" s="4">
        <f t="shared" si="22"/>
        <v>6.8833333333333337</v>
      </c>
      <c r="K285" s="4">
        <f>VLOOKUP(H285,distance_btw_postal_code!B:G,6,0)</f>
        <v>1.4</v>
      </c>
      <c r="L285" s="4">
        <v>3</v>
      </c>
      <c r="M285" s="4" t="s">
        <v>22</v>
      </c>
      <c r="N285" s="4">
        <v>560311</v>
      </c>
      <c r="O285" s="4">
        <v>0</v>
      </c>
      <c r="P285" s="4">
        <v>1</v>
      </c>
      <c r="Q285" s="4">
        <f t="shared" si="23"/>
        <v>1</v>
      </c>
      <c r="R285" s="4">
        <v>30</v>
      </c>
      <c r="S285" s="4" t="s">
        <v>17</v>
      </c>
      <c r="T285" s="4">
        <v>569341</v>
      </c>
      <c r="U285" s="4" t="s">
        <v>66</v>
      </c>
      <c r="V285" s="4" t="s">
        <v>62</v>
      </c>
      <c r="W285" s="4" t="s">
        <v>69</v>
      </c>
      <c r="X285" s="4" t="s">
        <v>253</v>
      </c>
      <c r="Y285" s="4">
        <v>21</v>
      </c>
      <c r="Z285" s="4">
        <v>1</v>
      </c>
      <c r="AA285" s="4" t="s">
        <v>159</v>
      </c>
      <c r="AB285" s="4" t="s">
        <v>217</v>
      </c>
      <c r="AC285" s="4" t="s">
        <v>223</v>
      </c>
    </row>
    <row r="286" spans="1:29" x14ac:dyDescent="0.25">
      <c r="A286" s="4">
        <v>638</v>
      </c>
      <c r="B286" s="4">
        <v>128</v>
      </c>
      <c r="C286" s="4">
        <v>285</v>
      </c>
      <c r="D286" s="4">
        <v>2</v>
      </c>
      <c r="E286" s="4">
        <v>7</v>
      </c>
      <c r="F286" s="4">
        <f t="shared" si="24"/>
        <v>45</v>
      </c>
      <c r="G286" s="4">
        <f t="shared" si="20"/>
        <v>8</v>
      </c>
      <c r="H286" s="4" t="str">
        <f t="shared" si="21"/>
        <v>560573-560576</v>
      </c>
      <c r="I286" s="4">
        <f>VLOOKUP(H286,distance_btw_postal_code!B:F,5,0)+60</f>
        <v>127</v>
      </c>
      <c r="J286" s="4">
        <f t="shared" si="22"/>
        <v>2.1166666666666667</v>
      </c>
      <c r="K286" s="4">
        <f>VLOOKUP(H286,distance_btw_postal_code!B:G,6,0)</f>
        <v>0.2</v>
      </c>
      <c r="L286" s="4">
        <v>2</v>
      </c>
      <c r="M286" s="4" t="s">
        <v>21</v>
      </c>
      <c r="N286" s="4">
        <v>560573</v>
      </c>
      <c r="O286" s="4">
        <v>0</v>
      </c>
      <c r="P286" s="4">
        <v>1</v>
      </c>
      <c r="Q286" s="4">
        <f t="shared" si="23"/>
        <v>1</v>
      </c>
      <c r="R286" s="4">
        <v>30</v>
      </c>
      <c r="S286" s="4" t="s">
        <v>17</v>
      </c>
      <c r="T286" s="4">
        <v>569341</v>
      </c>
      <c r="U286" s="4" t="s">
        <v>66</v>
      </c>
      <c r="V286" s="4" t="s">
        <v>62</v>
      </c>
      <c r="W286" s="4" t="s">
        <v>69</v>
      </c>
      <c r="X286" s="4" t="s">
        <v>253</v>
      </c>
      <c r="Y286" s="4">
        <v>21</v>
      </c>
      <c r="Z286" s="4">
        <v>1</v>
      </c>
      <c r="AA286" s="4" t="s">
        <v>159</v>
      </c>
      <c r="AB286" s="4" t="s">
        <v>217</v>
      </c>
      <c r="AC286" s="4" t="s">
        <v>224</v>
      </c>
    </row>
    <row r="287" spans="1:29" x14ac:dyDescent="0.25">
      <c r="A287" s="4">
        <v>643</v>
      </c>
      <c r="B287" s="4">
        <v>129</v>
      </c>
      <c r="C287" s="4">
        <v>286</v>
      </c>
      <c r="D287" s="4">
        <v>2</v>
      </c>
      <c r="E287" s="4">
        <v>8</v>
      </c>
      <c r="F287" s="4">
        <f t="shared" si="24"/>
        <v>45</v>
      </c>
      <c r="G287" s="4">
        <f t="shared" si="20"/>
        <v>8</v>
      </c>
      <c r="H287" s="4" t="str">
        <f t="shared" si="21"/>
        <v>560576-569341</v>
      </c>
      <c r="I287" s="4">
        <f>VLOOKUP(H287,distance_btw_postal_code!B:F,5,0)+60</f>
        <v>540</v>
      </c>
      <c r="J287" s="4">
        <f t="shared" si="22"/>
        <v>9</v>
      </c>
      <c r="K287" s="4">
        <f>VLOOKUP(H287,distance_btw_postal_code!B:G,6,0)</f>
        <v>2.5</v>
      </c>
      <c r="L287" s="4">
        <v>1</v>
      </c>
      <c r="M287" s="4" t="s">
        <v>16</v>
      </c>
      <c r="N287" s="4">
        <v>560576</v>
      </c>
      <c r="O287" s="4">
        <v>0</v>
      </c>
      <c r="P287" s="4">
        <v>1</v>
      </c>
      <c r="Q287" s="4">
        <f t="shared" si="23"/>
        <v>1</v>
      </c>
      <c r="R287" s="4">
        <v>30</v>
      </c>
      <c r="S287" s="4" t="s">
        <v>17</v>
      </c>
      <c r="T287" s="4">
        <v>569341</v>
      </c>
      <c r="U287" s="4" t="s">
        <v>66</v>
      </c>
      <c r="V287" s="4" t="s">
        <v>62</v>
      </c>
      <c r="W287" s="4" t="s">
        <v>69</v>
      </c>
      <c r="X287" s="4" t="s">
        <v>253</v>
      </c>
      <c r="Y287" s="4">
        <v>21</v>
      </c>
      <c r="Z287" s="4">
        <v>1</v>
      </c>
      <c r="AA287" s="4" t="s">
        <v>159</v>
      </c>
      <c r="AB287" s="4" t="s">
        <v>217</v>
      </c>
      <c r="AC287" s="4" t="s">
        <v>225</v>
      </c>
    </row>
    <row r="288" spans="1:29" x14ac:dyDescent="0.25">
      <c r="C288" s="4">
        <v>287</v>
      </c>
      <c r="D288" s="4">
        <v>1</v>
      </c>
      <c r="E288" s="4">
        <v>0</v>
      </c>
      <c r="F288" s="4">
        <f t="shared" si="24"/>
        <v>46</v>
      </c>
      <c r="G288" s="4">
        <f t="shared" si="20"/>
        <v>6</v>
      </c>
      <c r="H288" s="4" t="str">
        <f t="shared" si="21"/>
        <v>569341-560207</v>
      </c>
      <c r="I288" s="4">
        <f>VLOOKUP(H288,distance_btw_postal_code!B:F,5,0)+60</f>
        <v>177</v>
      </c>
      <c r="J288" s="4">
        <f t="shared" si="22"/>
        <v>2.95</v>
      </c>
      <c r="K288" s="4">
        <f>VLOOKUP(H288,distance_btw_postal_code!B:G,6,0)</f>
        <v>0.5</v>
      </c>
      <c r="L288" s="4">
        <v>0</v>
      </c>
      <c r="M288" s="4" t="s">
        <v>143</v>
      </c>
      <c r="N288" s="4">
        <f>VLOOKUP(S288,[1]centre_p!$B:$D,3,0)</f>
        <v>569341</v>
      </c>
      <c r="O288" s="4">
        <v>0</v>
      </c>
      <c r="P288" s="4">
        <v>0</v>
      </c>
      <c r="Q288" s="4">
        <f t="shared" si="23"/>
        <v>0</v>
      </c>
      <c r="R288" s="4">
        <v>31</v>
      </c>
      <c r="S288" s="4" t="s">
        <v>17</v>
      </c>
      <c r="T288" s="4">
        <v>569341</v>
      </c>
      <c r="U288" s="4" t="s">
        <v>66</v>
      </c>
      <c r="V288" s="4" t="s">
        <v>62</v>
      </c>
      <c r="W288" s="4" t="s">
        <v>70</v>
      </c>
      <c r="X288" s="4" t="s">
        <v>254</v>
      </c>
      <c r="Y288" s="4">
        <v>24</v>
      </c>
      <c r="Z288" s="4">
        <v>1</v>
      </c>
      <c r="AA288" s="4" t="s">
        <v>188</v>
      </c>
    </row>
    <row r="289" spans="1:29" x14ac:dyDescent="0.25">
      <c r="A289" s="4">
        <v>713</v>
      </c>
      <c r="B289" s="4">
        <v>143</v>
      </c>
      <c r="C289" s="4">
        <v>288</v>
      </c>
      <c r="D289" s="4">
        <v>1</v>
      </c>
      <c r="E289" s="4">
        <v>1</v>
      </c>
      <c r="F289" s="4">
        <f t="shared" si="24"/>
        <v>46</v>
      </c>
      <c r="G289" s="4">
        <f t="shared" si="20"/>
        <v>6</v>
      </c>
      <c r="H289" s="4" t="str">
        <f t="shared" si="21"/>
        <v>560207-562310</v>
      </c>
      <c r="I289" s="4">
        <f>VLOOKUP(H289,distance_btw_postal_code!B:F,5,0)+60</f>
        <v>291</v>
      </c>
      <c r="J289" s="4">
        <f t="shared" si="22"/>
        <v>4.8499999999999996</v>
      </c>
      <c r="K289" s="4">
        <f>VLOOKUP(H289,distance_btw_postal_code!B:G,6,0)</f>
        <v>0.8</v>
      </c>
      <c r="L289" s="4">
        <v>39</v>
      </c>
      <c r="M289" s="4" t="s">
        <v>47</v>
      </c>
      <c r="N289" s="4">
        <v>560207</v>
      </c>
      <c r="O289" s="4">
        <v>0</v>
      </c>
      <c r="P289" s="4">
        <v>1</v>
      </c>
      <c r="Q289" s="4">
        <f t="shared" si="23"/>
        <v>1</v>
      </c>
      <c r="R289" s="4">
        <v>31</v>
      </c>
      <c r="S289" s="4" t="s">
        <v>17</v>
      </c>
      <c r="T289" s="4">
        <v>569341</v>
      </c>
      <c r="U289" s="4" t="s">
        <v>66</v>
      </c>
      <c r="V289" s="4" t="s">
        <v>62</v>
      </c>
      <c r="W289" s="4" t="s">
        <v>70</v>
      </c>
      <c r="X289" s="4" t="s">
        <v>254</v>
      </c>
      <c r="Y289" s="4">
        <v>24</v>
      </c>
      <c r="Z289" s="4">
        <v>1</v>
      </c>
      <c r="AA289" s="4" t="s">
        <v>188</v>
      </c>
      <c r="AB289" s="4" t="s">
        <v>224</v>
      </c>
      <c r="AC289" s="4" t="s">
        <v>236</v>
      </c>
    </row>
    <row r="290" spans="1:29" x14ac:dyDescent="0.25">
      <c r="A290" s="4">
        <v>718</v>
      </c>
      <c r="B290" s="4">
        <v>144</v>
      </c>
      <c r="C290" s="4">
        <v>289</v>
      </c>
      <c r="D290" s="4">
        <v>1</v>
      </c>
      <c r="E290" s="4">
        <v>2</v>
      </c>
      <c r="F290" s="4">
        <f t="shared" si="24"/>
        <v>46</v>
      </c>
      <c r="G290" s="4">
        <f t="shared" si="20"/>
        <v>6</v>
      </c>
      <c r="H290" s="4" t="str">
        <f t="shared" si="21"/>
        <v>562310-570025</v>
      </c>
      <c r="I290" s="4">
        <f>VLOOKUP(H290,distance_btw_postal_code!B:F,5,0)+60</f>
        <v>631</v>
      </c>
      <c r="J290" s="4">
        <f t="shared" si="22"/>
        <v>10.516666666666667</v>
      </c>
      <c r="K290" s="4">
        <f>VLOOKUP(H290,distance_btw_postal_code!B:G,6,0)</f>
        <v>2.8</v>
      </c>
      <c r="L290" s="4">
        <v>38</v>
      </c>
      <c r="M290" s="4" t="s">
        <v>46</v>
      </c>
      <c r="N290" s="4">
        <v>562310</v>
      </c>
      <c r="O290" s="4">
        <v>0</v>
      </c>
      <c r="P290" s="4">
        <v>1</v>
      </c>
      <c r="Q290" s="4">
        <f t="shared" si="23"/>
        <v>1</v>
      </c>
      <c r="R290" s="4">
        <v>31</v>
      </c>
      <c r="S290" s="4" t="s">
        <v>17</v>
      </c>
      <c r="T290" s="4">
        <v>569341</v>
      </c>
      <c r="U290" s="4" t="s">
        <v>66</v>
      </c>
      <c r="V290" s="4" t="s">
        <v>62</v>
      </c>
      <c r="W290" s="4" t="s">
        <v>70</v>
      </c>
      <c r="X290" s="4" t="s">
        <v>254</v>
      </c>
      <c r="Y290" s="4">
        <v>24</v>
      </c>
      <c r="Z290" s="4">
        <v>1</v>
      </c>
      <c r="AA290" s="4" t="s">
        <v>188</v>
      </c>
      <c r="AB290" s="4" t="s">
        <v>224</v>
      </c>
      <c r="AC290" s="4" t="s">
        <v>237</v>
      </c>
    </row>
    <row r="291" spans="1:29" x14ac:dyDescent="0.25">
      <c r="A291" s="4">
        <v>723</v>
      </c>
      <c r="B291" s="4">
        <v>145</v>
      </c>
      <c r="C291" s="4">
        <v>290</v>
      </c>
      <c r="D291" s="4">
        <v>1</v>
      </c>
      <c r="E291" s="4">
        <v>3</v>
      </c>
      <c r="F291" s="4">
        <f t="shared" si="24"/>
        <v>46</v>
      </c>
      <c r="G291" s="4">
        <f t="shared" si="20"/>
        <v>6</v>
      </c>
      <c r="H291" s="4" t="str">
        <f t="shared" si="21"/>
        <v>570025-570249</v>
      </c>
      <c r="I291" s="4">
        <f>VLOOKUP(H291,distance_btw_postal_code!B:F,5,0)+60</f>
        <v>417</v>
      </c>
      <c r="J291" s="4">
        <f t="shared" si="22"/>
        <v>6.95</v>
      </c>
      <c r="K291" s="4">
        <f>VLOOKUP(H291,distance_btw_postal_code!B:G,6,0)</f>
        <v>2.1</v>
      </c>
      <c r="L291" s="4">
        <v>34</v>
      </c>
      <c r="M291" s="4" t="s">
        <v>42</v>
      </c>
      <c r="N291" s="4">
        <v>570025</v>
      </c>
      <c r="O291" s="4">
        <v>0</v>
      </c>
      <c r="P291" s="4">
        <v>1</v>
      </c>
      <c r="Q291" s="4">
        <f t="shared" si="23"/>
        <v>1</v>
      </c>
      <c r="R291" s="4">
        <v>31</v>
      </c>
      <c r="S291" s="4" t="s">
        <v>17</v>
      </c>
      <c r="T291" s="4">
        <v>569341</v>
      </c>
      <c r="U291" s="4" t="s">
        <v>66</v>
      </c>
      <c r="V291" s="4" t="s">
        <v>62</v>
      </c>
      <c r="W291" s="4" t="s">
        <v>70</v>
      </c>
      <c r="X291" s="4" t="s">
        <v>254</v>
      </c>
      <c r="Y291" s="4">
        <v>24</v>
      </c>
      <c r="Z291" s="4">
        <v>1</v>
      </c>
      <c r="AA291" s="4" t="s">
        <v>188</v>
      </c>
      <c r="AB291" s="4" t="s">
        <v>224</v>
      </c>
      <c r="AC291" s="4" t="s">
        <v>227</v>
      </c>
    </row>
    <row r="292" spans="1:29" x14ac:dyDescent="0.25">
      <c r="A292" s="4">
        <v>728</v>
      </c>
      <c r="B292" s="4">
        <v>146</v>
      </c>
      <c r="C292" s="4">
        <v>291</v>
      </c>
      <c r="D292" s="4">
        <v>1</v>
      </c>
      <c r="E292" s="4">
        <v>4</v>
      </c>
      <c r="F292" s="4">
        <f t="shared" si="24"/>
        <v>46</v>
      </c>
      <c r="G292" s="4">
        <f t="shared" si="20"/>
        <v>6</v>
      </c>
      <c r="H292" s="4" t="str">
        <f t="shared" si="21"/>
        <v>570249-570124</v>
      </c>
      <c r="I292" s="4">
        <f>VLOOKUP(H292,distance_btw_postal_code!B:F,5,0)+60</f>
        <v>622</v>
      </c>
      <c r="J292" s="4">
        <f t="shared" si="22"/>
        <v>10.366666666666667</v>
      </c>
      <c r="K292" s="4">
        <f>VLOOKUP(H292,distance_btw_postal_code!B:G,6,0)</f>
        <v>3.3</v>
      </c>
      <c r="L292" s="4">
        <v>37</v>
      </c>
      <c r="M292" s="4" t="s">
        <v>45</v>
      </c>
      <c r="N292" s="4">
        <v>570249</v>
      </c>
      <c r="O292" s="4">
        <v>0</v>
      </c>
      <c r="P292" s="4">
        <v>1</v>
      </c>
      <c r="Q292" s="4">
        <f t="shared" si="23"/>
        <v>1</v>
      </c>
      <c r="R292" s="4">
        <v>31</v>
      </c>
      <c r="S292" s="4" t="s">
        <v>17</v>
      </c>
      <c r="T292" s="4">
        <v>569341</v>
      </c>
      <c r="U292" s="4" t="s">
        <v>66</v>
      </c>
      <c r="V292" s="4" t="s">
        <v>62</v>
      </c>
      <c r="W292" s="4" t="s">
        <v>70</v>
      </c>
      <c r="X292" s="4" t="s">
        <v>254</v>
      </c>
      <c r="Y292" s="4">
        <v>24</v>
      </c>
      <c r="Z292" s="4">
        <v>1</v>
      </c>
      <c r="AA292" s="4" t="s">
        <v>188</v>
      </c>
      <c r="AB292" s="4" t="s">
        <v>224</v>
      </c>
      <c r="AC292" s="4" t="s">
        <v>228</v>
      </c>
    </row>
    <row r="293" spans="1:29" x14ac:dyDescent="0.25">
      <c r="A293" s="4">
        <v>733</v>
      </c>
      <c r="B293" s="4">
        <v>147</v>
      </c>
      <c r="C293" s="4">
        <v>292</v>
      </c>
      <c r="D293" s="4">
        <v>1</v>
      </c>
      <c r="E293" s="4">
        <v>5</v>
      </c>
      <c r="F293" s="4">
        <f t="shared" si="24"/>
        <v>46</v>
      </c>
      <c r="G293" s="4">
        <f t="shared" si="20"/>
        <v>6</v>
      </c>
      <c r="H293" s="4" t="str">
        <f t="shared" si="21"/>
        <v>570124-570105</v>
      </c>
      <c r="I293" s="4">
        <f>VLOOKUP(H293,distance_btw_postal_code!B:F,5,0)+60</f>
        <v>266</v>
      </c>
      <c r="J293" s="4">
        <f t="shared" si="22"/>
        <v>4.4333333333333336</v>
      </c>
      <c r="K293" s="4">
        <f>VLOOKUP(H293,distance_btw_postal_code!B:G,6,0)</f>
        <v>0.6</v>
      </c>
      <c r="L293" s="4">
        <v>36</v>
      </c>
      <c r="M293" s="4" t="s">
        <v>44</v>
      </c>
      <c r="N293" s="4">
        <v>570124</v>
      </c>
      <c r="O293" s="4">
        <v>0</v>
      </c>
      <c r="P293" s="4">
        <v>1</v>
      </c>
      <c r="Q293" s="4">
        <f t="shared" si="23"/>
        <v>1</v>
      </c>
      <c r="R293" s="4">
        <v>31</v>
      </c>
      <c r="S293" s="4" t="s">
        <v>17</v>
      </c>
      <c r="T293" s="4">
        <v>569341</v>
      </c>
      <c r="U293" s="4" t="s">
        <v>66</v>
      </c>
      <c r="V293" s="4" t="s">
        <v>62</v>
      </c>
      <c r="W293" s="4" t="s">
        <v>70</v>
      </c>
      <c r="X293" s="4" t="s">
        <v>254</v>
      </c>
      <c r="Y293" s="4">
        <v>24</v>
      </c>
      <c r="Z293" s="4">
        <v>1</v>
      </c>
      <c r="AA293" s="4" t="s">
        <v>188</v>
      </c>
      <c r="AB293" s="4" t="s">
        <v>224</v>
      </c>
      <c r="AC293" s="4" t="s">
        <v>229</v>
      </c>
    </row>
    <row r="294" spans="1:29" x14ac:dyDescent="0.25">
      <c r="A294" s="4">
        <v>738</v>
      </c>
      <c r="B294" s="4">
        <v>148</v>
      </c>
      <c r="C294" s="4">
        <v>293</v>
      </c>
      <c r="D294" s="4">
        <v>1</v>
      </c>
      <c r="E294" s="4">
        <v>6</v>
      </c>
      <c r="F294" s="4">
        <f t="shared" si="24"/>
        <v>46</v>
      </c>
      <c r="G294" s="4">
        <f t="shared" si="20"/>
        <v>6</v>
      </c>
      <c r="H294" s="4" t="str">
        <f t="shared" si="21"/>
        <v>570105-569341</v>
      </c>
      <c r="I294" s="4">
        <f>VLOOKUP(H294,distance_btw_postal_code!B:F,5,0)+60</f>
        <v>818</v>
      </c>
      <c r="J294" s="4">
        <f t="shared" si="22"/>
        <v>13.633333333333333</v>
      </c>
      <c r="K294" s="4">
        <f>VLOOKUP(H294,distance_btw_postal_code!B:G,6,0)</f>
        <v>4.5999999999999996</v>
      </c>
      <c r="L294" s="4">
        <v>35</v>
      </c>
      <c r="M294" s="4" t="s">
        <v>43</v>
      </c>
      <c r="N294" s="4">
        <v>570105</v>
      </c>
      <c r="O294" s="4">
        <v>0</v>
      </c>
      <c r="P294" s="4">
        <v>1</v>
      </c>
      <c r="Q294" s="4">
        <f t="shared" si="23"/>
        <v>1</v>
      </c>
      <c r="R294" s="4">
        <v>31</v>
      </c>
      <c r="S294" s="4" t="s">
        <v>17</v>
      </c>
      <c r="T294" s="4">
        <v>569341</v>
      </c>
      <c r="U294" s="4" t="s">
        <v>66</v>
      </c>
      <c r="V294" s="4" t="s">
        <v>62</v>
      </c>
      <c r="W294" s="4" t="s">
        <v>70</v>
      </c>
      <c r="X294" s="4" t="s">
        <v>254</v>
      </c>
      <c r="Y294" s="4">
        <v>24</v>
      </c>
      <c r="Z294" s="4">
        <v>1</v>
      </c>
      <c r="AA294" s="4" t="s">
        <v>188</v>
      </c>
      <c r="AB294" s="4" t="s">
        <v>224</v>
      </c>
      <c r="AC294" s="4" t="s">
        <v>230</v>
      </c>
    </row>
    <row r="295" spans="1:29" x14ac:dyDescent="0.25">
      <c r="C295" s="4">
        <v>294</v>
      </c>
      <c r="D295" s="4">
        <v>2</v>
      </c>
      <c r="E295" s="4">
        <v>0</v>
      </c>
      <c r="F295" s="4">
        <f t="shared" si="24"/>
        <v>47</v>
      </c>
      <c r="G295" s="4">
        <f t="shared" si="20"/>
        <v>7</v>
      </c>
      <c r="H295" s="4" t="str">
        <f t="shared" si="21"/>
        <v>569341-560610</v>
      </c>
      <c r="I295" s="4">
        <f>VLOOKUP(H295,distance_btw_postal_code!B:F,5,0)+60</f>
        <v>573</v>
      </c>
      <c r="J295" s="4">
        <f t="shared" si="22"/>
        <v>9.5500000000000007</v>
      </c>
      <c r="K295" s="4">
        <f>VLOOKUP(H295,distance_btw_postal_code!B:G,6,0)</f>
        <v>3.1</v>
      </c>
      <c r="L295" s="4">
        <v>0</v>
      </c>
      <c r="M295" s="4" t="s">
        <v>143</v>
      </c>
      <c r="N295" s="4">
        <f>VLOOKUP(S295,[1]centre_p!$B:$D,3,0)</f>
        <v>569341</v>
      </c>
      <c r="O295" s="4">
        <v>0</v>
      </c>
      <c r="P295" s="4">
        <v>0</v>
      </c>
      <c r="Q295" s="4">
        <f t="shared" si="23"/>
        <v>0</v>
      </c>
      <c r="R295" s="4">
        <v>31</v>
      </c>
      <c r="S295" s="4" t="s">
        <v>17</v>
      </c>
      <c r="T295" s="4">
        <v>569341</v>
      </c>
      <c r="U295" s="4" t="s">
        <v>66</v>
      </c>
      <c r="V295" s="4" t="s">
        <v>62</v>
      </c>
      <c r="W295" s="4" t="s">
        <v>70</v>
      </c>
      <c r="X295" s="4" t="s">
        <v>253</v>
      </c>
      <c r="Y295" s="4">
        <v>22</v>
      </c>
      <c r="Z295" s="4">
        <v>1</v>
      </c>
      <c r="AA295" s="4" t="s">
        <v>159</v>
      </c>
    </row>
    <row r="296" spans="1:29" x14ac:dyDescent="0.25">
      <c r="A296" s="4">
        <v>648</v>
      </c>
      <c r="B296" s="4">
        <v>130</v>
      </c>
      <c r="C296" s="4">
        <v>295</v>
      </c>
      <c r="D296" s="4">
        <v>2</v>
      </c>
      <c r="E296" s="4">
        <v>1</v>
      </c>
      <c r="F296" s="4">
        <f t="shared" si="24"/>
        <v>47</v>
      </c>
      <c r="G296" s="4">
        <f t="shared" si="20"/>
        <v>7</v>
      </c>
      <c r="H296" s="4" t="str">
        <f t="shared" si="21"/>
        <v>560610-560457</v>
      </c>
      <c r="I296" s="4">
        <f>VLOOKUP(H296,distance_btw_postal_code!B:F,5,0)+60</f>
        <v>849</v>
      </c>
      <c r="J296" s="4">
        <f t="shared" si="22"/>
        <v>14.15</v>
      </c>
      <c r="K296" s="4">
        <f>VLOOKUP(H296,distance_btw_postal_code!B:G,6,0)</f>
        <v>4</v>
      </c>
      <c r="L296" s="4">
        <v>9</v>
      </c>
      <c r="M296" s="4" t="s">
        <v>34</v>
      </c>
      <c r="N296" s="4">
        <v>560610</v>
      </c>
      <c r="O296" s="4">
        <v>0</v>
      </c>
      <c r="P296" s="4">
        <v>1</v>
      </c>
      <c r="Q296" s="4">
        <f t="shared" si="23"/>
        <v>1</v>
      </c>
      <c r="R296" s="4">
        <v>31</v>
      </c>
      <c r="S296" s="4" t="s">
        <v>17</v>
      </c>
      <c r="T296" s="4">
        <v>569341</v>
      </c>
      <c r="U296" s="4" t="s">
        <v>66</v>
      </c>
      <c r="V296" s="4" t="s">
        <v>62</v>
      </c>
      <c r="W296" s="4" t="s">
        <v>70</v>
      </c>
      <c r="X296" s="4" t="s">
        <v>253</v>
      </c>
      <c r="Y296" s="4">
        <v>22</v>
      </c>
      <c r="Z296" s="4">
        <v>1</v>
      </c>
      <c r="AA296" s="4" t="s">
        <v>159</v>
      </c>
      <c r="AB296" s="4" t="s">
        <v>226</v>
      </c>
      <c r="AC296" s="4" t="s">
        <v>227</v>
      </c>
    </row>
    <row r="297" spans="1:29" x14ac:dyDescent="0.25">
      <c r="A297" s="4">
        <v>653</v>
      </c>
      <c r="B297" s="4">
        <v>131</v>
      </c>
      <c r="C297" s="4">
        <v>296</v>
      </c>
      <c r="D297" s="4">
        <v>2</v>
      </c>
      <c r="E297" s="4">
        <v>2</v>
      </c>
      <c r="F297" s="4">
        <f t="shared" si="24"/>
        <v>47</v>
      </c>
      <c r="G297" s="4">
        <f t="shared" si="20"/>
        <v>7</v>
      </c>
      <c r="H297" s="4" t="str">
        <f t="shared" si="21"/>
        <v>560457-560462</v>
      </c>
      <c r="I297" s="4">
        <f>VLOOKUP(H297,distance_btw_postal_code!B:F,5,0)+60</f>
        <v>124</v>
      </c>
      <c r="J297" s="4">
        <f t="shared" si="22"/>
        <v>2.0666666666666669</v>
      </c>
      <c r="K297" s="4">
        <f>VLOOKUP(H297,distance_btw_postal_code!B:G,6,0)</f>
        <v>0.2</v>
      </c>
      <c r="L297" s="4">
        <v>10</v>
      </c>
      <c r="M297" s="4" t="s">
        <v>36</v>
      </c>
      <c r="N297" s="4">
        <v>560457</v>
      </c>
      <c r="O297" s="4">
        <v>0</v>
      </c>
      <c r="P297" s="4">
        <v>1</v>
      </c>
      <c r="Q297" s="4">
        <f t="shared" si="23"/>
        <v>1</v>
      </c>
      <c r="R297" s="4">
        <v>31</v>
      </c>
      <c r="S297" s="4" t="s">
        <v>17</v>
      </c>
      <c r="T297" s="4">
        <v>569341</v>
      </c>
      <c r="U297" s="4" t="s">
        <v>66</v>
      </c>
      <c r="V297" s="4" t="s">
        <v>62</v>
      </c>
      <c r="W297" s="4" t="s">
        <v>70</v>
      </c>
      <c r="X297" s="4" t="s">
        <v>253</v>
      </c>
      <c r="Y297" s="4">
        <v>22</v>
      </c>
      <c r="Z297" s="4">
        <v>1</v>
      </c>
      <c r="AA297" s="4" t="s">
        <v>159</v>
      </c>
      <c r="AB297" s="4" t="s">
        <v>226</v>
      </c>
      <c r="AC297" s="4" t="s">
        <v>228</v>
      </c>
    </row>
    <row r="298" spans="1:29" x14ac:dyDescent="0.25">
      <c r="A298" s="4">
        <v>658</v>
      </c>
      <c r="B298" s="4">
        <v>132</v>
      </c>
      <c r="C298" s="4">
        <v>297</v>
      </c>
      <c r="D298" s="4">
        <v>2</v>
      </c>
      <c r="E298" s="4">
        <v>3</v>
      </c>
      <c r="F298" s="4">
        <f t="shared" si="24"/>
        <v>47</v>
      </c>
      <c r="G298" s="4">
        <f t="shared" si="20"/>
        <v>7</v>
      </c>
      <c r="H298" s="4" t="str">
        <f t="shared" si="21"/>
        <v>560462-560472</v>
      </c>
      <c r="I298" s="4">
        <f>VLOOKUP(H298,distance_btw_postal_code!B:F,5,0)+60</f>
        <v>175</v>
      </c>
      <c r="J298" s="4">
        <f t="shared" si="22"/>
        <v>2.9166666666666665</v>
      </c>
      <c r="K298" s="4">
        <f>VLOOKUP(H298,distance_btw_postal_code!B:G,6,0)</f>
        <v>0.4</v>
      </c>
      <c r="L298" s="4">
        <v>11</v>
      </c>
      <c r="M298" s="4" t="s">
        <v>37</v>
      </c>
      <c r="N298" s="4">
        <v>560462</v>
      </c>
      <c r="O298" s="4">
        <v>0</v>
      </c>
      <c r="P298" s="4">
        <v>1</v>
      </c>
      <c r="Q298" s="4">
        <f t="shared" si="23"/>
        <v>1</v>
      </c>
      <c r="R298" s="4">
        <v>31</v>
      </c>
      <c r="S298" s="4" t="s">
        <v>17</v>
      </c>
      <c r="T298" s="4">
        <v>569341</v>
      </c>
      <c r="U298" s="4" t="s">
        <v>66</v>
      </c>
      <c r="V298" s="4" t="s">
        <v>62</v>
      </c>
      <c r="W298" s="4" t="s">
        <v>70</v>
      </c>
      <c r="X298" s="4" t="s">
        <v>253</v>
      </c>
      <c r="Y298" s="4">
        <v>22</v>
      </c>
      <c r="Z298" s="4">
        <v>1</v>
      </c>
      <c r="AA298" s="4" t="s">
        <v>159</v>
      </c>
      <c r="AB298" s="4" t="s">
        <v>226</v>
      </c>
      <c r="AC298" s="4" t="s">
        <v>229</v>
      </c>
    </row>
    <row r="299" spans="1:29" x14ac:dyDescent="0.25">
      <c r="A299" s="4">
        <v>663</v>
      </c>
      <c r="B299" s="4">
        <v>133</v>
      </c>
      <c r="C299" s="4">
        <v>298</v>
      </c>
      <c r="D299" s="4">
        <v>2</v>
      </c>
      <c r="E299" s="4">
        <v>4</v>
      </c>
      <c r="F299" s="4">
        <f t="shared" si="24"/>
        <v>47</v>
      </c>
      <c r="G299" s="4">
        <f t="shared" si="20"/>
        <v>7</v>
      </c>
      <c r="H299" s="4" t="str">
        <f t="shared" si="21"/>
        <v>560472-560416</v>
      </c>
      <c r="I299" s="4">
        <f>VLOOKUP(H299,distance_btw_postal_code!B:F,5,0)+60</f>
        <v>268</v>
      </c>
      <c r="J299" s="4">
        <f t="shared" si="22"/>
        <v>4.4666666666666668</v>
      </c>
      <c r="K299" s="4">
        <f>VLOOKUP(H299,distance_btw_postal_code!B:G,6,0)</f>
        <v>0.7</v>
      </c>
      <c r="L299" s="4">
        <v>12</v>
      </c>
      <c r="M299" s="4" t="s">
        <v>38</v>
      </c>
      <c r="N299" s="4">
        <v>560472</v>
      </c>
      <c r="O299" s="4">
        <v>0</v>
      </c>
      <c r="P299" s="4">
        <v>1</v>
      </c>
      <c r="Q299" s="4">
        <f t="shared" si="23"/>
        <v>1</v>
      </c>
      <c r="R299" s="4">
        <v>31</v>
      </c>
      <c r="S299" s="4" t="s">
        <v>17</v>
      </c>
      <c r="T299" s="4">
        <v>569341</v>
      </c>
      <c r="U299" s="4" t="s">
        <v>66</v>
      </c>
      <c r="V299" s="4" t="s">
        <v>62</v>
      </c>
      <c r="W299" s="4" t="s">
        <v>70</v>
      </c>
      <c r="X299" s="4" t="s">
        <v>253</v>
      </c>
      <c r="Y299" s="4">
        <v>22</v>
      </c>
      <c r="Z299" s="4">
        <v>1</v>
      </c>
      <c r="AA299" s="4" t="s">
        <v>159</v>
      </c>
      <c r="AB299" s="4" t="s">
        <v>226</v>
      </c>
      <c r="AC299" s="4" t="s">
        <v>230</v>
      </c>
    </row>
    <row r="300" spans="1:29" x14ac:dyDescent="0.25">
      <c r="A300" s="4">
        <v>668</v>
      </c>
      <c r="B300" s="4">
        <v>134</v>
      </c>
      <c r="C300" s="4">
        <v>299</v>
      </c>
      <c r="D300" s="4">
        <v>2</v>
      </c>
      <c r="E300" s="4">
        <v>5</v>
      </c>
      <c r="F300" s="4">
        <f t="shared" si="24"/>
        <v>47</v>
      </c>
      <c r="G300" s="4">
        <f t="shared" si="20"/>
        <v>7</v>
      </c>
      <c r="H300" s="4" t="str">
        <f t="shared" si="21"/>
        <v>560416-560440</v>
      </c>
      <c r="I300" s="4">
        <f>VLOOKUP(H300,distance_btw_postal_code!B:F,5,0)+60</f>
        <v>283</v>
      </c>
      <c r="J300" s="4">
        <f t="shared" si="22"/>
        <v>4.7166666666666668</v>
      </c>
      <c r="K300" s="4">
        <f>VLOOKUP(H300,distance_btw_postal_code!B:G,6,0)</f>
        <v>0.9</v>
      </c>
      <c r="L300" s="4">
        <v>13</v>
      </c>
      <c r="M300" s="4" t="s">
        <v>39</v>
      </c>
      <c r="N300" s="4">
        <v>560416</v>
      </c>
      <c r="O300" s="4">
        <v>0</v>
      </c>
      <c r="P300" s="4">
        <v>1</v>
      </c>
      <c r="Q300" s="4">
        <f t="shared" si="23"/>
        <v>1</v>
      </c>
      <c r="R300" s="4">
        <v>31</v>
      </c>
      <c r="S300" s="4" t="s">
        <v>17</v>
      </c>
      <c r="T300" s="4">
        <v>569341</v>
      </c>
      <c r="U300" s="4" t="s">
        <v>66</v>
      </c>
      <c r="V300" s="4" t="s">
        <v>62</v>
      </c>
      <c r="W300" s="4" t="s">
        <v>70</v>
      </c>
      <c r="X300" s="4" t="s">
        <v>253</v>
      </c>
      <c r="Y300" s="4">
        <v>22</v>
      </c>
      <c r="Z300" s="4">
        <v>1</v>
      </c>
      <c r="AA300" s="4" t="s">
        <v>159</v>
      </c>
      <c r="AB300" s="4" t="s">
        <v>226</v>
      </c>
      <c r="AC300" s="4" t="s">
        <v>231</v>
      </c>
    </row>
    <row r="301" spans="1:29" x14ac:dyDescent="0.25">
      <c r="A301" s="4">
        <v>673</v>
      </c>
      <c r="B301" s="4">
        <v>135</v>
      </c>
      <c r="C301" s="4">
        <v>300</v>
      </c>
      <c r="D301" s="4">
        <v>2</v>
      </c>
      <c r="E301" s="4">
        <v>6</v>
      </c>
      <c r="F301" s="4">
        <f t="shared" si="24"/>
        <v>47</v>
      </c>
      <c r="G301" s="4">
        <f t="shared" si="20"/>
        <v>7</v>
      </c>
      <c r="H301" s="4" t="str">
        <f t="shared" si="21"/>
        <v>560440-560337</v>
      </c>
      <c r="I301" s="4">
        <f>VLOOKUP(H301,distance_btw_postal_code!B:F,5,0)+60</f>
        <v>261</v>
      </c>
      <c r="J301" s="4">
        <f t="shared" si="22"/>
        <v>4.3499999999999996</v>
      </c>
      <c r="K301" s="4">
        <f>VLOOKUP(H301,distance_btw_postal_code!B:G,6,0)</f>
        <v>0.9</v>
      </c>
      <c r="L301" s="4">
        <v>14</v>
      </c>
      <c r="M301" s="4" t="s">
        <v>40</v>
      </c>
      <c r="N301" s="4">
        <v>560440</v>
      </c>
      <c r="O301" s="4">
        <v>0</v>
      </c>
      <c r="P301" s="4">
        <v>1</v>
      </c>
      <c r="Q301" s="4">
        <f t="shared" si="23"/>
        <v>1</v>
      </c>
      <c r="R301" s="4">
        <v>31</v>
      </c>
      <c r="S301" s="4" t="s">
        <v>17</v>
      </c>
      <c r="T301" s="4">
        <v>569341</v>
      </c>
      <c r="U301" s="4" t="s">
        <v>66</v>
      </c>
      <c r="V301" s="4" t="s">
        <v>62</v>
      </c>
      <c r="W301" s="4" t="s">
        <v>70</v>
      </c>
      <c r="X301" s="4" t="s">
        <v>253</v>
      </c>
      <c r="Y301" s="4">
        <v>22</v>
      </c>
      <c r="Z301" s="4">
        <v>1</v>
      </c>
      <c r="AA301" s="4" t="s">
        <v>159</v>
      </c>
      <c r="AB301" s="4" t="s">
        <v>226</v>
      </c>
      <c r="AC301" s="4" t="s">
        <v>232</v>
      </c>
    </row>
    <row r="302" spans="1:29" x14ac:dyDescent="0.25">
      <c r="A302" s="4">
        <v>678</v>
      </c>
      <c r="B302" s="4">
        <v>136</v>
      </c>
      <c r="C302" s="4">
        <v>301</v>
      </c>
      <c r="D302" s="4">
        <v>2</v>
      </c>
      <c r="E302" s="4">
        <v>7</v>
      </c>
      <c r="F302" s="4">
        <f t="shared" si="24"/>
        <v>47</v>
      </c>
      <c r="G302" s="4">
        <f t="shared" si="20"/>
        <v>7</v>
      </c>
      <c r="H302" s="4" t="str">
        <f t="shared" si="21"/>
        <v>560337-569341</v>
      </c>
      <c r="I302" s="4">
        <f>VLOOKUP(H302,distance_btw_postal_code!B:F,5,0)+60</f>
        <v>459</v>
      </c>
      <c r="J302" s="4">
        <f t="shared" si="22"/>
        <v>7.65</v>
      </c>
      <c r="K302" s="4">
        <f>VLOOKUP(H302,distance_btw_postal_code!B:G,6,0)</f>
        <v>2.2000000000000002</v>
      </c>
      <c r="L302" s="4">
        <v>15</v>
      </c>
      <c r="M302" s="4" t="s">
        <v>41</v>
      </c>
      <c r="N302" s="4">
        <v>560337</v>
      </c>
      <c r="O302" s="4">
        <v>1</v>
      </c>
      <c r="P302" s="4">
        <v>0</v>
      </c>
      <c r="Q302" s="4">
        <f t="shared" si="23"/>
        <v>2</v>
      </c>
      <c r="R302" s="4">
        <v>31</v>
      </c>
      <c r="S302" s="4" t="s">
        <v>17</v>
      </c>
      <c r="T302" s="4">
        <v>569341</v>
      </c>
      <c r="U302" s="4" t="s">
        <v>66</v>
      </c>
      <c r="V302" s="4" t="s">
        <v>62</v>
      </c>
      <c r="W302" s="4" t="s">
        <v>70</v>
      </c>
      <c r="X302" s="4" t="s">
        <v>253</v>
      </c>
      <c r="Y302" s="4">
        <v>22</v>
      </c>
      <c r="Z302" s="4">
        <v>1</v>
      </c>
      <c r="AA302" s="4" t="s">
        <v>159</v>
      </c>
      <c r="AB302" s="4" t="s">
        <v>226</v>
      </c>
      <c r="AC302" s="4" t="s">
        <v>233</v>
      </c>
    </row>
    <row r="303" spans="1:29" x14ac:dyDescent="0.25">
      <c r="C303" s="4">
        <v>302</v>
      </c>
      <c r="D303" s="4">
        <v>1</v>
      </c>
      <c r="E303" s="4">
        <v>0</v>
      </c>
      <c r="F303" s="4">
        <f t="shared" si="24"/>
        <v>48</v>
      </c>
      <c r="G303" s="4">
        <f t="shared" si="20"/>
        <v>2</v>
      </c>
      <c r="H303" s="4" t="str">
        <f t="shared" si="21"/>
        <v>569341-560573</v>
      </c>
      <c r="I303" s="4">
        <f>VLOOKUP(H303,distance_btw_postal_code!B:F,5,0)+60</f>
        <v>464</v>
      </c>
      <c r="J303" s="4">
        <f t="shared" si="22"/>
        <v>7.7333333333333334</v>
      </c>
      <c r="K303" s="4">
        <f>VLOOKUP(H303,distance_btw_postal_code!B:G,6,0)</f>
        <v>1.8</v>
      </c>
      <c r="L303" s="4">
        <v>0</v>
      </c>
      <c r="M303" s="4" t="s">
        <v>143</v>
      </c>
      <c r="N303" s="4">
        <f>VLOOKUP(S303,[1]centre_p!$B:$D,3,0)</f>
        <v>569341</v>
      </c>
      <c r="O303" s="4">
        <v>0</v>
      </c>
      <c r="P303" s="4">
        <v>0</v>
      </c>
      <c r="Q303" s="4">
        <f t="shared" si="23"/>
        <v>0</v>
      </c>
      <c r="R303" s="4">
        <v>32</v>
      </c>
      <c r="S303" s="4" t="s">
        <v>17</v>
      </c>
      <c r="T303" s="4">
        <v>569341</v>
      </c>
      <c r="U303" s="4" t="s">
        <v>66</v>
      </c>
      <c r="V303" s="4" t="s">
        <v>64</v>
      </c>
      <c r="W303" s="4" t="s">
        <v>67</v>
      </c>
      <c r="X303" s="4" t="s">
        <v>253</v>
      </c>
      <c r="Y303" s="4">
        <v>19</v>
      </c>
      <c r="Z303" s="4">
        <v>1</v>
      </c>
      <c r="AA303" s="4" t="s">
        <v>159</v>
      </c>
    </row>
    <row r="304" spans="1:29" x14ac:dyDescent="0.25">
      <c r="A304" s="4">
        <v>554</v>
      </c>
      <c r="B304" s="4">
        <v>111</v>
      </c>
      <c r="C304" s="4">
        <v>303</v>
      </c>
      <c r="D304" s="4">
        <v>1</v>
      </c>
      <c r="E304" s="4">
        <v>1</v>
      </c>
      <c r="F304" s="4">
        <f t="shared" si="24"/>
        <v>48</v>
      </c>
      <c r="G304" s="4">
        <f t="shared" si="20"/>
        <v>2</v>
      </c>
      <c r="H304" s="4" t="str">
        <f t="shared" si="21"/>
        <v>560573-560470</v>
      </c>
      <c r="I304" s="4">
        <f>VLOOKUP(H304,distance_btw_postal_code!B:F,5,0)+60</f>
        <v>284</v>
      </c>
      <c r="J304" s="4">
        <f t="shared" si="22"/>
        <v>4.7333333333333334</v>
      </c>
      <c r="K304" s="4">
        <f>VLOOKUP(H304,distance_btw_postal_code!B:G,6,0)</f>
        <v>1.1000000000000001</v>
      </c>
      <c r="L304" s="4">
        <v>18</v>
      </c>
      <c r="M304" s="4" t="s">
        <v>57</v>
      </c>
      <c r="N304" s="4">
        <v>560573</v>
      </c>
      <c r="O304" s="4">
        <v>1</v>
      </c>
      <c r="P304" s="4">
        <v>1</v>
      </c>
      <c r="Q304" s="4">
        <f t="shared" si="23"/>
        <v>3</v>
      </c>
      <c r="R304" s="4">
        <v>32</v>
      </c>
      <c r="S304" s="4" t="s">
        <v>17</v>
      </c>
      <c r="T304" s="4">
        <v>569341</v>
      </c>
      <c r="U304" s="4" t="s">
        <v>66</v>
      </c>
      <c r="V304" s="4" t="s">
        <v>64</v>
      </c>
      <c r="W304" s="4" t="s">
        <v>67</v>
      </c>
      <c r="X304" s="4" t="s">
        <v>253</v>
      </c>
      <c r="Y304" s="4">
        <v>19</v>
      </c>
      <c r="Z304" s="4">
        <v>1</v>
      </c>
      <c r="AA304" s="4" t="s">
        <v>159</v>
      </c>
      <c r="AB304" s="4" t="s">
        <v>206</v>
      </c>
      <c r="AC304" s="4" t="s">
        <v>209</v>
      </c>
    </row>
    <row r="305" spans="1:29" x14ac:dyDescent="0.25">
      <c r="A305" s="4">
        <v>559</v>
      </c>
      <c r="B305" s="4">
        <v>112</v>
      </c>
      <c r="C305" s="4">
        <v>304</v>
      </c>
      <c r="D305" s="4">
        <v>1</v>
      </c>
      <c r="E305" s="4">
        <v>2</v>
      </c>
      <c r="F305" s="4">
        <f t="shared" si="24"/>
        <v>48</v>
      </c>
      <c r="G305" s="4">
        <f t="shared" si="20"/>
        <v>2</v>
      </c>
      <c r="H305" s="4" t="str">
        <f t="shared" si="21"/>
        <v>560470-569341</v>
      </c>
      <c r="I305" s="4">
        <f>VLOOKUP(H305,distance_btw_postal_code!B:F,5,0)+60</f>
        <v>498</v>
      </c>
      <c r="J305" s="4">
        <f t="shared" si="22"/>
        <v>8.3000000000000007</v>
      </c>
      <c r="K305" s="4">
        <f>VLOOKUP(H305,distance_btw_postal_code!B:G,6,0)</f>
        <v>2.5</v>
      </c>
      <c r="L305" s="4">
        <v>17</v>
      </c>
      <c r="M305" s="4" t="s">
        <v>50</v>
      </c>
      <c r="N305" s="4">
        <v>560470</v>
      </c>
      <c r="O305" s="4">
        <v>1</v>
      </c>
      <c r="P305" s="4">
        <v>0</v>
      </c>
      <c r="Q305" s="4">
        <f t="shared" si="23"/>
        <v>2</v>
      </c>
      <c r="R305" s="4">
        <v>32</v>
      </c>
      <c r="S305" s="4" t="s">
        <v>17</v>
      </c>
      <c r="T305" s="4">
        <v>569341</v>
      </c>
      <c r="U305" s="4" t="s">
        <v>66</v>
      </c>
      <c r="V305" s="4" t="s">
        <v>64</v>
      </c>
      <c r="W305" s="4" t="s">
        <v>67</v>
      </c>
      <c r="X305" s="4" t="s">
        <v>253</v>
      </c>
      <c r="Y305" s="4">
        <v>19</v>
      </c>
      <c r="Z305" s="4">
        <v>1</v>
      </c>
      <c r="AA305" s="4" t="s">
        <v>159</v>
      </c>
      <c r="AB305" s="4" t="s">
        <v>206</v>
      </c>
      <c r="AC305" s="4" t="s">
        <v>209</v>
      </c>
    </row>
    <row r="306" spans="1:29" x14ac:dyDescent="0.25">
      <c r="C306" s="4">
        <v>305</v>
      </c>
      <c r="D306" s="4">
        <v>1</v>
      </c>
      <c r="E306" s="4">
        <v>0</v>
      </c>
      <c r="F306" s="4">
        <f t="shared" si="24"/>
        <v>49</v>
      </c>
      <c r="G306" s="4">
        <f t="shared" si="20"/>
        <v>6</v>
      </c>
      <c r="H306" s="4" t="str">
        <f t="shared" si="21"/>
        <v>569341-560350</v>
      </c>
      <c r="I306" s="4">
        <f>VLOOKUP(H306,distance_btw_postal_code!B:F,5,0)+60</f>
        <v>383</v>
      </c>
      <c r="J306" s="4">
        <f t="shared" si="22"/>
        <v>6.3833333333333337</v>
      </c>
      <c r="K306" s="4">
        <f>VLOOKUP(H306,distance_btw_postal_code!B:G,6,0)</f>
        <v>1.7</v>
      </c>
      <c r="L306" s="4">
        <v>0</v>
      </c>
      <c r="M306" s="4" t="s">
        <v>143</v>
      </c>
      <c r="N306" s="4">
        <f>VLOOKUP(S306,[1]centre_p!$B:$D,3,0)</f>
        <v>569341</v>
      </c>
      <c r="O306" s="4">
        <v>0</v>
      </c>
      <c r="P306" s="4">
        <v>0</v>
      </c>
      <c r="Q306" s="4">
        <f t="shared" si="23"/>
        <v>0</v>
      </c>
      <c r="R306" s="4">
        <v>33</v>
      </c>
      <c r="S306" s="4" t="s">
        <v>17</v>
      </c>
      <c r="T306" s="4">
        <v>569341</v>
      </c>
      <c r="U306" s="4" t="s">
        <v>66</v>
      </c>
      <c r="V306" s="4" t="s">
        <v>64</v>
      </c>
      <c r="W306" s="4" t="s">
        <v>69</v>
      </c>
      <c r="X306" s="4" t="s">
        <v>254</v>
      </c>
      <c r="Y306" s="4">
        <v>23</v>
      </c>
      <c r="Z306" s="4">
        <v>1</v>
      </c>
      <c r="AA306" s="4" t="s">
        <v>188</v>
      </c>
    </row>
    <row r="307" spans="1:29" x14ac:dyDescent="0.25">
      <c r="A307" s="4">
        <v>684</v>
      </c>
      <c r="B307" s="4">
        <v>137</v>
      </c>
      <c r="C307" s="4">
        <v>306</v>
      </c>
      <c r="D307" s="4">
        <v>1</v>
      </c>
      <c r="E307" s="4">
        <v>1</v>
      </c>
      <c r="F307" s="4">
        <f t="shared" si="24"/>
        <v>49</v>
      </c>
      <c r="G307" s="4">
        <f t="shared" si="20"/>
        <v>6</v>
      </c>
      <c r="H307" s="4" t="str">
        <f t="shared" si="21"/>
        <v>560350-560336</v>
      </c>
      <c r="I307" s="4">
        <f>VLOOKUP(H307,distance_btw_postal_code!B:F,5,0)+60</f>
        <v>186</v>
      </c>
      <c r="J307" s="4">
        <f t="shared" si="22"/>
        <v>3.1</v>
      </c>
      <c r="K307" s="4">
        <f>VLOOKUP(H307,distance_btw_postal_code!B:G,6,0)</f>
        <v>0.4</v>
      </c>
      <c r="L307" s="4">
        <v>30</v>
      </c>
      <c r="M307" s="4" t="s">
        <v>30</v>
      </c>
      <c r="N307" s="4">
        <v>560350</v>
      </c>
      <c r="O307" s="4">
        <v>0</v>
      </c>
      <c r="P307" s="4">
        <v>1</v>
      </c>
      <c r="Q307" s="4">
        <f t="shared" si="23"/>
        <v>1</v>
      </c>
      <c r="R307" s="4">
        <v>33</v>
      </c>
      <c r="S307" s="4" t="s">
        <v>17</v>
      </c>
      <c r="T307" s="4">
        <v>569341</v>
      </c>
      <c r="U307" s="4" t="s">
        <v>66</v>
      </c>
      <c r="V307" s="4" t="s">
        <v>64</v>
      </c>
      <c r="W307" s="4" t="s">
        <v>69</v>
      </c>
      <c r="X307" s="4" t="s">
        <v>254</v>
      </c>
      <c r="Y307" s="4">
        <v>23</v>
      </c>
      <c r="Z307" s="4">
        <v>1</v>
      </c>
      <c r="AA307" s="4" t="s">
        <v>188</v>
      </c>
      <c r="AB307" s="4" t="s">
        <v>234</v>
      </c>
      <c r="AC307" s="4" t="s">
        <v>217</v>
      </c>
    </row>
    <row r="308" spans="1:29" x14ac:dyDescent="0.25">
      <c r="A308" s="4">
        <v>689</v>
      </c>
      <c r="B308" s="4">
        <v>138</v>
      </c>
      <c r="C308" s="4">
        <v>307</v>
      </c>
      <c r="D308" s="4">
        <v>1</v>
      </c>
      <c r="E308" s="4">
        <v>2</v>
      </c>
      <c r="F308" s="4">
        <f t="shared" si="24"/>
        <v>49</v>
      </c>
      <c r="G308" s="4">
        <f t="shared" si="20"/>
        <v>6</v>
      </c>
      <c r="H308" s="4" t="str">
        <f t="shared" si="21"/>
        <v>560336-560533</v>
      </c>
      <c r="I308" s="4">
        <f>VLOOKUP(H308,distance_btw_postal_code!B:F,5,0)+60</f>
        <v>617</v>
      </c>
      <c r="J308" s="4">
        <f t="shared" si="22"/>
        <v>10.283333333333333</v>
      </c>
      <c r="K308" s="4">
        <f>VLOOKUP(H308,distance_btw_postal_code!B:G,6,0)</f>
        <v>2.1</v>
      </c>
      <c r="L308" s="4">
        <v>31</v>
      </c>
      <c r="M308" s="4" t="s">
        <v>31</v>
      </c>
      <c r="N308" s="4">
        <v>560336</v>
      </c>
      <c r="O308" s="4">
        <v>0</v>
      </c>
      <c r="P308" s="4">
        <v>1</v>
      </c>
      <c r="Q308" s="4">
        <f t="shared" si="23"/>
        <v>1</v>
      </c>
      <c r="R308" s="4">
        <v>33</v>
      </c>
      <c r="S308" s="4" t="s">
        <v>17</v>
      </c>
      <c r="T308" s="4">
        <v>569341</v>
      </c>
      <c r="U308" s="4" t="s">
        <v>66</v>
      </c>
      <c r="V308" s="4" t="s">
        <v>64</v>
      </c>
      <c r="W308" s="4" t="s">
        <v>69</v>
      </c>
      <c r="X308" s="4" t="s">
        <v>254</v>
      </c>
      <c r="Y308" s="4">
        <v>23</v>
      </c>
      <c r="Z308" s="4">
        <v>1</v>
      </c>
      <c r="AA308" s="4" t="s">
        <v>188</v>
      </c>
      <c r="AB308" s="4" t="s">
        <v>234</v>
      </c>
      <c r="AC308" s="4" t="s">
        <v>218</v>
      </c>
    </row>
    <row r="309" spans="1:29" x14ac:dyDescent="0.25">
      <c r="A309" s="4">
        <v>694</v>
      </c>
      <c r="B309" s="4">
        <v>139</v>
      </c>
      <c r="C309" s="4">
        <v>308</v>
      </c>
      <c r="D309" s="4">
        <v>1</v>
      </c>
      <c r="E309" s="4">
        <v>3</v>
      </c>
      <c r="F309" s="4">
        <f t="shared" si="24"/>
        <v>49</v>
      </c>
      <c r="G309" s="4">
        <f t="shared" si="20"/>
        <v>6</v>
      </c>
      <c r="H309" s="4" t="str">
        <f t="shared" si="21"/>
        <v>560533-560561</v>
      </c>
      <c r="I309" s="4">
        <f>VLOOKUP(H309,distance_btw_postal_code!B:F,5,0)+60</f>
        <v>419</v>
      </c>
      <c r="J309" s="4">
        <f t="shared" si="22"/>
        <v>6.9833333333333334</v>
      </c>
      <c r="K309" s="4">
        <f>VLOOKUP(H309,distance_btw_postal_code!B:G,6,0)</f>
        <v>1.3</v>
      </c>
      <c r="L309" s="4">
        <v>32</v>
      </c>
      <c r="M309" s="4" t="s">
        <v>32</v>
      </c>
      <c r="N309" s="4">
        <v>560533</v>
      </c>
      <c r="O309" s="4">
        <v>0</v>
      </c>
      <c r="P309" s="4">
        <v>1</v>
      </c>
      <c r="Q309" s="4">
        <f t="shared" si="23"/>
        <v>1</v>
      </c>
      <c r="R309" s="4">
        <v>33</v>
      </c>
      <c r="S309" s="4" t="s">
        <v>17</v>
      </c>
      <c r="T309" s="4">
        <v>569341</v>
      </c>
      <c r="U309" s="4" t="s">
        <v>66</v>
      </c>
      <c r="V309" s="4" t="s">
        <v>64</v>
      </c>
      <c r="W309" s="4" t="s">
        <v>69</v>
      </c>
      <c r="X309" s="4" t="s">
        <v>254</v>
      </c>
      <c r="Y309" s="4">
        <v>23</v>
      </c>
      <c r="Z309" s="4">
        <v>1</v>
      </c>
      <c r="AA309" s="4" t="s">
        <v>188</v>
      </c>
      <c r="AB309" s="4" t="s">
        <v>234</v>
      </c>
      <c r="AC309" s="4" t="s">
        <v>235</v>
      </c>
    </row>
    <row r="310" spans="1:29" x14ac:dyDescent="0.25">
      <c r="A310" s="4">
        <v>699</v>
      </c>
      <c r="B310" s="4">
        <v>140</v>
      </c>
      <c r="C310" s="4">
        <v>309</v>
      </c>
      <c r="D310" s="4">
        <v>1</v>
      </c>
      <c r="E310" s="4">
        <v>4</v>
      </c>
      <c r="F310" s="4">
        <f t="shared" si="24"/>
        <v>49</v>
      </c>
      <c r="G310" s="4">
        <f t="shared" si="20"/>
        <v>6</v>
      </c>
      <c r="H310" s="4" t="str">
        <f t="shared" si="21"/>
        <v>560561-789452</v>
      </c>
      <c r="I310" s="4">
        <f>VLOOKUP(H310,distance_btw_postal_code!B:F,5,0)+60</f>
        <v>876</v>
      </c>
      <c r="J310" s="4">
        <f t="shared" si="22"/>
        <v>14.6</v>
      </c>
      <c r="K310" s="4">
        <f>VLOOKUP(H310,distance_btw_postal_code!B:G,6,0)</f>
        <v>4.2</v>
      </c>
      <c r="L310" s="4">
        <v>33</v>
      </c>
      <c r="M310" s="4" t="s">
        <v>33</v>
      </c>
      <c r="N310" s="4">
        <v>560561</v>
      </c>
      <c r="O310" s="4">
        <v>0</v>
      </c>
      <c r="P310" s="4">
        <v>1</v>
      </c>
      <c r="Q310" s="4">
        <f t="shared" si="23"/>
        <v>1</v>
      </c>
      <c r="R310" s="4">
        <v>33</v>
      </c>
      <c r="S310" s="4" t="s">
        <v>17</v>
      </c>
      <c r="T310" s="4">
        <v>569341</v>
      </c>
      <c r="U310" s="4" t="s">
        <v>66</v>
      </c>
      <c r="V310" s="4" t="s">
        <v>64</v>
      </c>
      <c r="W310" s="4" t="s">
        <v>69</v>
      </c>
      <c r="X310" s="4" t="s">
        <v>254</v>
      </c>
      <c r="Y310" s="4">
        <v>23</v>
      </c>
      <c r="Z310" s="4">
        <v>1</v>
      </c>
      <c r="AA310" s="4" t="s">
        <v>188</v>
      </c>
      <c r="AB310" s="4" t="s">
        <v>234</v>
      </c>
      <c r="AC310" s="4" t="s">
        <v>235</v>
      </c>
    </row>
    <row r="311" spans="1:29" x14ac:dyDescent="0.25">
      <c r="A311" s="4">
        <v>704</v>
      </c>
      <c r="B311" s="4">
        <v>141</v>
      </c>
      <c r="C311" s="4">
        <v>310</v>
      </c>
      <c r="D311" s="4">
        <v>1</v>
      </c>
      <c r="E311" s="4">
        <v>5</v>
      </c>
      <c r="F311" s="4">
        <f t="shared" si="24"/>
        <v>49</v>
      </c>
      <c r="G311" s="4">
        <f t="shared" si="20"/>
        <v>6</v>
      </c>
      <c r="H311" s="4" t="str">
        <f t="shared" si="21"/>
        <v>789452-575921</v>
      </c>
      <c r="I311" s="4">
        <f>VLOOKUP(H311,distance_btw_postal_code!B:F,5,0)+60</f>
        <v>256</v>
      </c>
      <c r="J311" s="4">
        <f t="shared" si="22"/>
        <v>4.2666666666666666</v>
      </c>
      <c r="K311" s="4">
        <f>VLOOKUP(H311,distance_btw_postal_code!B:G,6,0)</f>
        <v>1.1000000000000001</v>
      </c>
      <c r="L311" s="4">
        <v>29</v>
      </c>
      <c r="M311" s="4" t="s">
        <v>29</v>
      </c>
      <c r="N311" s="4">
        <v>789452</v>
      </c>
      <c r="O311" s="4">
        <v>0</v>
      </c>
      <c r="P311" s="4">
        <v>1</v>
      </c>
      <c r="Q311" s="4">
        <f t="shared" si="23"/>
        <v>1</v>
      </c>
      <c r="R311" s="4">
        <v>33</v>
      </c>
      <c r="S311" s="4" t="s">
        <v>17</v>
      </c>
      <c r="T311" s="4">
        <v>569341</v>
      </c>
      <c r="U311" s="4" t="s">
        <v>66</v>
      </c>
      <c r="V311" s="4" t="s">
        <v>64</v>
      </c>
      <c r="W311" s="4" t="s">
        <v>69</v>
      </c>
      <c r="X311" s="4" t="s">
        <v>254</v>
      </c>
      <c r="Y311" s="4">
        <v>23</v>
      </c>
      <c r="Z311" s="4">
        <v>1</v>
      </c>
      <c r="AA311" s="4" t="s">
        <v>188</v>
      </c>
      <c r="AB311" s="4" t="s">
        <v>234</v>
      </c>
      <c r="AC311" s="4" t="s">
        <v>221</v>
      </c>
    </row>
    <row r="312" spans="1:29" x14ac:dyDescent="0.25">
      <c r="A312" s="4">
        <v>709</v>
      </c>
      <c r="B312" s="4">
        <v>142</v>
      </c>
      <c r="C312" s="4">
        <v>311</v>
      </c>
      <c r="D312" s="4">
        <v>1</v>
      </c>
      <c r="E312" s="4">
        <v>6</v>
      </c>
      <c r="F312" s="4">
        <f t="shared" si="24"/>
        <v>49</v>
      </c>
      <c r="G312" s="4">
        <f t="shared" si="20"/>
        <v>6</v>
      </c>
      <c r="H312" s="4" t="str">
        <f t="shared" si="21"/>
        <v>575921-569341</v>
      </c>
      <c r="I312" s="4">
        <f>VLOOKUP(H312,distance_btw_postal_code!B:F,5,0)+60</f>
        <v>392</v>
      </c>
      <c r="J312" s="4">
        <f t="shared" si="22"/>
        <v>6.5333333333333332</v>
      </c>
      <c r="K312" s="4">
        <f>VLOOKUP(H312,distance_btw_postal_code!B:G,6,0)</f>
        <v>2.6</v>
      </c>
      <c r="L312" s="4">
        <v>28</v>
      </c>
      <c r="M312" s="4" t="s">
        <v>28</v>
      </c>
      <c r="N312" s="4">
        <v>575921</v>
      </c>
      <c r="O312" s="4">
        <v>0</v>
      </c>
      <c r="P312" s="4">
        <v>1</v>
      </c>
      <c r="Q312" s="4">
        <f t="shared" si="23"/>
        <v>1</v>
      </c>
      <c r="R312" s="4">
        <v>33</v>
      </c>
      <c r="S312" s="4" t="s">
        <v>17</v>
      </c>
      <c r="T312" s="4">
        <v>569341</v>
      </c>
      <c r="U312" s="4" t="s">
        <v>66</v>
      </c>
      <c r="V312" s="4" t="s">
        <v>64</v>
      </c>
      <c r="W312" s="4" t="s">
        <v>69</v>
      </c>
      <c r="X312" s="4" t="s">
        <v>254</v>
      </c>
      <c r="Y312" s="4">
        <v>23</v>
      </c>
      <c r="Z312" s="4">
        <v>1</v>
      </c>
      <c r="AA312" s="4" t="s">
        <v>188</v>
      </c>
      <c r="AB312" s="4" t="s">
        <v>234</v>
      </c>
      <c r="AC312" s="4" t="s">
        <v>222</v>
      </c>
    </row>
    <row r="313" spans="1:29" x14ac:dyDescent="0.25">
      <c r="C313" s="4">
        <v>312</v>
      </c>
      <c r="D313" s="4">
        <v>2</v>
      </c>
      <c r="E313" s="4">
        <v>0</v>
      </c>
      <c r="F313" s="4">
        <f t="shared" si="24"/>
        <v>50</v>
      </c>
      <c r="G313" s="4">
        <f t="shared" si="20"/>
        <v>8</v>
      </c>
      <c r="H313" s="4" t="str">
        <f t="shared" si="21"/>
        <v>569341-560214</v>
      </c>
      <c r="I313" s="4">
        <f>VLOOKUP(H313,distance_btw_postal_code!B:F,5,0)+60</f>
        <v>105</v>
      </c>
      <c r="J313" s="4">
        <f t="shared" si="22"/>
        <v>1.75</v>
      </c>
      <c r="K313" s="4">
        <f>VLOOKUP(H313,distance_btw_postal_code!B:G,6,0)</f>
        <v>0.2</v>
      </c>
      <c r="L313" s="4">
        <v>0</v>
      </c>
      <c r="M313" s="4" t="s">
        <v>143</v>
      </c>
      <c r="N313" s="4">
        <f>VLOOKUP(S313,[1]centre_p!$B:$D,3,0)</f>
        <v>569341</v>
      </c>
      <c r="O313" s="4">
        <v>0</v>
      </c>
      <c r="P313" s="4">
        <v>0</v>
      </c>
      <c r="Q313" s="4">
        <f t="shared" si="23"/>
        <v>0</v>
      </c>
      <c r="R313" s="4">
        <v>33</v>
      </c>
      <c r="S313" s="4" t="s">
        <v>17</v>
      </c>
      <c r="T313" s="4">
        <v>569341</v>
      </c>
      <c r="U313" s="4" t="s">
        <v>66</v>
      </c>
      <c r="V313" s="4" t="s">
        <v>64</v>
      </c>
      <c r="W313" s="4" t="s">
        <v>69</v>
      </c>
      <c r="X313" s="4" t="s">
        <v>253</v>
      </c>
      <c r="Y313" s="4">
        <v>21</v>
      </c>
      <c r="Z313" s="4">
        <v>1</v>
      </c>
      <c r="AA313" s="4" t="s">
        <v>159</v>
      </c>
    </row>
    <row r="314" spans="1:29" x14ac:dyDescent="0.25">
      <c r="A314" s="4">
        <v>609</v>
      </c>
      <c r="B314" s="4">
        <v>122</v>
      </c>
      <c r="C314" s="4">
        <v>313</v>
      </c>
      <c r="D314" s="4">
        <v>2</v>
      </c>
      <c r="E314" s="4">
        <v>1</v>
      </c>
      <c r="F314" s="4">
        <f t="shared" si="24"/>
        <v>50</v>
      </c>
      <c r="G314" s="4">
        <f t="shared" si="20"/>
        <v>8</v>
      </c>
      <c r="H314" s="4" t="str">
        <f t="shared" si="21"/>
        <v>560214-560244</v>
      </c>
      <c r="I314" s="4">
        <f>VLOOKUP(H314,distance_btw_postal_code!B:F,5,0)+60</f>
        <v>398</v>
      </c>
      <c r="J314" s="4">
        <f t="shared" si="22"/>
        <v>6.6333333333333337</v>
      </c>
      <c r="K314" s="4">
        <f>VLOOKUP(H314,distance_btw_postal_code!B:G,6,0)</f>
        <v>2.2000000000000002</v>
      </c>
      <c r="L314" s="4">
        <v>8</v>
      </c>
      <c r="M314" s="4" t="s">
        <v>27</v>
      </c>
      <c r="N314" s="4">
        <v>560214</v>
      </c>
      <c r="O314" s="4">
        <v>0</v>
      </c>
      <c r="P314" s="4">
        <v>1</v>
      </c>
      <c r="Q314" s="4">
        <f t="shared" si="23"/>
        <v>1</v>
      </c>
      <c r="R314" s="4">
        <v>33</v>
      </c>
      <c r="S314" s="4" t="s">
        <v>17</v>
      </c>
      <c r="T314" s="4">
        <v>569341</v>
      </c>
      <c r="U314" s="4" t="s">
        <v>66</v>
      </c>
      <c r="V314" s="4" t="s">
        <v>64</v>
      </c>
      <c r="W314" s="4" t="s">
        <v>69</v>
      </c>
      <c r="X314" s="4" t="s">
        <v>253</v>
      </c>
      <c r="Y314" s="4">
        <v>21</v>
      </c>
      <c r="Z314" s="4">
        <v>1</v>
      </c>
      <c r="AA314" s="4" t="s">
        <v>159</v>
      </c>
      <c r="AB314" s="4" t="s">
        <v>217</v>
      </c>
      <c r="AC314" s="4" t="s">
        <v>218</v>
      </c>
    </row>
    <row r="315" spans="1:29" x14ac:dyDescent="0.25">
      <c r="A315" s="4">
        <v>614</v>
      </c>
      <c r="B315" s="4">
        <v>123</v>
      </c>
      <c r="C315" s="4">
        <v>314</v>
      </c>
      <c r="D315" s="4">
        <v>2</v>
      </c>
      <c r="E315" s="4">
        <v>2</v>
      </c>
      <c r="F315" s="4">
        <f t="shared" si="24"/>
        <v>50</v>
      </c>
      <c r="G315" s="4">
        <f t="shared" si="20"/>
        <v>8</v>
      </c>
      <c r="H315" s="4" t="str">
        <f t="shared" si="21"/>
        <v>560244-560219</v>
      </c>
      <c r="I315" s="4">
        <f>VLOOKUP(H315,distance_btw_postal_code!B:F,5,0)+60</f>
        <v>210</v>
      </c>
      <c r="J315" s="4">
        <f t="shared" si="22"/>
        <v>3.5</v>
      </c>
      <c r="K315" s="4">
        <f>VLOOKUP(H315,distance_btw_postal_code!B:G,6,0)</f>
        <v>0.9</v>
      </c>
      <c r="L315" s="4">
        <v>6</v>
      </c>
      <c r="M315" s="4" t="s">
        <v>25</v>
      </c>
      <c r="N315" s="4">
        <v>560244</v>
      </c>
      <c r="O315" s="4">
        <v>0</v>
      </c>
      <c r="P315" s="4">
        <v>1</v>
      </c>
      <c r="Q315" s="4">
        <f t="shared" si="23"/>
        <v>1</v>
      </c>
      <c r="R315" s="4">
        <v>33</v>
      </c>
      <c r="S315" s="4" t="s">
        <v>17</v>
      </c>
      <c r="T315" s="4">
        <v>569341</v>
      </c>
      <c r="U315" s="4" t="s">
        <v>66</v>
      </c>
      <c r="V315" s="4" t="s">
        <v>64</v>
      </c>
      <c r="W315" s="4" t="s">
        <v>69</v>
      </c>
      <c r="X315" s="4" t="s">
        <v>253</v>
      </c>
      <c r="Y315" s="4">
        <v>21</v>
      </c>
      <c r="Z315" s="4">
        <v>1</v>
      </c>
      <c r="AA315" s="4" t="s">
        <v>159</v>
      </c>
      <c r="AB315" s="4" t="s">
        <v>217</v>
      </c>
      <c r="AC315" s="4" t="s">
        <v>219</v>
      </c>
    </row>
    <row r="316" spans="1:29" x14ac:dyDescent="0.25">
      <c r="A316" s="4">
        <v>619</v>
      </c>
      <c r="B316" s="4">
        <v>124</v>
      </c>
      <c r="C316" s="4">
        <v>315</v>
      </c>
      <c r="D316" s="4">
        <v>2</v>
      </c>
      <c r="E316" s="4">
        <v>3</v>
      </c>
      <c r="F316" s="4">
        <f t="shared" si="24"/>
        <v>50</v>
      </c>
      <c r="G316" s="4">
        <f t="shared" si="20"/>
        <v>8</v>
      </c>
      <c r="H316" s="4" t="str">
        <f t="shared" si="21"/>
        <v>560219-560301</v>
      </c>
      <c r="I316" s="4">
        <f>VLOOKUP(H316,distance_btw_postal_code!B:F,5,0)+60</f>
        <v>364</v>
      </c>
      <c r="J316" s="4">
        <f t="shared" si="22"/>
        <v>6.0666666666666664</v>
      </c>
      <c r="K316" s="4">
        <f>VLOOKUP(H316,distance_btw_postal_code!B:G,6,0)</f>
        <v>1.2</v>
      </c>
      <c r="L316" s="4">
        <v>7</v>
      </c>
      <c r="M316" s="4" t="s">
        <v>26</v>
      </c>
      <c r="N316" s="4">
        <v>560219</v>
      </c>
      <c r="O316" s="4">
        <v>0</v>
      </c>
      <c r="P316" s="4">
        <v>1</v>
      </c>
      <c r="Q316" s="4">
        <f t="shared" si="23"/>
        <v>1</v>
      </c>
      <c r="R316" s="4">
        <v>33</v>
      </c>
      <c r="S316" s="4" t="s">
        <v>17</v>
      </c>
      <c r="T316" s="4">
        <v>569341</v>
      </c>
      <c r="U316" s="4" t="s">
        <v>66</v>
      </c>
      <c r="V316" s="4" t="s">
        <v>64</v>
      </c>
      <c r="W316" s="4" t="s">
        <v>69</v>
      </c>
      <c r="X316" s="4" t="s">
        <v>253</v>
      </c>
      <c r="Y316" s="4">
        <v>21</v>
      </c>
      <c r="Z316" s="4">
        <v>1</v>
      </c>
      <c r="AA316" s="4" t="s">
        <v>159</v>
      </c>
      <c r="AB316" s="4" t="s">
        <v>217</v>
      </c>
      <c r="AC316" s="4" t="s">
        <v>220</v>
      </c>
    </row>
    <row r="317" spans="1:29" x14ac:dyDescent="0.25">
      <c r="A317" s="4">
        <v>624</v>
      </c>
      <c r="B317" s="4">
        <v>125</v>
      </c>
      <c r="C317" s="4">
        <v>316</v>
      </c>
      <c r="D317" s="4">
        <v>2</v>
      </c>
      <c r="E317" s="4">
        <v>4</v>
      </c>
      <c r="F317" s="4">
        <f t="shared" si="24"/>
        <v>50</v>
      </c>
      <c r="G317" s="4">
        <f t="shared" si="20"/>
        <v>8</v>
      </c>
      <c r="H317" s="4" t="str">
        <f t="shared" si="21"/>
        <v>560301-560323</v>
      </c>
      <c r="I317" s="4">
        <f>VLOOKUP(H317,distance_btw_postal_code!B:F,5,0)+60</f>
        <v>169</v>
      </c>
      <c r="J317" s="4">
        <f t="shared" si="22"/>
        <v>2.8166666666666669</v>
      </c>
      <c r="K317" s="4">
        <f>VLOOKUP(H317,distance_btw_postal_code!B:G,6,0)</f>
        <v>0.3</v>
      </c>
      <c r="L317" s="4">
        <v>5</v>
      </c>
      <c r="M317" s="4" t="s">
        <v>24</v>
      </c>
      <c r="N317" s="4">
        <v>560301</v>
      </c>
      <c r="O317" s="4">
        <v>0</v>
      </c>
      <c r="P317" s="4">
        <v>1</v>
      </c>
      <c r="Q317" s="4">
        <f t="shared" si="23"/>
        <v>1</v>
      </c>
      <c r="R317" s="4">
        <v>33</v>
      </c>
      <c r="S317" s="4" t="s">
        <v>17</v>
      </c>
      <c r="T317" s="4">
        <v>569341</v>
      </c>
      <c r="U317" s="4" t="s">
        <v>66</v>
      </c>
      <c r="V317" s="4" t="s">
        <v>64</v>
      </c>
      <c r="W317" s="4" t="s">
        <v>69</v>
      </c>
      <c r="X317" s="4" t="s">
        <v>253</v>
      </c>
      <c r="Y317" s="4">
        <v>21</v>
      </c>
      <c r="Z317" s="4">
        <v>1</v>
      </c>
      <c r="AA317" s="4" t="s">
        <v>159</v>
      </c>
      <c r="AB317" s="4" t="s">
        <v>217</v>
      </c>
      <c r="AC317" s="4" t="s">
        <v>221</v>
      </c>
    </row>
    <row r="318" spans="1:29" x14ac:dyDescent="0.25">
      <c r="A318" s="4">
        <v>629</v>
      </c>
      <c r="B318" s="4">
        <v>126</v>
      </c>
      <c r="C318" s="4">
        <v>317</v>
      </c>
      <c r="D318" s="4">
        <v>2</v>
      </c>
      <c r="E318" s="4">
        <v>5</v>
      </c>
      <c r="F318" s="4">
        <f t="shared" si="24"/>
        <v>50</v>
      </c>
      <c r="G318" s="4">
        <f t="shared" si="20"/>
        <v>8</v>
      </c>
      <c r="H318" s="4" t="str">
        <f t="shared" si="21"/>
        <v>560323-560311</v>
      </c>
      <c r="I318" s="4">
        <f>VLOOKUP(H318,distance_btw_postal_code!B:F,5,0)+60</f>
        <v>149</v>
      </c>
      <c r="J318" s="4">
        <f t="shared" si="22"/>
        <v>2.4833333333333334</v>
      </c>
      <c r="K318" s="4">
        <f>VLOOKUP(H318,distance_btw_postal_code!B:G,6,0)</f>
        <v>0.2</v>
      </c>
      <c r="L318" s="4">
        <v>4</v>
      </c>
      <c r="M318" s="4" t="s">
        <v>23</v>
      </c>
      <c r="N318" s="4">
        <v>560323</v>
      </c>
      <c r="O318" s="4">
        <v>0</v>
      </c>
      <c r="P318" s="4">
        <v>1</v>
      </c>
      <c r="Q318" s="4">
        <f t="shared" si="23"/>
        <v>1</v>
      </c>
      <c r="R318" s="4">
        <v>33</v>
      </c>
      <c r="S318" s="4" t="s">
        <v>17</v>
      </c>
      <c r="T318" s="4">
        <v>569341</v>
      </c>
      <c r="U318" s="4" t="s">
        <v>66</v>
      </c>
      <c r="V318" s="4" t="s">
        <v>64</v>
      </c>
      <c r="W318" s="4" t="s">
        <v>69</v>
      </c>
      <c r="X318" s="4" t="s">
        <v>253</v>
      </c>
      <c r="Y318" s="4">
        <v>21</v>
      </c>
      <c r="Z318" s="4">
        <v>1</v>
      </c>
      <c r="AA318" s="4" t="s">
        <v>159</v>
      </c>
      <c r="AB318" s="4" t="s">
        <v>217</v>
      </c>
      <c r="AC318" s="4" t="s">
        <v>222</v>
      </c>
    </row>
    <row r="319" spans="1:29" x14ac:dyDescent="0.25">
      <c r="A319" s="4">
        <v>634</v>
      </c>
      <c r="B319" s="4">
        <v>127</v>
      </c>
      <c r="C319" s="4">
        <v>318</v>
      </c>
      <c r="D319" s="4">
        <v>2</v>
      </c>
      <c r="E319" s="4">
        <v>6</v>
      </c>
      <c r="F319" s="4">
        <f t="shared" si="24"/>
        <v>50</v>
      </c>
      <c r="G319" s="4">
        <f t="shared" si="20"/>
        <v>8</v>
      </c>
      <c r="H319" s="4" t="str">
        <f t="shared" si="21"/>
        <v>560311-560573</v>
      </c>
      <c r="I319" s="4">
        <f>VLOOKUP(H319,distance_btw_postal_code!B:F,5,0)+60</f>
        <v>413</v>
      </c>
      <c r="J319" s="4">
        <f t="shared" si="22"/>
        <v>6.8833333333333337</v>
      </c>
      <c r="K319" s="4">
        <f>VLOOKUP(H319,distance_btw_postal_code!B:G,6,0)</f>
        <v>1.4</v>
      </c>
      <c r="L319" s="4">
        <v>3</v>
      </c>
      <c r="M319" s="4" t="s">
        <v>22</v>
      </c>
      <c r="N319" s="4">
        <v>560311</v>
      </c>
      <c r="O319" s="4">
        <v>0</v>
      </c>
      <c r="P319" s="4">
        <v>1</v>
      </c>
      <c r="Q319" s="4">
        <f t="shared" si="23"/>
        <v>1</v>
      </c>
      <c r="R319" s="4">
        <v>33</v>
      </c>
      <c r="S319" s="4" t="s">
        <v>17</v>
      </c>
      <c r="T319" s="4">
        <v>569341</v>
      </c>
      <c r="U319" s="4" t="s">
        <v>66</v>
      </c>
      <c r="V319" s="4" t="s">
        <v>64</v>
      </c>
      <c r="W319" s="4" t="s">
        <v>69</v>
      </c>
      <c r="X319" s="4" t="s">
        <v>253</v>
      </c>
      <c r="Y319" s="4">
        <v>21</v>
      </c>
      <c r="Z319" s="4">
        <v>1</v>
      </c>
      <c r="AA319" s="4" t="s">
        <v>159</v>
      </c>
      <c r="AB319" s="4" t="s">
        <v>217</v>
      </c>
      <c r="AC319" s="4" t="s">
        <v>223</v>
      </c>
    </row>
    <row r="320" spans="1:29" x14ac:dyDescent="0.25">
      <c r="A320" s="4">
        <v>639</v>
      </c>
      <c r="B320" s="4">
        <v>128</v>
      </c>
      <c r="C320" s="4">
        <v>319</v>
      </c>
      <c r="D320" s="4">
        <v>2</v>
      </c>
      <c r="E320" s="4">
        <v>7</v>
      </c>
      <c r="F320" s="4">
        <f t="shared" si="24"/>
        <v>50</v>
      </c>
      <c r="G320" s="4">
        <f t="shared" si="20"/>
        <v>8</v>
      </c>
      <c r="H320" s="4" t="str">
        <f t="shared" si="21"/>
        <v>560573-560576</v>
      </c>
      <c r="I320" s="4">
        <f>VLOOKUP(H320,distance_btw_postal_code!B:F,5,0)+60</f>
        <v>127</v>
      </c>
      <c r="J320" s="4">
        <f t="shared" si="22"/>
        <v>2.1166666666666667</v>
      </c>
      <c r="K320" s="4">
        <f>VLOOKUP(H320,distance_btw_postal_code!B:G,6,0)</f>
        <v>0.2</v>
      </c>
      <c r="L320" s="4">
        <v>2</v>
      </c>
      <c r="M320" s="4" t="s">
        <v>21</v>
      </c>
      <c r="N320" s="4">
        <v>560573</v>
      </c>
      <c r="O320" s="4">
        <v>0</v>
      </c>
      <c r="P320" s="4">
        <v>1</v>
      </c>
      <c r="Q320" s="4">
        <f t="shared" si="23"/>
        <v>1</v>
      </c>
      <c r="R320" s="4">
        <v>33</v>
      </c>
      <c r="S320" s="4" t="s">
        <v>17</v>
      </c>
      <c r="T320" s="4">
        <v>569341</v>
      </c>
      <c r="U320" s="4" t="s">
        <v>66</v>
      </c>
      <c r="V320" s="4" t="s">
        <v>64</v>
      </c>
      <c r="W320" s="4" t="s">
        <v>69</v>
      </c>
      <c r="X320" s="4" t="s">
        <v>253</v>
      </c>
      <c r="Y320" s="4">
        <v>21</v>
      </c>
      <c r="Z320" s="4">
        <v>1</v>
      </c>
      <c r="AA320" s="4" t="s">
        <v>159</v>
      </c>
      <c r="AB320" s="4" t="s">
        <v>217</v>
      </c>
      <c r="AC320" s="4" t="s">
        <v>224</v>
      </c>
    </row>
    <row r="321" spans="1:29" x14ac:dyDescent="0.25">
      <c r="A321" s="4">
        <v>644</v>
      </c>
      <c r="B321" s="4">
        <v>129</v>
      </c>
      <c r="C321" s="4">
        <v>320</v>
      </c>
      <c r="D321" s="4">
        <v>2</v>
      </c>
      <c r="E321" s="4">
        <v>8</v>
      </c>
      <c r="F321" s="4">
        <f t="shared" si="24"/>
        <v>50</v>
      </c>
      <c r="G321" s="4">
        <f t="shared" si="20"/>
        <v>8</v>
      </c>
      <c r="H321" s="4" t="str">
        <f t="shared" si="21"/>
        <v>560576-569341</v>
      </c>
      <c r="I321" s="4">
        <f>VLOOKUP(H321,distance_btw_postal_code!B:F,5,0)+60</f>
        <v>540</v>
      </c>
      <c r="J321" s="4">
        <f t="shared" si="22"/>
        <v>9</v>
      </c>
      <c r="K321" s="4">
        <f>VLOOKUP(H321,distance_btw_postal_code!B:G,6,0)</f>
        <v>2.5</v>
      </c>
      <c r="L321" s="4">
        <v>1</v>
      </c>
      <c r="M321" s="4" t="s">
        <v>16</v>
      </c>
      <c r="N321" s="4">
        <v>560576</v>
      </c>
      <c r="O321" s="4">
        <v>0</v>
      </c>
      <c r="P321" s="4">
        <v>1</v>
      </c>
      <c r="Q321" s="4">
        <f t="shared" si="23"/>
        <v>1</v>
      </c>
      <c r="R321" s="4">
        <v>33</v>
      </c>
      <c r="S321" s="4" t="s">
        <v>17</v>
      </c>
      <c r="T321" s="4">
        <v>569341</v>
      </c>
      <c r="U321" s="4" t="s">
        <v>66</v>
      </c>
      <c r="V321" s="4" t="s">
        <v>64</v>
      </c>
      <c r="W321" s="4" t="s">
        <v>69</v>
      </c>
      <c r="X321" s="4" t="s">
        <v>253</v>
      </c>
      <c r="Y321" s="4">
        <v>21</v>
      </c>
      <c r="Z321" s="4">
        <v>1</v>
      </c>
      <c r="AA321" s="4" t="s">
        <v>159</v>
      </c>
      <c r="AB321" s="4" t="s">
        <v>217</v>
      </c>
      <c r="AC321" s="4" t="s">
        <v>225</v>
      </c>
    </row>
    <row r="322" spans="1:29" x14ac:dyDescent="0.25">
      <c r="C322" s="4">
        <v>321</v>
      </c>
      <c r="D322" s="4">
        <v>1</v>
      </c>
      <c r="E322" s="4">
        <v>0</v>
      </c>
      <c r="F322" s="4">
        <f t="shared" si="24"/>
        <v>51</v>
      </c>
      <c r="G322" s="4">
        <f t="shared" si="20"/>
        <v>6</v>
      </c>
      <c r="H322" s="4" t="str">
        <f t="shared" si="21"/>
        <v>569341-560207</v>
      </c>
      <c r="I322" s="4">
        <f>VLOOKUP(H322,distance_btw_postal_code!B:F,5,0)+60</f>
        <v>177</v>
      </c>
      <c r="J322" s="4">
        <f t="shared" si="22"/>
        <v>2.95</v>
      </c>
      <c r="K322" s="4">
        <f>VLOOKUP(H322,distance_btw_postal_code!B:G,6,0)</f>
        <v>0.5</v>
      </c>
      <c r="L322" s="4">
        <v>0</v>
      </c>
      <c r="M322" s="4" t="s">
        <v>143</v>
      </c>
      <c r="N322" s="4">
        <f>VLOOKUP(S322,[1]centre_p!$B:$D,3,0)</f>
        <v>569341</v>
      </c>
      <c r="O322" s="4">
        <v>0</v>
      </c>
      <c r="P322" s="4">
        <v>0</v>
      </c>
      <c r="Q322" s="4">
        <f t="shared" si="23"/>
        <v>0</v>
      </c>
      <c r="R322" s="4">
        <v>34</v>
      </c>
      <c r="S322" s="4" t="s">
        <v>17</v>
      </c>
      <c r="T322" s="4">
        <v>569341</v>
      </c>
      <c r="U322" s="4" t="s">
        <v>66</v>
      </c>
      <c r="V322" s="4" t="s">
        <v>64</v>
      </c>
      <c r="W322" s="4" t="s">
        <v>70</v>
      </c>
      <c r="X322" s="4" t="s">
        <v>254</v>
      </c>
      <c r="Y322" s="4">
        <v>24</v>
      </c>
      <c r="Z322" s="4">
        <v>1</v>
      </c>
      <c r="AA322" s="4" t="s">
        <v>188</v>
      </c>
    </row>
    <row r="323" spans="1:29" x14ac:dyDescent="0.25">
      <c r="A323" s="4">
        <v>714</v>
      </c>
      <c r="B323" s="4">
        <v>143</v>
      </c>
      <c r="C323" s="4">
        <v>322</v>
      </c>
      <c r="D323" s="4">
        <v>1</v>
      </c>
      <c r="E323" s="4">
        <v>1</v>
      </c>
      <c r="F323" s="4">
        <f t="shared" si="24"/>
        <v>51</v>
      </c>
      <c r="G323" s="4">
        <f t="shared" ref="G323:G386" si="25">_xlfn.MAXIFS(E:E,F:F,F323)</f>
        <v>6</v>
      </c>
      <c r="H323" s="4" t="str">
        <f t="shared" ref="H323:H386" si="26">IF(E323&lt;&gt;G323,_xlfn.CONCAT(N323,"-",N324),_xlfn.CONCAT(N323,"-",T323))</f>
        <v>560207-562310</v>
      </c>
      <c r="I323" s="4">
        <f>VLOOKUP(H323,distance_btw_postal_code!B:F,5,0)+60</f>
        <v>291</v>
      </c>
      <c r="J323" s="4">
        <f t="shared" ref="J323:J386" si="27">I323/60</f>
        <v>4.8499999999999996</v>
      </c>
      <c r="K323" s="4">
        <f>VLOOKUP(H323,distance_btw_postal_code!B:G,6,0)</f>
        <v>0.8</v>
      </c>
      <c r="L323" s="4">
        <v>39</v>
      </c>
      <c r="M323" s="4" t="s">
        <v>47</v>
      </c>
      <c r="N323" s="4">
        <v>560207</v>
      </c>
      <c r="O323" s="4">
        <v>0</v>
      </c>
      <c r="P323" s="4">
        <v>1</v>
      </c>
      <c r="Q323" s="4">
        <f t="shared" ref="Q323:Q386" si="28">O323*2+P323</f>
        <v>1</v>
      </c>
      <c r="R323" s="4">
        <v>34</v>
      </c>
      <c r="S323" s="4" t="s">
        <v>17</v>
      </c>
      <c r="T323" s="4">
        <v>569341</v>
      </c>
      <c r="U323" s="4" t="s">
        <v>66</v>
      </c>
      <c r="V323" s="4" t="s">
        <v>64</v>
      </c>
      <c r="W323" s="4" t="s">
        <v>70</v>
      </c>
      <c r="X323" s="4" t="s">
        <v>254</v>
      </c>
      <c r="Y323" s="4">
        <v>24</v>
      </c>
      <c r="Z323" s="4">
        <v>1</v>
      </c>
      <c r="AA323" s="4" t="s">
        <v>188</v>
      </c>
      <c r="AB323" s="4" t="s">
        <v>224</v>
      </c>
      <c r="AC323" s="4" t="s">
        <v>236</v>
      </c>
    </row>
    <row r="324" spans="1:29" x14ac:dyDescent="0.25">
      <c r="A324" s="4">
        <v>719</v>
      </c>
      <c r="B324" s="4">
        <v>144</v>
      </c>
      <c r="C324" s="4">
        <v>323</v>
      </c>
      <c r="D324" s="4">
        <v>1</v>
      </c>
      <c r="E324" s="4">
        <v>2</v>
      </c>
      <c r="F324" s="4">
        <f t="shared" ref="F324:F387" si="29">IF(E324=0,F323+1,F323)</f>
        <v>51</v>
      </c>
      <c r="G324" s="4">
        <f t="shared" si="25"/>
        <v>6</v>
      </c>
      <c r="H324" s="4" t="str">
        <f t="shared" si="26"/>
        <v>562310-570025</v>
      </c>
      <c r="I324" s="4">
        <f>VLOOKUP(H324,distance_btw_postal_code!B:F,5,0)+60</f>
        <v>631</v>
      </c>
      <c r="J324" s="4">
        <f t="shared" si="27"/>
        <v>10.516666666666667</v>
      </c>
      <c r="K324" s="4">
        <f>VLOOKUP(H324,distance_btw_postal_code!B:G,6,0)</f>
        <v>2.8</v>
      </c>
      <c r="L324" s="4">
        <v>38</v>
      </c>
      <c r="M324" s="4" t="s">
        <v>46</v>
      </c>
      <c r="N324" s="4">
        <v>562310</v>
      </c>
      <c r="O324" s="4">
        <v>0</v>
      </c>
      <c r="P324" s="4">
        <v>1</v>
      </c>
      <c r="Q324" s="4">
        <f t="shared" si="28"/>
        <v>1</v>
      </c>
      <c r="R324" s="4">
        <v>34</v>
      </c>
      <c r="S324" s="4" t="s">
        <v>17</v>
      </c>
      <c r="T324" s="4">
        <v>569341</v>
      </c>
      <c r="U324" s="4" t="s">
        <v>66</v>
      </c>
      <c r="V324" s="4" t="s">
        <v>64</v>
      </c>
      <c r="W324" s="4" t="s">
        <v>70</v>
      </c>
      <c r="X324" s="4" t="s">
        <v>254</v>
      </c>
      <c r="Y324" s="4">
        <v>24</v>
      </c>
      <c r="Z324" s="4">
        <v>1</v>
      </c>
      <c r="AA324" s="4" t="s">
        <v>188</v>
      </c>
      <c r="AB324" s="4" t="s">
        <v>224</v>
      </c>
      <c r="AC324" s="4" t="s">
        <v>237</v>
      </c>
    </row>
    <row r="325" spans="1:29" x14ac:dyDescent="0.25">
      <c r="A325" s="4">
        <v>724</v>
      </c>
      <c r="B325" s="4">
        <v>145</v>
      </c>
      <c r="C325" s="4">
        <v>324</v>
      </c>
      <c r="D325" s="4">
        <v>1</v>
      </c>
      <c r="E325" s="4">
        <v>3</v>
      </c>
      <c r="F325" s="4">
        <f t="shared" si="29"/>
        <v>51</v>
      </c>
      <c r="G325" s="4">
        <f t="shared" si="25"/>
        <v>6</v>
      </c>
      <c r="H325" s="4" t="str">
        <f t="shared" si="26"/>
        <v>570025-570249</v>
      </c>
      <c r="I325" s="4">
        <f>VLOOKUP(H325,distance_btw_postal_code!B:F,5,0)+60</f>
        <v>417</v>
      </c>
      <c r="J325" s="4">
        <f t="shared" si="27"/>
        <v>6.95</v>
      </c>
      <c r="K325" s="4">
        <f>VLOOKUP(H325,distance_btw_postal_code!B:G,6,0)</f>
        <v>2.1</v>
      </c>
      <c r="L325" s="4">
        <v>34</v>
      </c>
      <c r="M325" s="4" t="s">
        <v>42</v>
      </c>
      <c r="N325" s="4">
        <v>570025</v>
      </c>
      <c r="O325" s="4">
        <v>0</v>
      </c>
      <c r="P325" s="4">
        <v>1</v>
      </c>
      <c r="Q325" s="4">
        <f t="shared" si="28"/>
        <v>1</v>
      </c>
      <c r="R325" s="4">
        <v>34</v>
      </c>
      <c r="S325" s="4" t="s">
        <v>17</v>
      </c>
      <c r="T325" s="4">
        <v>569341</v>
      </c>
      <c r="U325" s="4" t="s">
        <v>66</v>
      </c>
      <c r="V325" s="4" t="s">
        <v>64</v>
      </c>
      <c r="W325" s="4" t="s">
        <v>70</v>
      </c>
      <c r="X325" s="4" t="s">
        <v>254</v>
      </c>
      <c r="Y325" s="4">
        <v>24</v>
      </c>
      <c r="Z325" s="4">
        <v>1</v>
      </c>
      <c r="AA325" s="4" t="s">
        <v>188</v>
      </c>
      <c r="AB325" s="4" t="s">
        <v>224</v>
      </c>
      <c r="AC325" s="4" t="s">
        <v>227</v>
      </c>
    </row>
    <row r="326" spans="1:29" x14ac:dyDescent="0.25">
      <c r="A326" s="4">
        <v>729</v>
      </c>
      <c r="B326" s="4">
        <v>146</v>
      </c>
      <c r="C326" s="4">
        <v>325</v>
      </c>
      <c r="D326" s="4">
        <v>1</v>
      </c>
      <c r="E326" s="4">
        <v>4</v>
      </c>
      <c r="F326" s="4">
        <f t="shared" si="29"/>
        <v>51</v>
      </c>
      <c r="G326" s="4">
        <f t="shared" si="25"/>
        <v>6</v>
      </c>
      <c r="H326" s="4" t="str">
        <f t="shared" si="26"/>
        <v>570249-570124</v>
      </c>
      <c r="I326" s="4">
        <f>VLOOKUP(H326,distance_btw_postal_code!B:F,5,0)+60</f>
        <v>622</v>
      </c>
      <c r="J326" s="4">
        <f t="shared" si="27"/>
        <v>10.366666666666667</v>
      </c>
      <c r="K326" s="4">
        <f>VLOOKUP(H326,distance_btw_postal_code!B:G,6,0)</f>
        <v>3.3</v>
      </c>
      <c r="L326" s="4">
        <v>37</v>
      </c>
      <c r="M326" s="4" t="s">
        <v>45</v>
      </c>
      <c r="N326" s="4">
        <v>570249</v>
      </c>
      <c r="O326" s="4">
        <v>0</v>
      </c>
      <c r="P326" s="4">
        <v>1</v>
      </c>
      <c r="Q326" s="4">
        <f t="shared" si="28"/>
        <v>1</v>
      </c>
      <c r="R326" s="4">
        <v>34</v>
      </c>
      <c r="S326" s="4" t="s">
        <v>17</v>
      </c>
      <c r="T326" s="4">
        <v>569341</v>
      </c>
      <c r="U326" s="4" t="s">
        <v>66</v>
      </c>
      <c r="V326" s="4" t="s">
        <v>64</v>
      </c>
      <c r="W326" s="4" t="s">
        <v>70</v>
      </c>
      <c r="X326" s="4" t="s">
        <v>254</v>
      </c>
      <c r="Y326" s="4">
        <v>24</v>
      </c>
      <c r="Z326" s="4">
        <v>1</v>
      </c>
      <c r="AA326" s="4" t="s">
        <v>188</v>
      </c>
      <c r="AB326" s="4" t="s">
        <v>224</v>
      </c>
      <c r="AC326" s="4" t="s">
        <v>228</v>
      </c>
    </row>
    <row r="327" spans="1:29" x14ac:dyDescent="0.25">
      <c r="A327" s="4">
        <v>734</v>
      </c>
      <c r="B327" s="4">
        <v>147</v>
      </c>
      <c r="C327" s="4">
        <v>326</v>
      </c>
      <c r="D327" s="4">
        <v>1</v>
      </c>
      <c r="E327" s="4">
        <v>5</v>
      </c>
      <c r="F327" s="4">
        <f t="shared" si="29"/>
        <v>51</v>
      </c>
      <c r="G327" s="4">
        <f t="shared" si="25"/>
        <v>6</v>
      </c>
      <c r="H327" s="4" t="str">
        <f t="shared" si="26"/>
        <v>570124-570105</v>
      </c>
      <c r="I327" s="4">
        <f>VLOOKUP(H327,distance_btw_postal_code!B:F,5,0)+60</f>
        <v>266</v>
      </c>
      <c r="J327" s="4">
        <f t="shared" si="27"/>
        <v>4.4333333333333336</v>
      </c>
      <c r="K327" s="4">
        <f>VLOOKUP(H327,distance_btw_postal_code!B:G,6,0)</f>
        <v>0.6</v>
      </c>
      <c r="L327" s="4">
        <v>36</v>
      </c>
      <c r="M327" s="4" t="s">
        <v>44</v>
      </c>
      <c r="N327" s="4">
        <v>570124</v>
      </c>
      <c r="O327" s="4">
        <v>0</v>
      </c>
      <c r="P327" s="4">
        <v>1</v>
      </c>
      <c r="Q327" s="4">
        <f t="shared" si="28"/>
        <v>1</v>
      </c>
      <c r="R327" s="4">
        <v>34</v>
      </c>
      <c r="S327" s="4" t="s">
        <v>17</v>
      </c>
      <c r="T327" s="4">
        <v>569341</v>
      </c>
      <c r="U327" s="4" t="s">
        <v>66</v>
      </c>
      <c r="V327" s="4" t="s">
        <v>64</v>
      </c>
      <c r="W327" s="4" t="s">
        <v>70</v>
      </c>
      <c r="X327" s="4" t="s">
        <v>254</v>
      </c>
      <c r="Y327" s="4">
        <v>24</v>
      </c>
      <c r="Z327" s="4">
        <v>1</v>
      </c>
      <c r="AA327" s="4" t="s">
        <v>188</v>
      </c>
      <c r="AB327" s="4" t="s">
        <v>224</v>
      </c>
      <c r="AC327" s="4" t="s">
        <v>229</v>
      </c>
    </row>
    <row r="328" spans="1:29" x14ac:dyDescent="0.25">
      <c r="A328" s="4">
        <v>739</v>
      </c>
      <c r="B328" s="4">
        <v>148</v>
      </c>
      <c r="C328" s="4">
        <v>327</v>
      </c>
      <c r="D328" s="4">
        <v>1</v>
      </c>
      <c r="E328" s="4">
        <v>6</v>
      </c>
      <c r="F328" s="4">
        <f t="shared" si="29"/>
        <v>51</v>
      </c>
      <c r="G328" s="4">
        <f t="shared" si="25"/>
        <v>6</v>
      </c>
      <c r="H328" s="4" t="str">
        <f t="shared" si="26"/>
        <v>570105-569341</v>
      </c>
      <c r="I328" s="4">
        <f>VLOOKUP(H328,distance_btw_postal_code!B:F,5,0)+60</f>
        <v>818</v>
      </c>
      <c r="J328" s="4">
        <f t="shared" si="27"/>
        <v>13.633333333333333</v>
      </c>
      <c r="K328" s="4">
        <f>VLOOKUP(H328,distance_btw_postal_code!B:G,6,0)</f>
        <v>4.5999999999999996</v>
      </c>
      <c r="L328" s="4">
        <v>35</v>
      </c>
      <c r="M328" s="4" t="s">
        <v>43</v>
      </c>
      <c r="N328" s="4">
        <v>570105</v>
      </c>
      <c r="O328" s="4">
        <v>0</v>
      </c>
      <c r="P328" s="4">
        <v>1</v>
      </c>
      <c r="Q328" s="4">
        <f t="shared" si="28"/>
        <v>1</v>
      </c>
      <c r="R328" s="4">
        <v>34</v>
      </c>
      <c r="S328" s="4" t="s">
        <v>17</v>
      </c>
      <c r="T328" s="4">
        <v>569341</v>
      </c>
      <c r="U328" s="4" t="s">
        <v>66</v>
      </c>
      <c r="V328" s="4" t="s">
        <v>64</v>
      </c>
      <c r="W328" s="4" t="s">
        <v>70</v>
      </c>
      <c r="X328" s="4" t="s">
        <v>254</v>
      </c>
      <c r="Y328" s="4">
        <v>24</v>
      </c>
      <c r="Z328" s="4">
        <v>1</v>
      </c>
      <c r="AA328" s="4" t="s">
        <v>188</v>
      </c>
      <c r="AB328" s="4" t="s">
        <v>224</v>
      </c>
      <c r="AC328" s="4" t="s">
        <v>230</v>
      </c>
    </row>
    <row r="329" spans="1:29" x14ac:dyDescent="0.25">
      <c r="C329" s="4">
        <v>328</v>
      </c>
      <c r="D329" s="4">
        <v>2</v>
      </c>
      <c r="E329" s="4">
        <v>0</v>
      </c>
      <c r="F329" s="4">
        <f t="shared" si="29"/>
        <v>52</v>
      </c>
      <c r="G329" s="4">
        <f t="shared" si="25"/>
        <v>7</v>
      </c>
      <c r="H329" s="4" t="str">
        <f t="shared" si="26"/>
        <v>569341-560610</v>
      </c>
      <c r="I329" s="4">
        <f>VLOOKUP(H329,distance_btw_postal_code!B:F,5,0)+60</f>
        <v>573</v>
      </c>
      <c r="J329" s="4">
        <f t="shared" si="27"/>
        <v>9.5500000000000007</v>
      </c>
      <c r="K329" s="4">
        <f>VLOOKUP(H329,distance_btw_postal_code!B:G,6,0)</f>
        <v>3.1</v>
      </c>
      <c r="L329" s="4">
        <v>0</v>
      </c>
      <c r="M329" s="4" t="s">
        <v>143</v>
      </c>
      <c r="N329" s="4">
        <f>VLOOKUP(S329,[1]centre_p!$B:$D,3,0)</f>
        <v>569341</v>
      </c>
      <c r="O329" s="4">
        <v>0</v>
      </c>
      <c r="P329" s="4">
        <v>0</v>
      </c>
      <c r="Q329" s="4">
        <f t="shared" si="28"/>
        <v>0</v>
      </c>
      <c r="R329" s="4">
        <v>34</v>
      </c>
      <c r="S329" s="4" t="s">
        <v>17</v>
      </c>
      <c r="T329" s="4">
        <v>569341</v>
      </c>
      <c r="U329" s="4" t="s">
        <v>66</v>
      </c>
      <c r="V329" s="4" t="s">
        <v>64</v>
      </c>
      <c r="W329" s="4" t="s">
        <v>70</v>
      </c>
      <c r="X329" s="4" t="s">
        <v>253</v>
      </c>
      <c r="Y329" s="4">
        <v>22</v>
      </c>
      <c r="Z329" s="4">
        <v>1</v>
      </c>
      <c r="AA329" s="4" t="s">
        <v>159</v>
      </c>
    </row>
    <row r="330" spans="1:29" x14ac:dyDescent="0.25">
      <c r="A330" s="4">
        <v>649</v>
      </c>
      <c r="B330" s="4">
        <v>130</v>
      </c>
      <c r="C330" s="4">
        <v>329</v>
      </c>
      <c r="D330" s="4">
        <v>2</v>
      </c>
      <c r="E330" s="4">
        <v>1</v>
      </c>
      <c r="F330" s="4">
        <f t="shared" si="29"/>
        <v>52</v>
      </c>
      <c r="G330" s="4">
        <f t="shared" si="25"/>
        <v>7</v>
      </c>
      <c r="H330" s="4" t="str">
        <f t="shared" si="26"/>
        <v>560610-560457</v>
      </c>
      <c r="I330" s="4">
        <f>VLOOKUP(H330,distance_btw_postal_code!B:F,5,0)+60</f>
        <v>849</v>
      </c>
      <c r="J330" s="4">
        <f t="shared" si="27"/>
        <v>14.15</v>
      </c>
      <c r="K330" s="4">
        <f>VLOOKUP(H330,distance_btw_postal_code!B:G,6,0)</f>
        <v>4</v>
      </c>
      <c r="L330" s="4">
        <v>9</v>
      </c>
      <c r="M330" s="4" t="s">
        <v>34</v>
      </c>
      <c r="N330" s="4">
        <v>560610</v>
      </c>
      <c r="O330" s="4">
        <v>0</v>
      </c>
      <c r="P330" s="4">
        <v>1</v>
      </c>
      <c r="Q330" s="4">
        <f t="shared" si="28"/>
        <v>1</v>
      </c>
      <c r="R330" s="4">
        <v>34</v>
      </c>
      <c r="S330" s="4" t="s">
        <v>17</v>
      </c>
      <c r="T330" s="4">
        <v>569341</v>
      </c>
      <c r="U330" s="4" t="s">
        <v>66</v>
      </c>
      <c r="V330" s="4" t="s">
        <v>64</v>
      </c>
      <c r="W330" s="4" t="s">
        <v>70</v>
      </c>
      <c r="X330" s="4" t="s">
        <v>253</v>
      </c>
      <c r="Y330" s="4">
        <v>22</v>
      </c>
      <c r="Z330" s="4">
        <v>1</v>
      </c>
      <c r="AA330" s="4" t="s">
        <v>159</v>
      </c>
      <c r="AB330" s="4" t="s">
        <v>226</v>
      </c>
      <c r="AC330" s="4" t="s">
        <v>227</v>
      </c>
    </row>
    <row r="331" spans="1:29" x14ac:dyDescent="0.25">
      <c r="A331" s="4">
        <v>654</v>
      </c>
      <c r="B331" s="4">
        <v>131</v>
      </c>
      <c r="C331" s="4">
        <v>330</v>
      </c>
      <c r="D331" s="4">
        <v>2</v>
      </c>
      <c r="E331" s="4">
        <v>2</v>
      </c>
      <c r="F331" s="4">
        <f t="shared" si="29"/>
        <v>52</v>
      </c>
      <c r="G331" s="4">
        <f t="shared" si="25"/>
        <v>7</v>
      </c>
      <c r="H331" s="4" t="str">
        <f t="shared" si="26"/>
        <v>560457-560462</v>
      </c>
      <c r="I331" s="4">
        <f>VLOOKUP(H331,distance_btw_postal_code!B:F,5,0)+60</f>
        <v>124</v>
      </c>
      <c r="J331" s="4">
        <f t="shared" si="27"/>
        <v>2.0666666666666669</v>
      </c>
      <c r="K331" s="4">
        <f>VLOOKUP(H331,distance_btw_postal_code!B:G,6,0)</f>
        <v>0.2</v>
      </c>
      <c r="L331" s="4">
        <v>10</v>
      </c>
      <c r="M331" s="4" t="s">
        <v>36</v>
      </c>
      <c r="N331" s="4">
        <v>560457</v>
      </c>
      <c r="O331" s="4">
        <v>0</v>
      </c>
      <c r="P331" s="4">
        <v>1</v>
      </c>
      <c r="Q331" s="4">
        <f t="shared" si="28"/>
        <v>1</v>
      </c>
      <c r="R331" s="4">
        <v>34</v>
      </c>
      <c r="S331" s="4" t="s">
        <v>17</v>
      </c>
      <c r="T331" s="4">
        <v>569341</v>
      </c>
      <c r="U331" s="4" t="s">
        <v>66</v>
      </c>
      <c r="V331" s="4" t="s">
        <v>64</v>
      </c>
      <c r="W331" s="4" t="s">
        <v>70</v>
      </c>
      <c r="X331" s="4" t="s">
        <v>253</v>
      </c>
      <c r="Y331" s="4">
        <v>22</v>
      </c>
      <c r="Z331" s="4">
        <v>1</v>
      </c>
      <c r="AA331" s="4" t="s">
        <v>159</v>
      </c>
      <c r="AB331" s="4" t="s">
        <v>226</v>
      </c>
      <c r="AC331" s="4" t="s">
        <v>228</v>
      </c>
    </row>
    <row r="332" spans="1:29" x14ac:dyDescent="0.25">
      <c r="A332" s="4">
        <v>659</v>
      </c>
      <c r="B332" s="4">
        <v>132</v>
      </c>
      <c r="C332" s="4">
        <v>331</v>
      </c>
      <c r="D332" s="4">
        <v>2</v>
      </c>
      <c r="E332" s="4">
        <v>3</v>
      </c>
      <c r="F332" s="4">
        <f t="shared" si="29"/>
        <v>52</v>
      </c>
      <c r="G332" s="4">
        <f t="shared" si="25"/>
        <v>7</v>
      </c>
      <c r="H332" s="4" t="str">
        <f t="shared" si="26"/>
        <v>560462-560472</v>
      </c>
      <c r="I332" s="4">
        <f>VLOOKUP(H332,distance_btw_postal_code!B:F,5,0)+60</f>
        <v>175</v>
      </c>
      <c r="J332" s="4">
        <f t="shared" si="27"/>
        <v>2.9166666666666665</v>
      </c>
      <c r="K332" s="4">
        <f>VLOOKUP(H332,distance_btw_postal_code!B:G,6,0)</f>
        <v>0.4</v>
      </c>
      <c r="L332" s="4">
        <v>11</v>
      </c>
      <c r="M332" s="4" t="s">
        <v>37</v>
      </c>
      <c r="N332" s="4">
        <v>560462</v>
      </c>
      <c r="O332" s="4">
        <v>0</v>
      </c>
      <c r="P332" s="4">
        <v>1</v>
      </c>
      <c r="Q332" s="4">
        <f t="shared" si="28"/>
        <v>1</v>
      </c>
      <c r="R332" s="4">
        <v>34</v>
      </c>
      <c r="S332" s="4" t="s">
        <v>17</v>
      </c>
      <c r="T332" s="4">
        <v>569341</v>
      </c>
      <c r="U332" s="4" t="s">
        <v>66</v>
      </c>
      <c r="V332" s="4" t="s">
        <v>64</v>
      </c>
      <c r="W332" s="4" t="s">
        <v>70</v>
      </c>
      <c r="X332" s="4" t="s">
        <v>253</v>
      </c>
      <c r="Y332" s="4">
        <v>22</v>
      </c>
      <c r="Z332" s="4">
        <v>1</v>
      </c>
      <c r="AA332" s="4" t="s">
        <v>159</v>
      </c>
      <c r="AB332" s="4" t="s">
        <v>226</v>
      </c>
      <c r="AC332" s="4" t="s">
        <v>229</v>
      </c>
    </row>
    <row r="333" spans="1:29" x14ac:dyDescent="0.25">
      <c r="A333" s="4">
        <v>664</v>
      </c>
      <c r="B333" s="4">
        <v>133</v>
      </c>
      <c r="C333" s="4">
        <v>332</v>
      </c>
      <c r="D333" s="4">
        <v>2</v>
      </c>
      <c r="E333" s="4">
        <v>4</v>
      </c>
      <c r="F333" s="4">
        <f t="shared" si="29"/>
        <v>52</v>
      </c>
      <c r="G333" s="4">
        <f t="shared" si="25"/>
        <v>7</v>
      </c>
      <c r="H333" s="4" t="str">
        <f t="shared" si="26"/>
        <v>560472-560416</v>
      </c>
      <c r="I333" s="4">
        <f>VLOOKUP(H333,distance_btw_postal_code!B:F,5,0)+60</f>
        <v>268</v>
      </c>
      <c r="J333" s="4">
        <f t="shared" si="27"/>
        <v>4.4666666666666668</v>
      </c>
      <c r="K333" s="4">
        <f>VLOOKUP(H333,distance_btw_postal_code!B:G,6,0)</f>
        <v>0.7</v>
      </c>
      <c r="L333" s="4">
        <v>12</v>
      </c>
      <c r="M333" s="4" t="s">
        <v>38</v>
      </c>
      <c r="N333" s="4">
        <v>560472</v>
      </c>
      <c r="O333" s="4">
        <v>0</v>
      </c>
      <c r="P333" s="4">
        <v>1</v>
      </c>
      <c r="Q333" s="4">
        <f t="shared" si="28"/>
        <v>1</v>
      </c>
      <c r="R333" s="4">
        <v>34</v>
      </c>
      <c r="S333" s="4" t="s">
        <v>17</v>
      </c>
      <c r="T333" s="4">
        <v>569341</v>
      </c>
      <c r="U333" s="4" t="s">
        <v>66</v>
      </c>
      <c r="V333" s="4" t="s">
        <v>64</v>
      </c>
      <c r="W333" s="4" t="s">
        <v>70</v>
      </c>
      <c r="X333" s="4" t="s">
        <v>253</v>
      </c>
      <c r="Y333" s="4">
        <v>22</v>
      </c>
      <c r="Z333" s="4">
        <v>1</v>
      </c>
      <c r="AA333" s="4" t="s">
        <v>159</v>
      </c>
      <c r="AB333" s="4" t="s">
        <v>226</v>
      </c>
      <c r="AC333" s="4" t="s">
        <v>230</v>
      </c>
    </row>
    <row r="334" spans="1:29" x14ac:dyDescent="0.25">
      <c r="A334" s="4">
        <v>669</v>
      </c>
      <c r="B334" s="4">
        <v>134</v>
      </c>
      <c r="C334" s="4">
        <v>333</v>
      </c>
      <c r="D334" s="4">
        <v>2</v>
      </c>
      <c r="E334" s="4">
        <v>5</v>
      </c>
      <c r="F334" s="4">
        <f t="shared" si="29"/>
        <v>52</v>
      </c>
      <c r="G334" s="4">
        <f t="shared" si="25"/>
        <v>7</v>
      </c>
      <c r="H334" s="4" t="str">
        <f t="shared" si="26"/>
        <v>560416-560440</v>
      </c>
      <c r="I334" s="4">
        <f>VLOOKUP(H334,distance_btw_postal_code!B:F,5,0)+60</f>
        <v>283</v>
      </c>
      <c r="J334" s="4">
        <f t="shared" si="27"/>
        <v>4.7166666666666668</v>
      </c>
      <c r="K334" s="4">
        <f>VLOOKUP(H334,distance_btw_postal_code!B:G,6,0)</f>
        <v>0.9</v>
      </c>
      <c r="L334" s="4">
        <v>13</v>
      </c>
      <c r="M334" s="4" t="s">
        <v>39</v>
      </c>
      <c r="N334" s="4">
        <v>560416</v>
      </c>
      <c r="O334" s="4">
        <v>0</v>
      </c>
      <c r="P334" s="4">
        <v>1</v>
      </c>
      <c r="Q334" s="4">
        <f t="shared" si="28"/>
        <v>1</v>
      </c>
      <c r="R334" s="4">
        <v>34</v>
      </c>
      <c r="S334" s="4" t="s">
        <v>17</v>
      </c>
      <c r="T334" s="4">
        <v>569341</v>
      </c>
      <c r="U334" s="4" t="s">
        <v>66</v>
      </c>
      <c r="V334" s="4" t="s">
        <v>64</v>
      </c>
      <c r="W334" s="4" t="s">
        <v>70</v>
      </c>
      <c r="X334" s="4" t="s">
        <v>253</v>
      </c>
      <c r="Y334" s="4">
        <v>22</v>
      </c>
      <c r="Z334" s="4">
        <v>1</v>
      </c>
      <c r="AA334" s="4" t="s">
        <v>159</v>
      </c>
      <c r="AB334" s="4" t="s">
        <v>226</v>
      </c>
      <c r="AC334" s="4" t="s">
        <v>231</v>
      </c>
    </row>
    <row r="335" spans="1:29" x14ac:dyDescent="0.25">
      <c r="A335" s="4">
        <v>674</v>
      </c>
      <c r="B335" s="4">
        <v>135</v>
      </c>
      <c r="C335" s="4">
        <v>334</v>
      </c>
      <c r="D335" s="4">
        <v>2</v>
      </c>
      <c r="E335" s="4">
        <v>6</v>
      </c>
      <c r="F335" s="4">
        <f t="shared" si="29"/>
        <v>52</v>
      </c>
      <c r="G335" s="4">
        <f t="shared" si="25"/>
        <v>7</v>
      </c>
      <c r="H335" s="4" t="str">
        <f t="shared" si="26"/>
        <v>560440-560337</v>
      </c>
      <c r="I335" s="4">
        <f>VLOOKUP(H335,distance_btw_postal_code!B:F,5,0)+60</f>
        <v>261</v>
      </c>
      <c r="J335" s="4">
        <f t="shared" si="27"/>
        <v>4.3499999999999996</v>
      </c>
      <c r="K335" s="4">
        <f>VLOOKUP(H335,distance_btw_postal_code!B:G,6,0)</f>
        <v>0.9</v>
      </c>
      <c r="L335" s="4">
        <v>14</v>
      </c>
      <c r="M335" s="4" t="s">
        <v>40</v>
      </c>
      <c r="N335" s="4">
        <v>560440</v>
      </c>
      <c r="O335" s="4">
        <v>0</v>
      </c>
      <c r="P335" s="4">
        <v>1</v>
      </c>
      <c r="Q335" s="4">
        <f t="shared" si="28"/>
        <v>1</v>
      </c>
      <c r="R335" s="4">
        <v>34</v>
      </c>
      <c r="S335" s="4" t="s">
        <v>17</v>
      </c>
      <c r="T335" s="4">
        <v>569341</v>
      </c>
      <c r="U335" s="4" t="s">
        <v>66</v>
      </c>
      <c r="V335" s="4" t="s">
        <v>64</v>
      </c>
      <c r="W335" s="4" t="s">
        <v>70</v>
      </c>
      <c r="X335" s="4" t="s">
        <v>253</v>
      </c>
      <c r="Y335" s="4">
        <v>22</v>
      </c>
      <c r="Z335" s="4">
        <v>1</v>
      </c>
      <c r="AA335" s="4" t="s">
        <v>159</v>
      </c>
      <c r="AB335" s="4" t="s">
        <v>226</v>
      </c>
      <c r="AC335" s="4" t="s">
        <v>232</v>
      </c>
    </row>
    <row r="336" spans="1:29" x14ac:dyDescent="0.25">
      <c r="A336" s="4">
        <v>679</v>
      </c>
      <c r="B336" s="4">
        <v>136</v>
      </c>
      <c r="C336" s="4">
        <v>335</v>
      </c>
      <c r="D336" s="4">
        <v>2</v>
      </c>
      <c r="E336" s="4">
        <v>7</v>
      </c>
      <c r="F336" s="4">
        <f t="shared" si="29"/>
        <v>52</v>
      </c>
      <c r="G336" s="4">
        <f t="shared" si="25"/>
        <v>7</v>
      </c>
      <c r="H336" s="4" t="str">
        <f t="shared" si="26"/>
        <v>560337-569341</v>
      </c>
      <c r="I336" s="4">
        <f>VLOOKUP(H336,distance_btw_postal_code!B:F,5,0)+60</f>
        <v>459</v>
      </c>
      <c r="J336" s="4">
        <f t="shared" si="27"/>
        <v>7.65</v>
      </c>
      <c r="K336" s="4">
        <f>VLOOKUP(H336,distance_btw_postal_code!B:G,6,0)</f>
        <v>2.2000000000000002</v>
      </c>
      <c r="L336" s="4">
        <v>15</v>
      </c>
      <c r="M336" s="4" t="s">
        <v>41</v>
      </c>
      <c r="N336" s="4">
        <v>560337</v>
      </c>
      <c r="O336" s="4">
        <v>1</v>
      </c>
      <c r="P336" s="4">
        <v>0</v>
      </c>
      <c r="Q336" s="4">
        <f t="shared" si="28"/>
        <v>2</v>
      </c>
      <c r="R336" s="4">
        <v>34</v>
      </c>
      <c r="S336" s="4" t="s">
        <v>17</v>
      </c>
      <c r="T336" s="4">
        <v>569341</v>
      </c>
      <c r="U336" s="4" t="s">
        <v>66</v>
      </c>
      <c r="V336" s="4" t="s">
        <v>64</v>
      </c>
      <c r="W336" s="4" t="s">
        <v>70</v>
      </c>
      <c r="X336" s="4" t="s">
        <v>253</v>
      </c>
      <c r="Y336" s="4">
        <v>22</v>
      </c>
      <c r="Z336" s="4">
        <v>1</v>
      </c>
      <c r="AA336" s="4" t="s">
        <v>159</v>
      </c>
      <c r="AB336" s="4" t="s">
        <v>226</v>
      </c>
      <c r="AC336" s="4" t="s">
        <v>233</v>
      </c>
    </row>
    <row r="337" spans="1:29" x14ac:dyDescent="0.25">
      <c r="C337" s="4">
        <v>336</v>
      </c>
      <c r="D337" s="4">
        <v>1</v>
      </c>
      <c r="E337" s="4">
        <v>0</v>
      </c>
      <c r="F337" s="4">
        <f t="shared" si="29"/>
        <v>53</v>
      </c>
      <c r="G337" s="4">
        <f t="shared" si="25"/>
        <v>3</v>
      </c>
      <c r="H337" s="4" t="str">
        <f t="shared" si="26"/>
        <v>569341-560222</v>
      </c>
      <c r="I337" s="4">
        <f>VLOOKUP(H337,distance_btw_postal_code!B:F,5,0)+60</f>
        <v>256</v>
      </c>
      <c r="J337" s="4">
        <f t="shared" si="27"/>
        <v>4.2666666666666666</v>
      </c>
      <c r="K337" s="4">
        <f>VLOOKUP(H337,distance_btw_postal_code!B:G,6,0)</f>
        <v>1.1000000000000001</v>
      </c>
      <c r="L337" s="4">
        <v>0</v>
      </c>
      <c r="M337" s="4" t="s">
        <v>143</v>
      </c>
      <c r="N337" s="4">
        <f>VLOOKUP(S337,[1]centre_p!$B:$D,3,0)</f>
        <v>569341</v>
      </c>
      <c r="O337" s="4">
        <v>0</v>
      </c>
      <c r="P337" s="4">
        <v>0</v>
      </c>
      <c r="Q337" s="4">
        <f t="shared" si="28"/>
        <v>0</v>
      </c>
      <c r="R337" s="4">
        <v>35</v>
      </c>
      <c r="S337" s="4" t="s">
        <v>17</v>
      </c>
      <c r="T337" s="4">
        <v>569341</v>
      </c>
      <c r="U337" s="4" t="s">
        <v>66</v>
      </c>
      <c r="V337" s="4" t="s">
        <v>65</v>
      </c>
      <c r="W337" s="4" t="s">
        <v>67</v>
      </c>
      <c r="X337" s="4" t="s">
        <v>253</v>
      </c>
      <c r="Y337" s="4">
        <v>19</v>
      </c>
      <c r="Z337" s="4">
        <v>1</v>
      </c>
      <c r="AA337" s="4" t="s">
        <v>159</v>
      </c>
    </row>
    <row r="338" spans="1:29" x14ac:dyDescent="0.25">
      <c r="A338" s="4">
        <v>545</v>
      </c>
      <c r="B338" s="4">
        <v>109</v>
      </c>
      <c r="C338" s="4">
        <v>337</v>
      </c>
      <c r="D338" s="4">
        <v>1</v>
      </c>
      <c r="E338" s="4">
        <v>1</v>
      </c>
      <c r="F338" s="4">
        <f t="shared" si="29"/>
        <v>53</v>
      </c>
      <c r="G338" s="4">
        <f t="shared" si="25"/>
        <v>3</v>
      </c>
      <c r="H338" s="4" t="str">
        <f t="shared" si="26"/>
        <v>560222-561590</v>
      </c>
      <c r="I338" s="4">
        <f>VLOOKUP(H338,distance_btw_postal_code!B:F,5,0)+60</f>
        <v>608</v>
      </c>
      <c r="J338" s="4">
        <f t="shared" si="27"/>
        <v>10.133333333333333</v>
      </c>
      <c r="K338" s="4">
        <f>VLOOKUP(H338,distance_btw_postal_code!B:G,6,0)</f>
        <v>2.2999999999999998</v>
      </c>
      <c r="L338" s="4">
        <v>20</v>
      </c>
      <c r="M338" s="4" t="s">
        <v>61</v>
      </c>
      <c r="N338" s="4">
        <v>560222</v>
      </c>
      <c r="O338" s="4">
        <v>1</v>
      </c>
      <c r="P338" s="4">
        <v>1</v>
      </c>
      <c r="Q338" s="4">
        <f t="shared" si="28"/>
        <v>3</v>
      </c>
      <c r="R338" s="4">
        <v>35</v>
      </c>
      <c r="S338" s="4" t="s">
        <v>17</v>
      </c>
      <c r="T338" s="4">
        <v>569341</v>
      </c>
      <c r="U338" s="4" t="s">
        <v>66</v>
      </c>
      <c r="V338" s="4" t="s">
        <v>65</v>
      </c>
      <c r="W338" s="4" t="s">
        <v>67</v>
      </c>
      <c r="X338" s="4" t="s">
        <v>253</v>
      </c>
      <c r="Y338" s="4">
        <v>19</v>
      </c>
      <c r="Z338" s="4">
        <v>1</v>
      </c>
      <c r="AA338" s="4" t="s">
        <v>159</v>
      </c>
      <c r="AB338" s="4" t="s">
        <v>206</v>
      </c>
      <c r="AC338" s="4" t="s">
        <v>207</v>
      </c>
    </row>
    <row r="339" spans="1:29" x14ac:dyDescent="0.25">
      <c r="A339" s="4">
        <v>550</v>
      </c>
      <c r="B339" s="4">
        <v>110</v>
      </c>
      <c r="C339" s="4">
        <v>338</v>
      </c>
      <c r="D339" s="4">
        <v>1</v>
      </c>
      <c r="E339" s="4">
        <v>2</v>
      </c>
      <c r="F339" s="4">
        <f t="shared" si="29"/>
        <v>53</v>
      </c>
      <c r="G339" s="4">
        <f t="shared" si="25"/>
        <v>3</v>
      </c>
      <c r="H339" s="4" t="str">
        <f t="shared" si="26"/>
        <v>561590-570229</v>
      </c>
      <c r="I339" s="4">
        <f>VLOOKUP(H339,distance_btw_postal_code!B:F,5,0)+60</f>
        <v>727</v>
      </c>
      <c r="J339" s="4">
        <f t="shared" si="27"/>
        <v>12.116666666666667</v>
      </c>
      <c r="K339" s="4">
        <f>VLOOKUP(H339,distance_btw_postal_code!B:G,6,0)</f>
        <v>3.8</v>
      </c>
      <c r="L339" s="4">
        <v>19</v>
      </c>
      <c r="M339" s="4" t="s">
        <v>63</v>
      </c>
      <c r="N339" s="4">
        <v>561590</v>
      </c>
      <c r="O339" s="4">
        <v>1</v>
      </c>
      <c r="P339" s="4">
        <v>1</v>
      </c>
      <c r="Q339" s="4">
        <f t="shared" si="28"/>
        <v>3</v>
      </c>
      <c r="R339" s="4">
        <v>35</v>
      </c>
      <c r="S339" s="4" t="s">
        <v>17</v>
      </c>
      <c r="T339" s="4">
        <v>569341</v>
      </c>
      <c r="U339" s="4" t="s">
        <v>66</v>
      </c>
      <c r="V339" s="4" t="s">
        <v>65</v>
      </c>
      <c r="W339" s="4" t="s">
        <v>67</v>
      </c>
      <c r="X339" s="4" t="s">
        <v>253</v>
      </c>
      <c r="Y339" s="4">
        <v>19</v>
      </c>
      <c r="Z339" s="4">
        <v>1</v>
      </c>
      <c r="AA339" s="4" t="s">
        <v>159</v>
      </c>
      <c r="AB339" s="4" t="s">
        <v>206</v>
      </c>
      <c r="AC339" s="4" t="s">
        <v>208</v>
      </c>
    </row>
    <row r="340" spans="1:29" x14ac:dyDescent="0.25">
      <c r="A340" s="4">
        <v>565</v>
      </c>
      <c r="B340" s="4">
        <v>113</v>
      </c>
      <c r="C340" s="4">
        <v>339</v>
      </c>
      <c r="D340" s="4">
        <v>1</v>
      </c>
      <c r="E340" s="4">
        <v>3</v>
      </c>
      <c r="F340" s="4">
        <f t="shared" si="29"/>
        <v>53</v>
      </c>
      <c r="G340" s="4">
        <f t="shared" si="25"/>
        <v>3</v>
      </c>
      <c r="H340" s="4" t="str">
        <f t="shared" si="26"/>
        <v>570229-569341</v>
      </c>
      <c r="I340" s="4">
        <f>VLOOKUP(H340,distance_btw_postal_code!B:F,5,0)+60</f>
        <v>638</v>
      </c>
      <c r="J340" s="4">
        <f t="shared" si="27"/>
        <v>10.633333333333333</v>
      </c>
      <c r="K340" s="4">
        <f>VLOOKUP(H340,distance_btw_postal_code!B:G,6,0)</f>
        <v>4</v>
      </c>
      <c r="L340" s="4">
        <v>16</v>
      </c>
      <c r="M340" s="4" t="s">
        <v>48</v>
      </c>
      <c r="N340" s="4">
        <v>570229</v>
      </c>
      <c r="O340" s="4">
        <v>1</v>
      </c>
      <c r="P340" s="4">
        <v>1</v>
      </c>
      <c r="Q340" s="4">
        <f t="shared" si="28"/>
        <v>3</v>
      </c>
      <c r="R340" s="4">
        <v>35</v>
      </c>
      <c r="S340" s="4" t="s">
        <v>17</v>
      </c>
      <c r="T340" s="4">
        <v>569341</v>
      </c>
      <c r="U340" s="4" t="s">
        <v>66</v>
      </c>
      <c r="V340" s="4" t="s">
        <v>65</v>
      </c>
      <c r="W340" s="4" t="s">
        <v>67</v>
      </c>
      <c r="X340" s="4" t="s">
        <v>253</v>
      </c>
      <c r="Y340" s="4">
        <v>19</v>
      </c>
      <c r="Z340" s="4">
        <v>1</v>
      </c>
      <c r="AA340" s="4" t="s">
        <v>159</v>
      </c>
      <c r="AB340" s="4" t="s">
        <v>206</v>
      </c>
      <c r="AC340" s="4" t="s">
        <v>208</v>
      </c>
    </row>
    <row r="341" spans="1:29" x14ac:dyDescent="0.25">
      <c r="C341" s="4">
        <v>340</v>
      </c>
      <c r="D341" s="4">
        <v>1</v>
      </c>
      <c r="E341" s="4">
        <v>0</v>
      </c>
      <c r="F341" s="4">
        <f t="shared" si="29"/>
        <v>54</v>
      </c>
      <c r="G341" s="4">
        <f t="shared" si="25"/>
        <v>6</v>
      </c>
      <c r="H341" s="4" t="str">
        <f t="shared" si="26"/>
        <v>569341-560222</v>
      </c>
      <c r="I341" s="4">
        <f>VLOOKUP(H341,distance_btw_postal_code!B:F,5,0)+60</f>
        <v>256</v>
      </c>
      <c r="J341" s="4">
        <f t="shared" si="27"/>
        <v>4.2666666666666666</v>
      </c>
      <c r="K341" s="4">
        <f>VLOOKUP(H341,distance_btw_postal_code!B:G,6,0)</f>
        <v>1.1000000000000001</v>
      </c>
      <c r="L341" s="4">
        <v>0</v>
      </c>
      <c r="M341" s="4" t="s">
        <v>143</v>
      </c>
      <c r="N341" s="4">
        <f>VLOOKUP(S341,[1]centre_p!$B:$D,3,0)</f>
        <v>569341</v>
      </c>
      <c r="O341" s="4">
        <v>0</v>
      </c>
      <c r="P341" s="4">
        <v>0</v>
      </c>
      <c r="Q341" s="4">
        <f t="shared" si="28"/>
        <v>0</v>
      </c>
      <c r="R341" s="4">
        <v>36</v>
      </c>
      <c r="S341" s="4" t="s">
        <v>17</v>
      </c>
      <c r="T341" s="4">
        <v>569341</v>
      </c>
      <c r="U341" s="4" t="s">
        <v>66</v>
      </c>
      <c r="V341" s="4" t="s">
        <v>65</v>
      </c>
      <c r="W341" s="4" t="s">
        <v>68</v>
      </c>
      <c r="X341" s="4" t="s">
        <v>253</v>
      </c>
      <c r="Y341" s="4">
        <v>20</v>
      </c>
      <c r="Z341" s="4">
        <v>1</v>
      </c>
      <c r="AA341" s="4" t="s">
        <v>159</v>
      </c>
    </row>
    <row r="342" spans="1:29" x14ac:dyDescent="0.25">
      <c r="A342" s="4">
        <v>570</v>
      </c>
      <c r="B342" s="4">
        <v>114</v>
      </c>
      <c r="C342" s="4">
        <v>341</v>
      </c>
      <c r="D342" s="4">
        <v>1</v>
      </c>
      <c r="E342" s="4">
        <v>4</v>
      </c>
      <c r="F342" s="4">
        <f t="shared" si="29"/>
        <v>54</v>
      </c>
      <c r="G342" s="4">
        <f t="shared" si="25"/>
        <v>6</v>
      </c>
      <c r="H342" s="4" t="str">
        <f t="shared" si="26"/>
        <v>560222-560542</v>
      </c>
      <c r="I342" s="4">
        <f>VLOOKUP(H342,distance_btw_postal_code!B:F,5,0)+60</f>
        <v>792</v>
      </c>
      <c r="J342" s="4">
        <f t="shared" si="27"/>
        <v>13.2</v>
      </c>
      <c r="K342" s="4">
        <f>VLOOKUP(H342,distance_btw_postal_code!B:G,6,0)</f>
        <v>3.1</v>
      </c>
      <c r="L342" s="4">
        <v>27</v>
      </c>
      <c r="M342" s="4" t="s">
        <v>55</v>
      </c>
      <c r="N342" s="4">
        <v>560222</v>
      </c>
      <c r="O342" s="4">
        <v>1</v>
      </c>
      <c r="P342" s="4">
        <v>1</v>
      </c>
      <c r="Q342" s="4">
        <f t="shared" si="28"/>
        <v>3</v>
      </c>
      <c r="R342" s="4">
        <v>36</v>
      </c>
      <c r="S342" s="4" t="s">
        <v>17</v>
      </c>
      <c r="T342" s="4">
        <v>569341</v>
      </c>
      <c r="U342" s="4" t="s">
        <v>66</v>
      </c>
      <c r="V342" s="4" t="s">
        <v>65</v>
      </c>
      <c r="W342" s="4" t="s">
        <v>68</v>
      </c>
      <c r="X342" s="4" t="s">
        <v>253</v>
      </c>
      <c r="Y342" s="4">
        <v>20</v>
      </c>
      <c r="Z342" s="4">
        <v>1</v>
      </c>
      <c r="AA342" s="4" t="s">
        <v>159</v>
      </c>
      <c r="AB342" s="4" t="s">
        <v>210</v>
      </c>
      <c r="AC342" s="4" t="s">
        <v>211</v>
      </c>
    </row>
    <row r="343" spans="1:29" x14ac:dyDescent="0.25">
      <c r="A343" s="4">
        <v>600</v>
      </c>
      <c r="B343" s="4">
        <v>120</v>
      </c>
      <c r="C343" s="4">
        <v>342</v>
      </c>
      <c r="D343" s="4">
        <v>1</v>
      </c>
      <c r="E343" s="4">
        <v>5</v>
      </c>
      <c r="F343" s="4">
        <f t="shared" si="29"/>
        <v>54</v>
      </c>
      <c r="G343" s="4">
        <f t="shared" si="25"/>
        <v>6</v>
      </c>
      <c r="H343" s="4" t="str">
        <f t="shared" si="26"/>
        <v>560542-570153</v>
      </c>
      <c r="I343" s="4">
        <f>VLOOKUP(H343,distance_btw_postal_code!B:F,5,0)+60</f>
        <v>880</v>
      </c>
      <c r="J343" s="4">
        <f t="shared" si="27"/>
        <v>14.666666666666666</v>
      </c>
      <c r="K343" s="4">
        <f>VLOOKUP(H343,distance_btw_postal_code!B:G,6,0)</f>
        <v>4.5</v>
      </c>
      <c r="L343" s="4">
        <v>26</v>
      </c>
      <c r="M343" s="4" t="s">
        <v>60</v>
      </c>
      <c r="N343" s="4">
        <v>560542</v>
      </c>
      <c r="O343" s="4">
        <v>1</v>
      </c>
      <c r="P343" s="4">
        <v>1</v>
      </c>
      <c r="Q343" s="4">
        <f t="shared" si="28"/>
        <v>3</v>
      </c>
      <c r="R343" s="4">
        <v>36</v>
      </c>
      <c r="S343" s="4" t="s">
        <v>17</v>
      </c>
      <c r="T343" s="4">
        <v>569341</v>
      </c>
      <c r="U343" s="4" t="s">
        <v>66</v>
      </c>
      <c r="V343" s="4" t="s">
        <v>65</v>
      </c>
      <c r="W343" s="4" t="s">
        <v>68</v>
      </c>
      <c r="X343" s="4" t="s">
        <v>253</v>
      </c>
      <c r="Y343" s="4">
        <v>20</v>
      </c>
      <c r="Z343" s="4">
        <v>1</v>
      </c>
      <c r="AA343" s="4" t="s">
        <v>159</v>
      </c>
      <c r="AB343" s="4" t="s">
        <v>210</v>
      </c>
      <c r="AC343" s="4" t="s">
        <v>212</v>
      </c>
    </row>
    <row r="344" spans="1:29" x14ac:dyDescent="0.25">
      <c r="A344" s="4">
        <v>605</v>
      </c>
      <c r="B344" s="4">
        <v>121</v>
      </c>
      <c r="C344" s="4">
        <v>343</v>
      </c>
      <c r="D344" s="4">
        <v>1</v>
      </c>
      <c r="E344" s="4">
        <v>6</v>
      </c>
      <c r="F344" s="4">
        <f t="shared" si="29"/>
        <v>54</v>
      </c>
      <c r="G344" s="4">
        <f t="shared" si="25"/>
        <v>6</v>
      </c>
      <c r="H344" s="4" t="str">
        <f t="shared" si="26"/>
        <v>570153-569341</v>
      </c>
      <c r="I344" s="4">
        <f>VLOOKUP(H344,distance_btw_postal_code!B:F,5,0)+60</f>
        <v>810</v>
      </c>
      <c r="J344" s="4">
        <f t="shared" si="27"/>
        <v>13.5</v>
      </c>
      <c r="K344" s="4">
        <f>VLOOKUP(H344,distance_btw_postal_code!B:G,6,0)</f>
        <v>4.8</v>
      </c>
      <c r="L344" s="4">
        <v>23</v>
      </c>
      <c r="M344" s="4" t="s">
        <v>51</v>
      </c>
      <c r="N344" s="4">
        <v>570153</v>
      </c>
      <c r="O344" s="4">
        <v>1</v>
      </c>
      <c r="P344" s="4">
        <v>0</v>
      </c>
      <c r="Q344" s="4">
        <f t="shared" si="28"/>
        <v>2</v>
      </c>
      <c r="R344" s="4">
        <v>36</v>
      </c>
      <c r="S344" s="4" t="s">
        <v>17</v>
      </c>
      <c r="T344" s="4">
        <v>569341</v>
      </c>
      <c r="U344" s="4" t="s">
        <v>66</v>
      </c>
      <c r="V344" s="4" t="s">
        <v>65</v>
      </c>
      <c r="W344" s="4" t="s">
        <v>68</v>
      </c>
      <c r="X344" s="4" t="s">
        <v>253</v>
      </c>
      <c r="Y344" s="4">
        <v>20</v>
      </c>
      <c r="Z344" s="4">
        <v>1</v>
      </c>
      <c r="AA344" s="4" t="s">
        <v>159</v>
      </c>
      <c r="AB344" s="4" t="s">
        <v>210</v>
      </c>
      <c r="AC344" s="4" t="s">
        <v>216</v>
      </c>
    </row>
    <row r="345" spans="1:29" x14ac:dyDescent="0.25">
      <c r="C345" s="4">
        <v>344</v>
      </c>
      <c r="D345" s="4">
        <v>1</v>
      </c>
      <c r="E345" s="4">
        <v>0</v>
      </c>
      <c r="F345" s="4">
        <f t="shared" si="29"/>
        <v>55</v>
      </c>
      <c r="G345" s="4">
        <f t="shared" si="25"/>
        <v>6</v>
      </c>
      <c r="H345" s="4" t="str">
        <f t="shared" si="26"/>
        <v>569341-560350</v>
      </c>
      <c r="I345" s="4">
        <f>VLOOKUP(H345,distance_btw_postal_code!B:F,5,0)+60</f>
        <v>383</v>
      </c>
      <c r="J345" s="4">
        <f t="shared" si="27"/>
        <v>6.3833333333333337</v>
      </c>
      <c r="K345" s="4">
        <f>VLOOKUP(H345,distance_btw_postal_code!B:G,6,0)</f>
        <v>1.7</v>
      </c>
      <c r="L345" s="4">
        <v>0</v>
      </c>
      <c r="M345" s="4" t="s">
        <v>143</v>
      </c>
      <c r="N345" s="4">
        <f>VLOOKUP(S345,[1]centre_p!$B:$D,3,0)</f>
        <v>569341</v>
      </c>
      <c r="O345" s="4">
        <v>0</v>
      </c>
      <c r="P345" s="4">
        <v>0</v>
      </c>
      <c r="Q345" s="4">
        <f t="shared" si="28"/>
        <v>0</v>
      </c>
      <c r="R345" s="4">
        <v>37</v>
      </c>
      <c r="S345" s="4" t="s">
        <v>17</v>
      </c>
      <c r="T345" s="4">
        <v>569341</v>
      </c>
      <c r="U345" s="4" t="s">
        <v>66</v>
      </c>
      <c r="V345" s="4" t="s">
        <v>65</v>
      </c>
      <c r="W345" s="4" t="s">
        <v>69</v>
      </c>
      <c r="X345" s="4" t="s">
        <v>254</v>
      </c>
      <c r="Y345" s="4">
        <v>23</v>
      </c>
      <c r="Z345" s="4">
        <v>1</v>
      </c>
      <c r="AA345" s="4" t="s">
        <v>188</v>
      </c>
    </row>
    <row r="346" spans="1:29" x14ac:dyDescent="0.25">
      <c r="A346" s="4">
        <v>685</v>
      </c>
      <c r="B346" s="4">
        <v>137</v>
      </c>
      <c r="C346" s="4">
        <v>345</v>
      </c>
      <c r="D346" s="4">
        <v>1</v>
      </c>
      <c r="E346" s="4">
        <v>1</v>
      </c>
      <c r="F346" s="4">
        <f t="shared" si="29"/>
        <v>55</v>
      </c>
      <c r="G346" s="4">
        <f t="shared" si="25"/>
        <v>6</v>
      </c>
      <c r="H346" s="4" t="str">
        <f t="shared" si="26"/>
        <v>560350-560336</v>
      </c>
      <c r="I346" s="4">
        <f>VLOOKUP(H346,distance_btw_postal_code!B:F,5,0)+60</f>
        <v>186</v>
      </c>
      <c r="J346" s="4">
        <f t="shared" si="27"/>
        <v>3.1</v>
      </c>
      <c r="K346" s="4">
        <f>VLOOKUP(H346,distance_btw_postal_code!B:G,6,0)</f>
        <v>0.4</v>
      </c>
      <c r="L346" s="4">
        <v>30</v>
      </c>
      <c r="M346" s="4" t="s">
        <v>30</v>
      </c>
      <c r="N346" s="4">
        <v>560350</v>
      </c>
      <c r="O346" s="4">
        <v>0</v>
      </c>
      <c r="P346" s="4">
        <v>1</v>
      </c>
      <c r="Q346" s="4">
        <f t="shared" si="28"/>
        <v>1</v>
      </c>
      <c r="R346" s="4">
        <v>37</v>
      </c>
      <c r="S346" s="4" t="s">
        <v>17</v>
      </c>
      <c r="T346" s="4">
        <v>569341</v>
      </c>
      <c r="U346" s="4" t="s">
        <v>66</v>
      </c>
      <c r="V346" s="4" t="s">
        <v>65</v>
      </c>
      <c r="W346" s="4" t="s">
        <v>69</v>
      </c>
      <c r="X346" s="4" t="s">
        <v>254</v>
      </c>
      <c r="Y346" s="4">
        <v>23</v>
      </c>
      <c r="Z346" s="4">
        <v>1</v>
      </c>
      <c r="AA346" s="4" t="s">
        <v>188</v>
      </c>
      <c r="AB346" s="4" t="s">
        <v>234</v>
      </c>
      <c r="AC346" s="4" t="s">
        <v>217</v>
      </c>
    </row>
    <row r="347" spans="1:29" x14ac:dyDescent="0.25">
      <c r="A347" s="4">
        <v>690</v>
      </c>
      <c r="B347" s="4">
        <v>138</v>
      </c>
      <c r="C347" s="4">
        <v>346</v>
      </c>
      <c r="D347" s="4">
        <v>1</v>
      </c>
      <c r="E347" s="4">
        <v>2</v>
      </c>
      <c r="F347" s="4">
        <f t="shared" si="29"/>
        <v>55</v>
      </c>
      <c r="G347" s="4">
        <f t="shared" si="25"/>
        <v>6</v>
      </c>
      <c r="H347" s="4" t="str">
        <f t="shared" si="26"/>
        <v>560336-560533</v>
      </c>
      <c r="I347" s="4">
        <f>VLOOKUP(H347,distance_btw_postal_code!B:F,5,0)+60</f>
        <v>617</v>
      </c>
      <c r="J347" s="4">
        <f t="shared" si="27"/>
        <v>10.283333333333333</v>
      </c>
      <c r="K347" s="4">
        <f>VLOOKUP(H347,distance_btw_postal_code!B:G,6,0)</f>
        <v>2.1</v>
      </c>
      <c r="L347" s="4">
        <v>31</v>
      </c>
      <c r="M347" s="4" t="s">
        <v>31</v>
      </c>
      <c r="N347" s="4">
        <v>560336</v>
      </c>
      <c r="O347" s="4">
        <v>0</v>
      </c>
      <c r="P347" s="4">
        <v>1</v>
      </c>
      <c r="Q347" s="4">
        <f t="shared" si="28"/>
        <v>1</v>
      </c>
      <c r="R347" s="4">
        <v>37</v>
      </c>
      <c r="S347" s="4" t="s">
        <v>17</v>
      </c>
      <c r="T347" s="4">
        <v>569341</v>
      </c>
      <c r="U347" s="4" t="s">
        <v>66</v>
      </c>
      <c r="V347" s="4" t="s">
        <v>65</v>
      </c>
      <c r="W347" s="4" t="s">
        <v>69</v>
      </c>
      <c r="X347" s="4" t="s">
        <v>254</v>
      </c>
      <c r="Y347" s="4">
        <v>23</v>
      </c>
      <c r="Z347" s="4">
        <v>1</v>
      </c>
      <c r="AA347" s="4" t="s">
        <v>188</v>
      </c>
      <c r="AB347" s="4" t="s">
        <v>234</v>
      </c>
      <c r="AC347" s="4" t="s">
        <v>218</v>
      </c>
    </row>
    <row r="348" spans="1:29" x14ac:dyDescent="0.25">
      <c r="A348" s="4">
        <v>695</v>
      </c>
      <c r="B348" s="4">
        <v>139</v>
      </c>
      <c r="C348" s="4">
        <v>347</v>
      </c>
      <c r="D348" s="4">
        <v>1</v>
      </c>
      <c r="E348" s="4">
        <v>3</v>
      </c>
      <c r="F348" s="4">
        <f t="shared" si="29"/>
        <v>55</v>
      </c>
      <c r="G348" s="4">
        <f t="shared" si="25"/>
        <v>6</v>
      </c>
      <c r="H348" s="4" t="str">
        <f t="shared" si="26"/>
        <v>560533-560561</v>
      </c>
      <c r="I348" s="4">
        <f>VLOOKUP(H348,distance_btw_postal_code!B:F,5,0)+60</f>
        <v>419</v>
      </c>
      <c r="J348" s="4">
        <f t="shared" si="27"/>
        <v>6.9833333333333334</v>
      </c>
      <c r="K348" s="4">
        <f>VLOOKUP(H348,distance_btw_postal_code!B:G,6,0)</f>
        <v>1.3</v>
      </c>
      <c r="L348" s="4">
        <v>32</v>
      </c>
      <c r="M348" s="4" t="s">
        <v>32</v>
      </c>
      <c r="N348" s="4">
        <v>560533</v>
      </c>
      <c r="O348" s="4">
        <v>0</v>
      </c>
      <c r="P348" s="4">
        <v>1</v>
      </c>
      <c r="Q348" s="4">
        <f t="shared" si="28"/>
        <v>1</v>
      </c>
      <c r="R348" s="4">
        <v>37</v>
      </c>
      <c r="S348" s="4" t="s">
        <v>17</v>
      </c>
      <c r="T348" s="4">
        <v>569341</v>
      </c>
      <c r="U348" s="4" t="s">
        <v>66</v>
      </c>
      <c r="V348" s="4" t="s">
        <v>65</v>
      </c>
      <c r="W348" s="4" t="s">
        <v>69</v>
      </c>
      <c r="X348" s="4" t="s">
        <v>254</v>
      </c>
      <c r="Y348" s="4">
        <v>23</v>
      </c>
      <c r="Z348" s="4">
        <v>1</v>
      </c>
      <c r="AA348" s="4" t="s">
        <v>188</v>
      </c>
      <c r="AB348" s="4" t="s">
        <v>234</v>
      </c>
      <c r="AC348" s="4" t="s">
        <v>235</v>
      </c>
    </row>
    <row r="349" spans="1:29" x14ac:dyDescent="0.25">
      <c r="A349" s="4">
        <v>700</v>
      </c>
      <c r="B349" s="4">
        <v>140</v>
      </c>
      <c r="C349" s="4">
        <v>348</v>
      </c>
      <c r="D349" s="4">
        <v>1</v>
      </c>
      <c r="E349" s="4">
        <v>4</v>
      </c>
      <c r="F349" s="4">
        <f t="shared" si="29"/>
        <v>55</v>
      </c>
      <c r="G349" s="4">
        <f t="shared" si="25"/>
        <v>6</v>
      </c>
      <c r="H349" s="4" t="str">
        <f t="shared" si="26"/>
        <v>560561-789452</v>
      </c>
      <c r="I349" s="4">
        <f>VLOOKUP(H349,distance_btw_postal_code!B:F,5,0)+60</f>
        <v>876</v>
      </c>
      <c r="J349" s="4">
        <f t="shared" si="27"/>
        <v>14.6</v>
      </c>
      <c r="K349" s="4">
        <f>VLOOKUP(H349,distance_btw_postal_code!B:G,6,0)</f>
        <v>4.2</v>
      </c>
      <c r="L349" s="4">
        <v>33</v>
      </c>
      <c r="M349" s="4" t="s">
        <v>33</v>
      </c>
      <c r="N349" s="4">
        <v>560561</v>
      </c>
      <c r="O349" s="4">
        <v>0</v>
      </c>
      <c r="P349" s="4">
        <v>1</v>
      </c>
      <c r="Q349" s="4">
        <f t="shared" si="28"/>
        <v>1</v>
      </c>
      <c r="R349" s="4">
        <v>37</v>
      </c>
      <c r="S349" s="4" t="s">
        <v>17</v>
      </c>
      <c r="T349" s="4">
        <v>569341</v>
      </c>
      <c r="U349" s="4" t="s">
        <v>66</v>
      </c>
      <c r="V349" s="4" t="s">
        <v>65</v>
      </c>
      <c r="W349" s="4" t="s">
        <v>69</v>
      </c>
      <c r="X349" s="4" t="s">
        <v>254</v>
      </c>
      <c r="Y349" s="4">
        <v>23</v>
      </c>
      <c r="Z349" s="4">
        <v>1</v>
      </c>
      <c r="AA349" s="4" t="s">
        <v>188</v>
      </c>
      <c r="AB349" s="4" t="s">
        <v>234</v>
      </c>
      <c r="AC349" s="4" t="s">
        <v>235</v>
      </c>
    </row>
    <row r="350" spans="1:29" x14ac:dyDescent="0.25">
      <c r="A350" s="4">
        <v>705</v>
      </c>
      <c r="B350" s="4">
        <v>141</v>
      </c>
      <c r="C350" s="4">
        <v>349</v>
      </c>
      <c r="D350" s="4">
        <v>1</v>
      </c>
      <c r="E350" s="4">
        <v>5</v>
      </c>
      <c r="F350" s="4">
        <f t="shared" si="29"/>
        <v>55</v>
      </c>
      <c r="G350" s="4">
        <f t="shared" si="25"/>
        <v>6</v>
      </c>
      <c r="H350" s="4" t="str">
        <f t="shared" si="26"/>
        <v>789452-575921</v>
      </c>
      <c r="I350" s="4">
        <f>VLOOKUP(H350,distance_btw_postal_code!B:F,5,0)+60</f>
        <v>256</v>
      </c>
      <c r="J350" s="4">
        <f t="shared" si="27"/>
        <v>4.2666666666666666</v>
      </c>
      <c r="K350" s="4">
        <f>VLOOKUP(H350,distance_btw_postal_code!B:G,6,0)</f>
        <v>1.1000000000000001</v>
      </c>
      <c r="L350" s="4">
        <v>29</v>
      </c>
      <c r="M350" s="4" t="s">
        <v>29</v>
      </c>
      <c r="N350" s="4">
        <v>789452</v>
      </c>
      <c r="O350" s="4">
        <v>0</v>
      </c>
      <c r="P350" s="4">
        <v>1</v>
      </c>
      <c r="Q350" s="4">
        <f t="shared" si="28"/>
        <v>1</v>
      </c>
      <c r="R350" s="4">
        <v>37</v>
      </c>
      <c r="S350" s="4" t="s">
        <v>17</v>
      </c>
      <c r="T350" s="4">
        <v>569341</v>
      </c>
      <c r="U350" s="4" t="s">
        <v>66</v>
      </c>
      <c r="V350" s="4" t="s">
        <v>65</v>
      </c>
      <c r="W350" s="4" t="s">
        <v>69</v>
      </c>
      <c r="X350" s="4" t="s">
        <v>254</v>
      </c>
      <c r="Y350" s="4">
        <v>23</v>
      </c>
      <c r="Z350" s="4">
        <v>1</v>
      </c>
      <c r="AA350" s="4" t="s">
        <v>188</v>
      </c>
      <c r="AB350" s="4" t="s">
        <v>234</v>
      </c>
      <c r="AC350" s="4" t="s">
        <v>221</v>
      </c>
    </row>
    <row r="351" spans="1:29" x14ac:dyDescent="0.25">
      <c r="A351" s="4">
        <v>710</v>
      </c>
      <c r="B351" s="4">
        <v>142</v>
      </c>
      <c r="C351" s="4">
        <v>350</v>
      </c>
      <c r="D351" s="4">
        <v>1</v>
      </c>
      <c r="E351" s="4">
        <v>6</v>
      </c>
      <c r="F351" s="4">
        <f t="shared" si="29"/>
        <v>55</v>
      </c>
      <c r="G351" s="4">
        <f t="shared" si="25"/>
        <v>6</v>
      </c>
      <c r="H351" s="4" t="str">
        <f t="shared" si="26"/>
        <v>575921-569341</v>
      </c>
      <c r="I351" s="4">
        <f>VLOOKUP(H351,distance_btw_postal_code!B:F,5,0)+60</f>
        <v>392</v>
      </c>
      <c r="J351" s="4">
        <f t="shared" si="27"/>
        <v>6.5333333333333332</v>
      </c>
      <c r="K351" s="4">
        <f>VLOOKUP(H351,distance_btw_postal_code!B:G,6,0)</f>
        <v>2.6</v>
      </c>
      <c r="L351" s="4">
        <v>28</v>
      </c>
      <c r="M351" s="4" t="s">
        <v>28</v>
      </c>
      <c r="N351" s="4">
        <v>575921</v>
      </c>
      <c r="O351" s="4">
        <v>0</v>
      </c>
      <c r="P351" s="4">
        <v>1</v>
      </c>
      <c r="Q351" s="4">
        <f t="shared" si="28"/>
        <v>1</v>
      </c>
      <c r="R351" s="4">
        <v>37</v>
      </c>
      <c r="S351" s="4" t="s">
        <v>17</v>
      </c>
      <c r="T351" s="4">
        <v>569341</v>
      </c>
      <c r="U351" s="4" t="s">
        <v>66</v>
      </c>
      <c r="V351" s="4" t="s">
        <v>65</v>
      </c>
      <c r="W351" s="4" t="s">
        <v>69</v>
      </c>
      <c r="X351" s="4" t="s">
        <v>254</v>
      </c>
      <c r="Y351" s="4">
        <v>23</v>
      </c>
      <c r="Z351" s="4">
        <v>1</v>
      </c>
      <c r="AA351" s="4" t="s">
        <v>188</v>
      </c>
      <c r="AB351" s="4" t="s">
        <v>234</v>
      </c>
      <c r="AC351" s="4" t="s">
        <v>222</v>
      </c>
    </row>
    <row r="352" spans="1:29" x14ac:dyDescent="0.25">
      <c r="C352" s="4">
        <v>351</v>
      </c>
      <c r="D352" s="4">
        <v>2</v>
      </c>
      <c r="E352" s="4">
        <v>0</v>
      </c>
      <c r="F352" s="4">
        <f t="shared" si="29"/>
        <v>56</v>
      </c>
      <c r="G352" s="4">
        <f t="shared" si="25"/>
        <v>8</v>
      </c>
      <c r="H352" s="4" t="str">
        <f t="shared" si="26"/>
        <v>569341-560214</v>
      </c>
      <c r="I352" s="4">
        <f>VLOOKUP(H352,distance_btw_postal_code!B:F,5,0)+60</f>
        <v>105</v>
      </c>
      <c r="J352" s="4">
        <f t="shared" si="27"/>
        <v>1.75</v>
      </c>
      <c r="K352" s="4">
        <f>VLOOKUP(H352,distance_btw_postal_code!B:G,6,0)</f>
        <v>0.2</v>
      </c>
      <c r="L352" s="4">
        <v>0</v>
      </c>
      <c r="M352" s="4" t="s">
        <v>143</v>
      </c>
      <c r="N352" s="4">
        <f>VLOOKUP(S352,[1]centre_p!$B:$D,3,0)</f>
        <v>569341</v>
      </c>
      <c r="O352" s="4">
        <v>0</v>
      </c>
      <c r="P352" s="4">
        <v>0</v>
      </c>
      <c r="Q352" s="4">
        <f t="shared" si="28"/>
        <v>0</v>
      </c>
      <c r="R352" s="4">
        <v>37</v>
      </c>
      <c r="S352" s="4" t="s">
        <v>17</v>
      </c>
      <c r="T352" s="4">
        <v>569341</v>
      </c>
      <c r="U352" s="4" t="s">
        <v>66</v>
      </c>
      <c r="V352" s="4" t="s">
        <v>65</v>
      </c>
      <c r="W352" s="4" t="s">
        <v>69</v>
      </c>
      <c r="X352" s="4" t="s">
        <v>253</v>
      </c>
      <c r="Y352" s="4">
        <v>21</v>
      </c>
      <c r="Z352" s="4">
        <v>1</v>
      </c>
      <c r="AA352" s="4" t="s">
        <v>159</v>
      </c>
    </row>
    <row r="353" spans="1:29" x14ac:dyDescent="0.25">
      <c r="A353" s="4">
        <v>610</v>
      </c>
      <c r="B353" s="4">
        <v>122</v>
      </c>
      <c r="C353" s="4">
        <v>352</v>
      </c>
      <c r="D353" s="4">
        <v>2</v>
      </c>
      <c r="E353" s="4">
        <v>1</v>
      </c>
      <c r="F353" s="4">
        <f t="shared" si="29"/>
        <v>56</v>
      </c>
      <c r="G353" s="4">
        <f t="shared" si="25"/>
        <v>8</v>
      </c>
      <c r="H353" s="4" t="str">
        <f t="shared" si="26"/>
        <v>560214-560244</v>
      </c>
      <c r="I353" s="4">
        <f>VLOOKUP(H353,distance_btw_postal_code!B:F,5,0)+60</f>
        <v>398</v>
      </c>
      <c r="J353" s="4">
        <f t="shared" si="27"/>
        <v>6.6333333333333337</v>
      </c>
      <c r="K353" s="4">
        <f>VLOOKUP(H353,distance_btw_postal_code!B:G,6,0)</f>
        <v>2.2000000000000002</v>
      </c>
      <c r="L353" s="4">
        <v>8</v>
      </c>
      <c r="M353" s="4" t="s">
        <v>27</v>
      </c>
      <c r="N353" s="4">
        <v>560214</v>
      </c>
      <c r="O353" s="4">
        <v>0</v>
      </c>
      <c r="P353" s="4">
        <v>1</v>
      </c>
      <c r="Q353" s="4">
        <f t="shared" si="28"/>
        <v>1</v>
      </c>
      <c r="R353" s="4">
        <v>37</v>
      </c>
      <c r="S353" s="4" t="s">
        <v>17</v>
      </c>
      <c r="T353" s="4">
        <v>569341</v>
      </c>
      <c r="U353" s="4" t="s">
        <v>66</v>
      </c>
      <c r="V353" s="4" t="s">
        <v>65</v>
      </c>
      <c r="W353" s="4" t="s">
        <v>69</v>
      </c>
      <c r="X353" s="4" t="s">
        <v>253</v>
      </c>
      <c r="Y353" s="4">
        <v>21</v>
      </c>
      <c r="Z353" s="4">
        <v>1</v>
      </c>
      <c r="AA353" s="4" t="s">
        <v>159</v>
      </c>
      <c r="AB353" s="4" t="s">
        <v>217</v>
      </c>
      <c r="AC353" s="4" t="s">
        <v>218</v>
      </c>
    </row>
    <row r="354" spans="1:29" x14ac:dyDescent="0.25">
      <c r="A354" s="4">
        <v>615</v>
      </c>
      <c r="B354" s="4">
        <v>123</v>
      </c>
      <c r="C354" s="4">
        <v>353</v>
      </c>
      <c r="D354" s="4">
        <v>2</v>
      </c>
      <c r="E354" s="4">
        <v>2</v>
      </c>
      <c r="F354" s="4">
        <f t="shared" si="29"/>
        <v>56</v>
      </c>
      <c r="G354" s="4">
        <f t="shared" si="25"/>
        <v>8</v>
      </c>
      <c r="H354" s="4" t="str">
        <f t="shared" si="26"/>
        <v>560244-560219</v>
      </c>
      <c r="I354" s="4">
        <f>VLOOKUP(H354,distance_btw_postal_code!B:F,5,0)+60</f>
        <v>210</v>
      </c>
      <c r="J354" s="4">
        <f t="shared" si="27"/>
        <v>3.5</v>
      </c>
      <c r="K354" s="4">
        <f>VLOOKUP(H354,distance_btw_postal_code!B:G,6,0)</f>
        <v>0.9</v>
      </c>
      <c r="L354" s="4">
        <v>6</v>
      </c>
      <c r="M354" s="4" t="s">
        <v>25</v>
      </c>
      <c r="N354" s="4">
        <v>560244</v>
      </c>
      <c r="O354" s="4">
        <v>0</v>
      </c>
      <c r="P354" s="4">
        <v>1</v>
      </c>
      <c r="Q354" s="4">
        <f t="shared" si="28"/>
        <v>1</v>
      </c>
      <c r="R354" s="4">
        <v>37</v>
      </c>
      <c r="S354" s="4" t="s">
        <v>17</v>
      </c>
      <c r="T354" s="4">
        <v>569341</v>
      </c>
      <c r="U354" s="4" t="s">
        <v>66</v>
      </c>
      <c r="V354" s="4" t="s">
        <v>65</v>
      </c>
      <c r="W354" s="4" t="s">
        <v>69</v>
      </c>
      <c r="X354" s="4" t="s">
        <v>253</v>
      </c>
      <c r="Y354" s="4">
        <v>21</v>
      </c>
      <c r="Z354" s="4">
        <v>1</v>
      </c>
      <c r="AA354" s="4" t="s">
        <v>159</v>
      </c>
      <c r="AB354" s="4" t="s">
        <v>217</v>
      </c>
      <c r="AC354" s="4" t="s">
        <v>219</v>
      </c>
    </row>
    <row r="355" spans="1:29" x14ac:dyDescent="0.25">
      <c r="A355" s="4">
        <v>620</v>
      </c>
      <c r="B355" s="4">
        <v>124</v>
      </c>
      <c r="C355" s="4">
        <v>354</v>
      </c>
      <c r="D355" s="4">
        <v>2</v>
      </c>
      <c r="E355" s="4">
        <v>3</v>
      </c>
      <c r="F355" s="4">
        <f t="shared" si="29"/>
        <v>56</v>
      </c>
      <c r="G355" s="4">
        <f t="shared" si="25"/>
        <v>8</v>
      </c>
      <c r="H355" s="4" t="str">
        <f t="shared" si="26"/>
        <v>560219-560301</v>
      </c>
      <c r="I355" s="4">
        <f>VLOOKUP(H355,distance_btw_postal_code!B:F,5,0)+60</f>
        <v>364</v>
      </c>
      <c r="J355" s="4">
        <f t="shared" si="27"/>
        <v>6.0666666666666664</v>
      </c>
      <c r="K355" s="4">
        <f>VLOOKUP(H355,distance_btw_postal_code!B:G,6,0)</f>
        <v>1.2</v>
      </c>
      <c r="L355" s="4">
        <v>7</v>
      </c>
      <c r="M355" s="4" t="s">
        <v>26</v>
      </c>
      <c r="N355" s="4">
        <v>560219</v>
      </c>
      <c r="O355" s="4">
        <v>0</v>
      </c>
      <c r="P355" s="4">
        <v>1</v>
      </c>
      <c r="Q355" s="4">
        <f t="shared" si="28"/>
        <v>1</v>
      </c>
      <c r="R355" s="4">
        <v>37</v>
      </c>
      <c r="S355" s="4" t="s">
        <v>17</v>
      </c>
      <c r="T355" s="4">
        <v>569341</v>
      </c>
      <c r="U355" s="4" t="s">
        <v>66</v>
      </c>
      <c r="V355" s="4" t="s">
        <v>65</v>
      </c>
      <c r="W355" s="4" t="s">
        <v>69</v>
      </c>
      <c r="X355" s="4" t="s">
        <v>253</v>
      </c>
      <c r="Y355" s="4">
        <v>21</v>
      </c>
      <c r="Z355" s="4">
        <v>1</v>
      </c>
      <c r="AA355" s="4" t="s">
        <v>159</v>
      </c>
      <c r="AB355" s="4" t="s">
        <v>217</v>
      </c>
      <c r="AC355" s="4" t="s">
        <v>220</v>
      </c>
    </row>
    <row r="356" spans="1:29" x14ac:dyDescent="0.25">
      <c r="A356" s="4">
        <v>625</v>
      </c>
      <c r="B356" s="4">
        <v>125</v>
      </c>
      <c r="C356" s="4">
        <v>355</v>
      </c>
      <c r="D356" s="4">
        <v>2</v>
      </c>
      <c r="E356" s="4">
        <v>4</v>
      </c>
      <c r="F356" s="4">
        <f t="shared" si="29"/>
        <v>56</v>
      </c>
      <c r="G356" s="4">
        <f t="shared" si="25"/>
        <v>8</v>
      </c>
      <c r="H356" s="4" t="str">
        <f t="shared" si="26"/>
        <v>560301-560323</v>
      </c>
      <c r="I356" s="4">
        <f>VLOOKUP(H356,distance_btw_postal_code!B:F,5,0)+60</f>
        <v>169</v>
      </c>
      <c r="J356" s="4">
        <f t="shared" si="27"/>
        <v>2.8166666666666669</v>
      </c>
      <c r="K356" s="4">
        <f>VLOOKUP(H356,distance_btw_postal_code!B:G,6,0)</f>
        <v>0.3</v>
      </c>
      <c r="L356" s="4">
        <v>5</v>
      </c>
      <c r="M356" s="4" t="s">
        <v>24</v>
      </c>
      <c r="N356" s="4">
        <v>560301</v>
      </c>
      <c r="O356" s="4">
        <v>0</v>
      </c>
      <c r="P356" s="4">
        <v>1</v>
      </c>
      <c r="Q356" s="4">
        <f t="shared" si="28"/>
        <v>1</v>
      </c>
      <c r="R356" s="4">
        <v>37</v>
      </c>
      <c r="S356" s="4" t="s">
        <v>17</v>
      </c>
      <c r="T356" s="4">
        <v>569341</v>
      </c>
      <c r="U356" s="4" t="s">
        <v>66</v>
      </c>
      <c r="V356" s="4" t="s">
        <v>65</v>
      </c>
      <c r="W356" s="4" t="s">
        <v>69</v>
      </c>
      <c r="X356" s="4" t="s">
        <v>253</v>
      </c>
      <c r="Y356" s="4">
        <v>21</v>
      </c>
      <c r="Z356" s="4">
        <v>1</v>
      </c>
      <c r="AA356" s="4" t="s">
        <v>159</v>
      </c>
      <c r="AB356" s="4" t="s">
        <v>217</v>
      </c>
      <c r="AC356" s="4" t="s">
        <v>221</v>
      </c>
    </row>
    <row r="357" spans="1:29" x14ac:dyDescent="0.25">
      <c r="A357" s="4">
        <v>630</v>
      </c>
      <c r="B357" s="4">
        <v>126</v>
      </c>
      <c r="C357" s="4">
        <v>356</v>
      </c>
      <c r="D357" s="4">
        <v>2</v>
      </c>
      <c r="E357" s="4">
        <v>5</v>
      </c>
      <c r="F357" s="4">
        <f t="shared" si="29"/>
        <v>56</v>
      </c>
      <c r="G357" s="4">
        <f t="shared" si="25"/>
        <v>8</v>
      </c>
      <c r="H357" s="4" t="str">
        <f t="shared" si="26"/>
        <v>560323-560311</v>
      </c>
      <c r="I357" s="4">
        <f>VLOOKUP(H357,distance_btw_postal_code!B:F,5,0)+60</f>
        <v>149</v>
      </c>
      <c r="J357" s="4">
        <f t="shared" si="27"/>
        <v>2.4833333333333334</v>
      </c>
      <c r="K357" s="4">
        <f>VLOOKUP(H357,distance_btw_postal_code!B:G,6,0)</f>
        <v>0.2</v>
      </c>
      <c r="L357" s="4">
        <v>4</v>
      </c>
      <c r="M357" s="4" t="s">
        <v>23</v>
      </c>
      <c r="N357" s="4">
        <v>560323</v>
      </c>
      <c r="O357" s="4">
        <v>0</v>
      </c>
      <c r="P357" s="4">
        <v>1</v>
      </c>
      <c r="Q357" s="4">
        <f t="shared" si="28"/>
        <v>1</v>
      </c>
      <c r="R357" s="4">
        <v>37</v>
      </c>
      <c r="S357" s="4" t="s">
        <v>17</v>
      </c>
      <c r="T357" s="4">
        <v>569341</v>
      </c>
      <c r="U357" s="4" t="s">
        <v>66</v>
      </c>
      <c r="V357" s="4" t="s">
        <v>65</v>
      </c>
      <c r="W357" s="4" t="s">
        <v>69</v>
      </c>
      <c r="X357" s="4" t="s">
        <v>253</v>
      </c>
      <c r="Y357" s="4">
        <v>21</v>
      </c>
      <c r="Z357" s="4">
        <v>1</v>
      </c>
      <c r="AA357" s="4" t="s">
        <v>159</v>
      </c>
      <c r="AB357" s="4" t="s">
        <v>217</v>
      </c>
      <c r="AC357" s="4" t="s">
        <v>222</v>
      </c>
    </row>
    <row r="358" spans="1:29" x14ac:dyDescent="0.25">
      <c r="A358" s="4">
        <v>635</v>
      </c>
      <c r="B358" s="4">
        <v>127</v>
      </c>
      <c r="C358" s="4">
        <v>357</v>
      </c>
      <c r="D358" s="4">
        <v>2</v>
      </c>
      <c r="E358" s="4">
        <v>6</v>
      </c>
      <c r="F358" s="4">
        <f t="shared" si="29"/>
        <v>56</v>
      </c>
      <c r="G358" s="4">
        <f t="shared" si="25"/>
        <v>8</v>
      </c>
      <c r="H358" s="4" t="str">
        <f t="shared" si="26"/>
        <v>560311-560573</v>
      </c>
      <c r="I358" s="4">
        <f>VLOOKUP(H358,distance_btw_postal_code!B:F,5,0)+60</f>
        <v>413</v>
      </c>
      <c r="J358" s="4">
        <f t="shared" si="27"/>
        <v>6.8833333333333337</v>
      </c>
      <c r="K358" s="4">
        <f>VLOOKUP(H358,distance_btw_postal_code!B:G,6,0)</f>
        <v>1.4</v>
      </c>
      <c r="L358" s="4">
        <v>3</v>
      </c>
      <c r="M358" s="4" t="s">
        <v>22</v>
      </c>
      <c r="N358" s="4">
        <v>560311</v>
      </c>
      <c r="O358" s="4">
        <v>0</v>
      </c>
      <c r="P358" s="4">
        <v>1</v>
      </c>
      <c r="Q358" s="4">
        <f t="shared" si="28"/>
        <v>1</v>
      </c>
      <c r="R358" s="4">
        <v>37</v>
      </c>
      <c r="S358" s="4" t="s">
        <v>17</v>
      </c>
      <c r="T358" s="4">
        <v>569341</v>
      </c>
      <c r="U358" s="4" t="s">
        <v>66</v>
      </c>
      <c r="V358" s="4" t="s">
        <v>65</v>
      </c>
      <c r="W358" s="4" t="s">
        <v>69</v>
      </c>
      <c r="X358" s="4" t="s">
        <v>253</v>
      </c>
      <c r="Y358" s="4">
        <v>21</v>
      </c>
      <c r="Z358" s="4">
        <v>1</v>
      </c>
      <c r="AA358" s="4" t="s">
        <v>159</v>
      </c>
      <c r="AB358" s="4" t="s">
        <v>217</v>
      </c>
      <c r="AC358" s="4" t="s">
        <v>223</v>
      </c>
    </row>
    <row r="359" spans="1:29" x14ac:dyDescent="0.25">
      <c r="A359" s="4">
        <v>640</v>
      </c>
      <c r="B359" s="4">
        <v>128</v>
      </c>
      <c r="C359" s="4">
        <v>358</v>
      </c>
      <c r="D359" s="4">
        <v>2</v>
      </c>
      <c r="E359" s="4">
        <v>7</v>
      </c>
      <c r="F359" s="4">
        <f t="shared" si="29"/>
        <v>56</v>
      </c>
      <c r="G359" s="4">
        <f t="shared" si="25"/>
        <v>8</v>
      </c>
      <c r="H359" s="4" t="str">
        <f t="shared" si="26"/>
        <v>560573-560576</v>
      </c>
      <c r="I359" s="4">
        <f>VLOOKUP(H359,distance_btw_postal_code!B:F,5,0)+60</f>
        <v>127</v>
      </c>
      <c r="J359" s="4">
        <f t="shared" si="27"/>
        <v>2.1166666666666667</v>
      </c>
      <c r="K359" s="4">
        <f>VLOOKUP(H359,distance_btw_postal_code!B:G,6,0)</f>
        <v>0.2</v>
      </c>
      <c r="L359" s="4">
        <v>2</v>
      </c>
      <c r="M359" s="4" t="s">
        <v>21</v>
      </c>
      <c r="N359" s="4">
        <v>560573</v>
      </c>
      <c r="O359" s="4">
        <v>0</v>
      </c>
      <c r="P359" s="4">
        <v>1</v>
      </c>
      <c r="Q359" s="4">
        <f t="shared" si="28"/>
        <v>1</v>
      </c>
      <c r="R359" s="4">
        <v>37</v>
      </c>
      <c r="S359" s="4" t="s">
        <v>17</v>
      </c>
      <c r="T359" s="4">
        <v>569341</v>
      </c>
      <c r="U359" s="4" t="s">
        <v>66</v>
      </c>
      <c r="V359" s="4" t="s">
        <v>65</v>
      </c>
      <c r="W359" s="4" t="s">
        <v>69</v>
      </c>
      <c r="X359" s="4" t="s">
        <v>253</v>
      </c>
      <c r="Y359" s="4">
        <v>21</v>
      </c>
      <c r="Z359" s="4">
        <v>1</v>
      </c>
      <c r="AA359" s="4" t="s">
        <v>159</v>
      </c>
      <c r="AB359" s="4" t="s">
        <v>217</v>
      </c>
      <c r="AC359" s="4" t="s">
        <v>224</v>
      </c>
    </row>
    <row r="360" spans="1:29" x14ac:dyDescent="0.25">
      <c r="A360" s="4">
        <v>645</v>
      </c>
      <c r="B360" s="4">
        <v>129</v>
      </c>
      <c r="C360" s="4">
        <v>359</v>
      </c>
      <c r="D360" s="4">
        <v>2</v>
      </c>
      <c r="E360" s="4">
        <v>8</v>
      </c>
      <c r="F360" s="4">
        <f t="shared" si="29"/>
        <v>56</v>
      </c>
      <c r="G360" s="4">
        <f t="shared" si="25"/>
        <v>8</v>
      </c>
      <c r="H360" s="4" t="str">
        <f t="shared" si="26"/>
        <v>560576-569341</v>
      </c>
      <c r="I360" s="4">
        <f>VLOOKUP(H360,distance_btw_postal_code!B:F,5,0)+60</f>
        <v>540</v>
      </c>
      <c r="J360" s="4">
        <f t="shared" si="27"/>
        <v>9</v>
      </c>
      <c r="K360" s="4">
        <f>VLOOKUP(H360,distance_btw_postal_code!B:G,6,0)</f>
        <v>2.5</v>
      </c>
      <c r="L360" s="4">
        <v>1</v>
      </c>
      <c r="M360" s="4" t="s">
        <v>16</v>
      </c>
      <c r="N360" s="4">
        <v>560576</v>
      </c>
      <c r="O360" s="4">
        <v>0</v>
      </c>
      <c r="P360" s="4">
        <v>1</v>
      </c>
      <c r="Q360" s="4">
        <f t="shared" si="28"/>
        <v>1</v>
      </c>
      <c r="R360" s="4">
        <v>37</v>
      </c>
      <c r="S360" s="4" t="s">
        <v>17</v>
      </c>
      <c r="T360" s="4">
        <v>569341</v>
      </c>
      <c r="U360" s="4" t="s">
        <v>66</v>
      </c>
      <c r="V360" s="4" t="s">
        <v>65</v>
      </c>
      <c r="W360" s="4" t="s">
        <v>69</v>
      </c>
      <c r="X360" s="4" t="s">
        <v>253</v>
      </c>
      <c r="Y360" s="4">
        <v>21</v>
      </c>
      <c r="Z360" s="4">
        <v>1</v>
      </c>
      <c r="AA360" s="4" t="s">
        <v>159</v>
      </c>
      <c r="AB360" s="4" t="s">
        <v>217</v>
      </c>
      <c r="AC360" s="4" t="s">
        <v>225</v>
      </c>
    </row>
    <row r="361" spans="1:29" x14ac:dyDescent="0.25">
      <c r="C361" s="4">
        <v>360</v>
      </c>
      <c r="D361" s="4">
        <v>1</v>
      </c>
      <c r="E361" s="4">
        <v>0</v>
      </c>
      <c r="F361" s="4">
        <f t="shared" si="29"/>
        <v>57</v>
      </c>
      <c r="G361" s="4">
        <f t="shared" si="25"/>
        <v>6</v>
      </c>
      <c r="H361" s="4" t="str">
        <f t="shared" si="26"/>
        <v>569341-560207</v>
      </c>
      <c r="I361" s="4">
        <f>VLOOKUP(H361,distance_btw_postal_code!B:F,5,0)+60</f>
        <v>177</v>
      </c>
      <c r="J361" s="4">
        <f t="shared" si="27"/>
        <v>2.95</v>
      </c>
      <c r="K361" s="4">
        <f>VLOOKUP(H361,distance_btw_postal_code!B:G,6,0)</f>
        <v>0.5</v>
      </c>
      <c r="L361" s="4">
        <v>0</v>
      </c>
      <c r="M361" s="4" t="s">
        <v>143</v>
      </c>
      <c r="N361" s="4">
        <f>VLOOKUP(S361,[1]centre_p!$B:$D,3,0)</f>
        <v>569341</v>
      </c>
      <c r="O361" s="4">
        <v>0</v>
      </c>
      <c r="P361" s="4">
        <v>0</v>
      </c>
      <c r="Q361" s="4">
        <f t="shared" si="28"/>
        <v>0</v>
      </c>
      <c r="R361" s="4">
        <v>38</v>
      </c>
      <c r="S361" s="4" t="s">
        <v>17</v>
      </c>
      <c r="T361" s="4">
        <v>569341</v>
      </c>
      <c r="U361" s="4" t="s">
        <v>66</v>
      </c>
      <c r="V361" s="4" t="s">
        <v>65</v>
      </c>
      <c r="W361" s="4" t="s">
        <v>70</v>
      </c>
      <c r="X361" s="4" t="s">
        <v>254</v>
      </c>
      <c r="Y361" s="4">
        <v>24</v>
      </c>
      <c r="Z361" s="4">
        <v>1</v>
      </c>
      <c r="AA361" s="4" t="s">
        <v>188</v>
      </c>
    </row>
    <row r="362" spans="1:29" x14ac:dyDescent="0.25">
      <c r="A362" s="4">
        <v>715</v>
      </c>
      <c r="B362" s="4">
        <v>143</v>
      </c>
      <c r="C362" s="4">
        <v>361</v>
      </c>
      <c r="D362" s="4">
        <v>1</v>
      </c>
      <c r="E362" s="4">
        <v>1</v>
      </c>
      <c r="F362" s="4">
        <f t="shared" si="29"/>
        <v>57</v>
      </c>
      <c r="G362" s="4">
        <f t="shared" si="25"/>
        <v>6</v>
      </c>
      <c r="H362" s="4" t="str">
        <f t="shared" si="26"/>
        <v>560207-562310</v>
      </c>
      <c r="I362" s="4">
        <f>VLOOKUP(H362,distance_btw_postal_code!B:F,5,0)+60</f>
        <v>291</v>
      </c>
      <c r="J362" s="4">
        <f t="shared" si="27"/>
        <v>4.8499999999999996</v>
      </c>
      <c r="K362" s="4">
        <f>VLOOKUP(H362,distance_btw_postal_code!B:G,6,0)</f>
        <v>0.8</v>
      </c>
      <c r="L362" s="4">
        <v>39</v>
      </c>
      <c r="M362" s="4" t="s">
        <v>47</v>
      </c>
      <c r="N362" s="4">
        <v>560207</v>
      </c>
      <c r="O362" s="4">
        <v>0</v>
      </c>
      <c r="P362" s="4">
        <v>1</v>
      </c>
      <c r="Q362" s="4">
        <f t="shared" si="28"/>
        <v>1</v>
      </c>
      <c r="R362" s="4">
        <v>38</v>
      </c>
      <c r="S362" s="4" t="s">
        <v>17</v>
      </c>
      <c r="T362" s="4">
        <v>569341</v>
      </c>
      <c r="U362" s="4" t="s">
        <v>66</v>
      </c>
      <c r="V362" s="4" t="s">
        <v>65</v>
      </c>
      <c r="W362" s="4" t="s">
        <v>70</v>
      </c>
      <c r="X362" s="4" t="s">
        <v>254</v>
      </c>
      <c r="Y362" s="4">
        <v>24</v>
      </c>
      <c r="Z362" s="4">
        <v>1</v>
      </c>
      <c r="AA362" s="4" t="s">
        <v>188</v>
      </c>
      <c r="AB362" s="4" t="s">
        <v>224</v>
      </c>
      <c r="AC362" s="4" t="s">
        <v>236</v>
      </c>
    </row>
    <row r="363" spans="1:29" x14ac:dyDescent="0.25">
      <c r="A363" s="4">
        <v>720</v>
      </c>
      <c r="B363" s="4">
        <v>144</v>
      </c>
      <c r="C363" s="4">
        <v>362</v>
      </c>
      <c r="D363" s="4">
        <v>1</v>
      </c>
      <c r="E363" s="4">
        <v>2</v>
      </c>
      <c r="F363" s="4">
        <f t="shared" si="29"/>
        <v>57</v>
      </c>
      <c r="G363" s="4">
        <f t="shared" si="25"/>
        <v>6</v>
      </c>
      <c r="H363" s="4" t="str">
        <f t="shared" si="26"/>
        <v>562310-570025</v>
      </c>
      <c r="I363" s="4">
        <f>VLOOKUP(H363,distance_btw_postal_code!B:F,5,0)+60</f>
        <v>631</v>
      </c>
      <c r="J363" s="4">
        <f t="shared" si="27"/>
        <v>10.516666666666667</v>
      </c>
      <c r="K363" s="4">
        <f>VLOOKUP(H363,distance_btw_postal_code!B:G,6,0)</f>
        <v>2.8</v>
      </c>
      <c r="L363" s="4">
        <v>38</v>
      </c>
      <c r="M363" s="4" t="s">
        <v>46</v>
      </c>
      <c r="N363" s="4">
        <v>562310</v>
      </c>
      <c r="O363" s="4">
        <v>0</v>
      </c>
      <c r="P363" s="4">
        <v>1</v>
      </c>
      <c r="Q363" s="4">
        <f t="shared" si="28"/>
        <v>1</v>
      </c>
      <c r="R363" s="4">
        <v>38</v>
      </c>
      <c r="S363" s="4" t="s">
        <v>17</v>
      </c>
      <c r="T363" s="4">
        <v>569341</v>
      </c>
      <c r="U363" s="4" t="s">
        <v>66</v>
      </c>
      <c r="V363" s="4" t="s">
        <v>65</v>
      </c>
      <c r="W363" s="4" t="s">
        <v>70</v>
      </c>
      <c r="X363" s="4" t="s">
        <v>254</v>
      </c>
      <c r="Y363" s="4">
        <v>24</v>
      </c>
      <c r="Z363" s="4">
        <v>1</v>
      </c>
      <c r="AA363" s="4" t="s">
        <v>188</v>
      </c>
      <c r="AB363" s="4" t="s">
        <v>224</v>
      </c>
      <c r="AC363" s="4" t="s">
        <v>237</v>
      </c>
    </row>
    <row r="364" spans="1:29" x14ac:dyDescent="0.25">
      <c r="A364" s="4">
        <v>725</v>
      </c>
      <c r="B364" s="4">
        <v>145</v>
      </c>
      <c r="C364" s="4">
        <v>363</v>
      </c>
      <c r="D364" s="4">
        <v>1</v>
      </c>
      <c r="E364" s="4">
        <v>3</v>
      </c>
      <c r="F364" s="4">
        <f t="shared" si="29"/>
        <v>57</v>
      </c>
      <c r="G364" s="4">
        <f t="shared" si="25"/>
        <v>6</v>
      </c>
      <c r="H364" s="4" t="str">
        <f t="shared" si="26"/>
        <v>570025-570249</v>
      </c>
      <c r="I364" s="4">
        <f>VLOOKUP(H364,distance_btw_postal_code!B:F,5,0)+60</f>
        <v>417</v>
      </c>
      <c r="J364" s="4">
        <f t="shared" si="27"/>
        <v>6.95</v>
      </c>
      <c r="K364" s="4">
        <f>VLOOKUP(H364,distance_btw_postal_code!B:G,6,0)</f>
        <v>2.1</v>
      </c>
      <c r="L364" s="4">
        <v>34</v>
      </c>
      <c r="M364" s="4" t="s">
        <v>42</v>
      </c>
      <c r="N364" s="4">
        <v>570025</v>
      </c>
      <c r="O364" s="4">
        <v>0</v>
      </c>
      <c r="P364" s="4">
        <v>1</v>
      </c>
      <c r="Q364" s="4">
        <f t="shared" si="28"/>
        <v>1</v>
      </c>
      <c r="R364" s="4">
        <v>38</v>
      </c>
      <c r="S364" s="4" t="s">
        <v>17</v>
      </c>
      <c r="T364" s="4">
        <v>569341</v>
      </c>
      <c r="U364" s="4" t="s">
        <v>66</v>
      </c>
      <c r="V364" s="4" t="s">
        <v>65</v>
      </c>
      <c r="W364" s="4" t="s">
        <v>70</v>
      </c>
      <c r="X364" s="4" t="s">
        <v>254</v>
      </c>
      <c r="Y364" s="4">
        <v>24</v>
      </c>
      <c r="Z364" s="4">
        <v>1</v>
      </c>
      <c r="AA364" s="4" t="s">
        <v>188</v>
      </c>
      <c r="AB364" s="4" t="s">
        <v>224</v>
      </c>
      <c r="AC364" s="4" t="s">
        <v>227</v>
      </c>
    </row>
    <row r="365" spans="1:29" x14ac:dyDescent="0.25">
      <c r="A365" s="4">
        <v>730</v>
      </c>
      <c r="B365" s="4">
        <v>146</v>
      </c>
      <c r="C365" s="4">
        <v>364</v>
      </c>
      <c r="D365" s="4">
        <v>1</v>
      </c>
      <c r="E365" s="4">
        <v>4</v>
      </c>
      <c r="F365" s="4">
        <f t="shared" si="29"/>
        <v>57</v>
      </c>
      <c r="G365" s="4">
        <f t="shared" si="25"/>
        <v>6</v>
      </c>
      <c r="H365" s="4" t="str">
        <f t="shared" si="26"/>
        <v>570249-570124</v>
      </c>
      <c r="I365" s="4">
        <f>VLOOKUP(H365,distance_btw_postal_code!B:F,5,0)+60</f>
        <v>622</v>
      </c>
      <c r="J365" s="4">
        <f t="shared" si="27"/>
        <v>10.366666666666667</v>
      </c>
      <c r="K365" s="4">
        <f>VLOOKUP(H365,distance_btw_postal_code!B:G,6,0)</f>
        <v>3.3</v>
      </c>
      <c r="L365" s="4">
        <v>37</v>
      </c>
      <c r="M365" s="4" t="s">
        <v>45</v>
      </c>
      <c r="N365" s="4">
        <v>570249</v>
      </c>
      <c r="O365" s="4">
        <v>0</v>
      </c>
      <c r="P365" s="4">
        <v>1</v>
      </c>
      <c r="Q365" s="4">
        <f t="shared" si="28"/>
        <v>1</v>
      </c>
      <c r="R365" s="4">
        <v>38</v>
      </c>
      <c r="S365" s="4" t="s">
        <v>17</v>
      </c>
      <c r="T365" s="4">
        <v>569341</v>
      </c>
      <c r="U365" s="4" t="s">
        <v>66</v>
      </c>
      <c r="V365" s="4" t="s">
        <v>65</v>
      </c>
      <c r="W365" s="4" t="s">
        <v>70</v>
      </c>
      <c r="X365" s="4" t="s">
        <v>254</v>
      </c>
      <c r="Y365" s="4">
        <v>24</v>
      </c>
      <c r="Z365" s="4">
        <v>1</v>
      </c>
      <c r="AA365" s="4" t="s">
        <v>188</v>
      </c>
      <c r="AB365" s="4" t="s">
        <v>224</v>
      </c>
      <c r="AC365" s="4" t="s">
        <v>228</v>
      </c>
    </row>
    <row r="366" spans="1:29" x14ac:dyDescent="0.25">
      <c r="A366" s="4">
        <v>735</v>
      </c>
      <c r="B366" s="4">
        <v>147</v>
      </c>
      <c r="C366" s="4">
        <v>365</v>
      </c>
      <c r="D366" s="4">
        <v>1</v>
      </c>
      <c r="E366" s="4">
        <v>5</v>
      </c>
      <c r="F366" s="4">
        <f t="shared" si="29"/>
        <v>57</v>
      </c>
      <c r="G366" s="4">
        <f t="shared" si="25"/>
        <v>6</v>
      </c>
      <c r="H366" s="4" t="str">
        <f t="shared" si="26"/>
        <v>570124-570105</v>
      </c>
      <c r="I366" s="4">
        <f>VLOOKUP(H366,distance_btw_postal_code!B:F,5,0)+60</f>
        <v>266</v>
      </c>
      <c r="J366" s="4">
        <f t="shared" si="27"/>
        <v>4.4333333333333336</v>
      </c>
      <c r="K366" s="4">
        <f>VLOOKUP(H366,distance_btw_postal_code!B:G,6,0)</f>
        <v>0.6</v>
      </c>
      <c r="L366" s="4">
        <v>36</v>
      </c>
      <c r="M366" s="4" t="s">
        <v>44</v>
      </c>
      <c r="N366" s="4">
        <v>570124</v>
      </c>
      <c r="O366" s="4">
        <v>0</v>
      </c>
      <c r="P366" s="4">
        <v>1</v>
      </c>
      <c r="Q366" s="4">
        <f t="shared" si="28"/>
        <v>1</v>
      </c>
      <c r="R366" s="4">
        <v>38</v>
      </c>
      <c r="S366" s="4" t="s">
        <v>17</v>
      </c>
      <c r="T366" s="4">
        <v>569341</v>
      </c>
      <c r="U366" s="4" t="s">
        <v>66</v>
      </c>
      <c r="V366" s="4" t="s">
        <v>65</v>
      </c>
      <c r="W366" s="4" t="s">
        <v>70</v>
      </c>
      <c r="X366" s="4" t="s">
        <v>254</v>
      </c>
      <c r="Y366" s="4">
        <v>24</v>
      </c>
      <c r="Z366" s="4">
        <v>1</v>
      </c>
      <c r="AA366" s="4" t="s">
        <v>188</v>
      </c>
      <c r="AB366" s="4" t="s">
        <v>224</v>
      </c>
      <c r="AC366" s="4" t="s">
        <v>229</v>
      </c>
    </row>
    <row r="367" spans="1:29" x14ac:dyDescent="0.25">
      <c r="A367" s="4">
        <v>740</v>
      </c>
      <c r="B367" s="4">
        <v>148</v>
      </c>
      <c r="C367" s="4">
        <v>366</v>
      </c>
      <c r="D367" s="4">
        <v>1</v>
      </c>
      <c r="E367" s="4">
        <v>6</v>
      </c>
      <c r="F367" s="4">
        <f t="shared" si="29"/>
        <v>57</v>
      </c>
      <c r="G367" s="4">
        <f t="shared" si="25"/>
        <v>6</v>
      </c>
      <c r="H367" s="4" t="str">
        <f t="shared" si="26"/>
        <v>570105-569341</v>
      </c>
      <c r="I367" s="4">
        <f>VLOOKUP(H367,distance_btw_postal_code!B:F,5,0)+60</f>
        <v>818</v>
      </c>
      <c r="J367" s="4">
        <f t="shared" si="27"/>
        <v>13.633333333333333</v>
      </c>
      <c r="K367" s="4">
        <f>VLOOKUP(H367,distance_btw_postal_code!B:G,6,0)</f>
        <v>4.5999999999999996</v>
      </c>
      <c r="L367" s="4">
        <v>35</v>
      </c>
      <c r="M367" s="4" t="s">
        <v>43</v>
      </c>
      <c r="N367" s="4">
        <v>570105</v>
      </c>
      <c r="O367" s="4">
        <v>0</v>
      </c>
      <c r="P367" s="4">
        <v>1</v>
      </c>
      <c r="Q367" s="4">
        <f t="shared" si="28"/>
        <v>1</v>
      </c>
      <c r="R367" s="4">
        <v>38</v>
      </c>
      <c r="S367" s="4" t="s">
        <v>17</v>
      </c>
      <c r="T367" s="4">
        <v>569341</v>
      </c>
      <c r="U367" s="4" t="s">
        <v>66</v>
      </c>
      <c r="V367" s="4" t="s">
        <v>65</v>
      </c>
      <c r="W367" s="4" t="s">
        <v>70</v>
      </c>
      <c r="X367" s="4" t="s">
        <v>254</v>
      </c>
      <c r="Y367" s="4">
        <v>24</v>
      </c>
      <c r="Z367" s="4">
        <v>1</v>
      </c>
      <c r="AA367" s="4" t="s">
        <v>188</v>
      </c>
      <c r="AB367" s="4" t="s">
        <v>224</v>
      </c>
      <c r="AC367" s="4" t="s">
        <v>230</v>
      </c>
    </row>
    <row r="368" spans="1:29" x14ac:dyDescent="0.25">
      <c r="C368" s="4">
        <v>367</v>
      </c>
      <c r="D368" s="4">
        <v>2</v>
      </c>
      <c r="E368" s="4">
        <v>0</v>
      </c>
      <c r="F368" s="4">
        <f t="shared" si="29"/>
        <v>58</v>
      </c>
      <c r="G368" s="4">
        <f t="shared" si="25"/>
        <v>7</v>
      </c>
      <c r="H368" s="4" t="str">
        <f t="shared" si="26"/>
        <v>569341-560610</v>
      </c>
      <c r="I368" s="4">
        <f>VLOOKUP(H368,distance_btw_postal_code!B:F,5,0)+60</f>
        <v>573</v>
      </c>
      <c r="J368" s="4">
        <f t="shared" si="27"/>
        <v>9.5500000000000007</v>
      </c>
      <c r="K368" s="4">
        <f>VLOOKUP(H368,distance_btw_postal_code!B:G,6,0)</f>
        <v>3.1</v>
      </c>
      <c r="L368" s="4">
        <v>0</v>
      </c>
      <c r="M368" s="4" t="s">
        <v>143</v>
      </c>
      <c r="N368" s="4">
        <f>VLOOKUP(S368,[1]centre_p!$B:$D,3,0)</f>
        <v>569341</v>
      </c>
      <c r="O368" s="4">
        <v>0</v>
      </c>
      <c r="P368" s="4">
        <v>0</v>
      </c>
      <c r="Q368" s="4">
        <f t="shared" si="28"/>
        <v>0</v>
      </c>
      <c r="R368" s="4">
        <v>38</v>
      </c>
      <c r="S368" s="4" t="s">
        <v>17</v>
      </c>
      <c r="T368" s="4">
        <v>569341</v>
      </c>
      <c r="U368" s="4" t="s">
        <v>66</v>
      </c>
      <c r="V368" s="4" t="s">
        <v>65</v>
      </c>
      <c r="W368" s="4" t="s">
        <v>70</v>
      </c>
      <c r="X368" s="4" t="s">
        <v>253</v>
      </c>
      <c r="Y368" s="4">
        <v>22</v>
      </c>
      <c r="Z368" s="4">
        <v>1</v>
      </c>
      <c r="AA368" s="4" t="s">
        <v>159</v>
      </c>
    </row>
    <row r="369" spans="1:29" x14ac:dyDescent="0.25">
      <c r="A369" s="4">
        <v>650</v>
      </c>
      <c r="B369" s="4">
        <v>130</v>
      </c>
      <c r="C369" s="4">
        <v>368</v>
      </c>
      <c r="D369" s="4">
        <v>2</v>
      </c>
      <c r="E369" s="4">
        <v>1</v>
      </c>
      <c r="F369" s="4">
        <f t="shared" si="29"/>
        <v>58</v>
      </c>
      <c r="G369" s="4">
        <f t="shared" si="25"/>
        <v>7</v>
      </c>
      <c r="H369" s="4" t="str">
        <f t="shared" si="26"/>
        <v>560610-560457</v>
      </c>
      <c r="I369" s="4">
        <f>VLOOKUP(H369,distance_btw_postal_code!B:F,5,0)+60</f>
        <v>849</v>
      </c>
      <c r="J369" s="4">
        <f t="shared" si="27"/>
        <v>14.15</v>
      </c>
      <c r="K369" s="4">
        <f>VLOOKUP(H369,distance_btw_postal_code!B:G,6,0)</f>
        <v>4</v>
      </c>
      <c r="L369" s="4">
        <v>9</v>
      </c>
      <c r="M369" s="4" t="s">
        <v>34</v>
      </c>
      <c r="N369" s="4">
        <v>560610</v>
      </c>
      <c r="O369" s="4">
        <v>0</v>
      </c>
      <c r="P369" s="4">
        <v>1</v>
      </c>
      <c r="Q369" s="4">
        <f t="shared" si="28"/>
        <v>1</v>
      </c>
      <c r="R369" s="4">
        <v>38</v>
      </c>
      <c r="S369" s="4" t="s">
        <v>17</v>
      </c>
      <c r="T369" s="4">
        <v>569341</v>
      </c>
      <c r="U369" s="4" t="s">
        <v>66</v>
      </c>
      <c r="V369" s="4" t="s">
        <v>65</v>
      </c>
      <c r="W369" s="4" t="s">
        <v>70</v>
      </c>
      <c r="X369" s="4" t="s">
        <v>253</v>
      </c>
      <c r="Y369" s="4">
        <v>22</v>
      </c>
      <c r="Z369" s="4">
        <v>1</v>
      </c>
      <c r="AA369" s="4" t="s">
        <v>159</v>
      </c>
      <c r="AB369" s="4" t="s">
        <v>226</v>
      </c>
      <c r="AC369" s="4" t="s">
        <v>227</v>
      </c>
    </row>
    <row r="370" spans="1:29" x14ac:dyDescent="0.25">
      <c r="A370" s="4">
        <v>655</v>
      </c>
      <c r="B370" s="4">
        <v>131</v>
      </c>
      <c r="C370" s="4">
        <v>369</v>
      </c>
      <c r="D370" s="4">
        <v>2</v>
      </c>
      <c r="E370" s="4">
        <v>2</v>
      </c>
      <c r="F370" s="4">
        <f t="shared" si="29"/>
        <v>58</v>
      </c>
      <c r="G370" s="4">
        <f t="shared" si="25"/>
        <v>7</v>
      </c>
      <c r="H370" s="4" t="str">
        <f t="shared" si="26"/>
        <v>560457-560462</v>
      </c>
      <c r="I370" s="4">
        <f>VLOOKUP(H370,distance_btw_postal_code!B:F,5,0)+60</f>
        <v>124</v>
      </c>
      <c r="J370" s="4">
        <f t="shared" si="27"/>
        <v>2.0666666666666669</v>
      </c>
      <c r="K370" s="4">
        <f>VLOOKUP(H370,distance_btw_postal_code!B:G,6,0)</f>
        <v>0.2</v>
      </c>
      <c r="L370" s="4">
        <v>10</v>
      </c>
      <c r="M370" s="4" t="s">
        <v>36</v>
      </c>
      <c r="N370" s="4">
        <v>560457</v>
      </c>
      <c r="O370" s="4">
        <v>0</v>
      </c>
      <c r="P370" s="4">
        <v>1</v>
      </c>
      <c r="Q370" s="4">
        <f t="shared" si="28"/>
        <v>1</v>
      </c>
      <c r="R370" s="4">
        <v>38</v>
      </c>
      <c r="S370" s="4" t="s">
        <v>17</v>
      </c>
      <c r="T370" s="4">
        <v>569341</v>
      </c>
      <c r="U370" s="4" t="s">
        <v>66</v>
      </c>
      <c r="V370" s="4" t="s">
        <v>65</v>
      </c>
      <c r="W370" s="4" t="s">
        <v>70</v>
      </c>
      <c r="X370" s="4" t="s">
        <v>253</v>
      </c>
      <c r="Y370" s="4">
        <v>22</v>
      </c>
      <c r="Z370" s="4">
        <v>1</v>
      </c>
      <c r="AA370" s="4" t="s">
        <v>159</v>
      </c>
      <c r="AB370" s="4" t="s">
        <v>226</v>
      </c>
      <c r="AC370" s="4" t="s">
        <v>228</v>
      </c>
    </row>
    <row r="371" spans="1:29" x14ac:dyDescent="0.25">
      <c r="A371" s="4">
        <v>660</v>
      </c>
      <c r="B371" s="4">
        <v>132</v>
      </c>
      <c r="C371" s="4">
        <v>370</v>
      </c>
      <c r="D371" s="4">
        <v>2</v>
      </c>
      <c r="E371" s="4">
        <v>3</v>
      </c>
      <c r="F371" s="4">
        <f t="shared" si="29"/>
        <v>58</v>
      </c>
      <c r="G371" s="4">
        <f t="shared" si="25"/>
        <v>7</v>
      </c>
      <c r="H371" s="4" t="str">
        <f t="shared" si="26"/>
        <v>560462-560472</v>
      </c>
      <c r="I371" s="4">
        <f>VLOOKUP(H371,distance_btw_postal_code!B:F,5,0)+60</f>
        <v>175</v>
      </c>
      <c r="J371" s="4">
        <f t="shared" si="27"/>
        <v>2.9166666666666665</v>
      </c>
      <c r="K371" s="4">
        <f>VLOOKUP(H371,distance_btw_postal_code!B:G,6,0)</f>
        <v>0.4</v>
      </c>
      <c r="L371" s="4">
        <v>11</v>
      </c>
      <c r="M371" s="4" t="s">
        <v>37</v>
      </c>
      <c r="N371" s="4">
        <v>560462</v>
      </c>
      <c r="O371" s="4">
        <v>0</v>
      </c>
      <c r="P371" s="4">
        <v>1</v>
      </c>
      <c r="Q371" s="4">
        <f t="shared" si="28"/>
        <v>1</v>
      </c>
      <c r="R371" s="4">
        <v>38</v>
      </c>
      <c r="S371" s="4" t="s">
        <v>17</v>
      </c>
      <c r="T371" s="4">
        <v>569341</v>
      </c>
      <c r="U371" s="4" t="s">
        <v>66</v>
      </c>
      <c r="V371" s="4" t="s">
        <v>65</v>
      </c>
      <c r="W371" s="4" t="s">
        <v>70</v>
      </c>
      <c r="X371" s="4" t="s">
        <v>253</v>
      </c>
      <c r="Y371" s="4">
        <v>22</v>
      </c>
      <c r="Z371" s="4">
        <v>1</v>
      </c>
      <c r="AA371" s="4" t="s">
        <v>159</v>
      </c>
      <c r="AB371" s="4" t="s">
        <v>226</v>
      </c>
      <c r="AC371" s="4" t="s">
        <v>229</v>
      </c>
    </row>
    <row r="372" spans="1:29" x14ac:dyDescent="0.25">
      <c r="A372" s="4">
        <v>665</v>
      </c>
      <c r="B372" s="4">
        <v>133</v>
      </c>
      <c r="C372" s="4">
        <v>371</v>
      </c>
      <c r="D372" s="4">
        <v>2</v>
      </c>
      <c r="E372" s="4">
        <v>4</v>
      </c>
      <c r="F372" s="4">
        <f t="shared" si="29"/>
        <v>58</v>
      </c>
      <c r="G372" s="4">
        <f t="shared" si="25"/>
        <v>7</v>
      </c>
      <c r="H372" s="4" t="str">
        <f t="shared" si="26"/>
        <v>560472-560416</v>
      </c>
      <c r="I372" s="4">
        <f>VLOOKUP(H372,distance_btw_postal_code!B:F,5,0)+60</f>
        <v>268</v>
      </c>
      <c r="J372" s="4">
        <f t="shared" si="27"/>
        <v>4.4666666666666668</v>
      </c>
      <c r="K372" s="4">
        <f>VLOOKUP(H372,distance_btw_postal_code!B:G,6,0)</f>
        <v>0.7</v>
      </c>
      <c r="L372" s="4">
        <v>12</v>
      </c>
      <c r="M372" s="4" t="s">
        <v>38</v>
      </c>
      <c r="N372" s="4">
        <v>560472</v>
      </c>
      <c r="O372" s="4">
        <v>0</v>
      </c>
      <c r="P372" s="4">
        <v>1</v>
      </c>
      <c r="Q372" s="4">
        <f t="shared" si="28"/>
        <v>1</v>
      </c>
      <c r="R372" s="4">
        <v>38</v>
      </c>
      <c r="S372" s="4" t="s">
        <v>17</v>
      </c>
      <c r="T372" s="4">
        <v>569341</v>
      </c>
      <c r="U372" s="4" t="s">
        <v>66</v>
      </c>
      <c r="V372" s="4" t="s">
        <v>65</v>
      </c>
      <c r="W372" s="4" t="s">
        <v>70</v>
      </c>
      <c r="X372" s="4" t="s">
        <v>253</v>
      </c>
      <c r="Y372" s="4">
        <v>22</v>
      </c>
      <c r="Z372" s="4">
        <v>1</v>
      </c>
      <c r="AA372" s="4" t="s">
        <v>159</v>
      </c>
      <c r="AB372" s="4" t="s">
        <v>226</v>
      </c>
      <c r="AC372" s="4" t="s">
        <v>230</v>
      </c>
    </row>
    <row r="373" spans="1:29" x14ac:dyDescent="0.25">
      <c r="A373" s="4">
        <v>670</v>
      </c>
      <c r="B373" s="4">
        <v>134</v>
      </c>
      <c r="C373" s="4">
        <v>372</v>
      </c>
      <c r="D373" s="4">
        <v>2</v>
      </c>
      <c r="E373" s="4">
        <v>5</v>
      </c>
      <c r="F373" s="4">
        <f t="shared" si="29"/>
        <v>58</v>
      </c>
      <c r="G373" s="4">
        <f t="shared" si="25"/>
        <v>7</v>
      </c>
      <c r="H373" s="4" t="str">
        <f t="shared" si="26"/>
        <v>560416-560440</v>
      </c>
      <c r="I373" s="4">
        <f>VLOOKUP(H373,distance_btw_postal_code!B:F,5,0)+60</f>
        <v>283</v>
      </c>
      <c r="J373" s="4">
        <f t="shared" si="27"/>
        <v>4.7166666666666668</v>
      </c>
      <c r="K373" s="4">
        <f>VLOOKUP(H373,distance_btw_postal_code!B:G,6,0)</f>
        <v>0.9</v>
      </c>
      <c r="L373" s="4">
        <v>13</v>
      </c>
      <c r="M373" s="4" t="s">
        <v>39</v>
      </c>
      <c r="N373" s="4">
        <v>560416</v>
      </c>
      <c r="O373" s="4">
        <v>0</v>
      </c>
      <c r="P373" s="4">
        <v>1</v>
      </c>
      <c r="Q373" s="4">
        <f t="shared" si="28"/>
        <v>1</v>
      </c>
      <c r="R373" s="4">
        <v>38</v>
      </c>
      <c r="S373" s="4" t="s">
        <v>17</v>
      </c>
      <c r="T373" s="4">
        <v>569341</v>
      </c>
      <c r="U373" s="4" t="s">
        <v>66</v>
      </c>
      <c r="V373" s="4" t="s">
        <v>65</v>
      </c>
      <c r="W373" s="4" t="s">
        <v>70</v>
      </c>
      <c r="X373" s="4" t="s">
        <v>253</v>
      </c>
      <c r="Y373" s="4">
        <v>22</v>
      </c>
      <c r="Z373" s="4">
        <v>1</v>
      </c>
      <c r="AA373" s="4" t="s">
        <v>159</v>
      </c>
      <c r="AB373" s="4" t="s">
        <v>226</v>
      </c>
      <c r="AC373" s="4" t="s">
        <v>231</v>
      </c>
    </row>
    <row r="374" spans="1:29" x14ac:dyDescent="0.25">
      <c r="A374" s="4">
        <v>675</v>
      </c>
      <c r="B374" s="4">
        <v>135</v>
      </c>
      <c r="C374" s="4">
        <v>373</v>
      </c>
      <c r="D374" s="4">
        <v>2</v>
      </c>
      <c r="E374" s="4">
        <v>6</v>
      </c>
      <c r="F374" s="4">
        <f t="shared" si="29"/>
        <v>58</v>
      </c>
      <c r="G374" s="4">
        <f t="shared" si="25"/>
        <v>7</v>
      </c>
      <c r="H374" s="4" t="str">
        <f t="shared" si="26"/>
        <v>560440-560337</v>
      </c>
      <c r="I374" s="4">
        <f>VLOOKUP(H374,distance_btw_postal_code!B:F,5,0)+60</f>
        <v>261</v>
      </c>
      <c r="J374" s="4">
        <f t="shared" si="27"/>
        <v>4.3499999999999996</v>
      </c>
      <c r="K374" s="4">
        <f>VLOOKUP(H374,distance_btw_postal_code!B:G,6,0)</f>
        <v>0.9</v>
      </c>
      <c r="L374" s="4">
        <v>14</v>
      </c>
      <c r="M374" s="4" t="s">
        <v>40</v>
      </c>
      <c r="N374" s="4">
        <v>560440</v>
      </c>
      <c r="O374" s="4">
        <v>0</v>
      </c>
      <c r="P374" s="4">
        <v>1</v>
      </c>
      <c r="Q374" s="4">
        <f t="shared" si="28"/>
        <v>1</v>
      </c>
      <c r="R374" s="4">
        <v>38</v>
      </c>
      <c r="S374" s="4" t="s">
        <v>17</v>
      </c>
      <c r="T374" s="4">
        <v>569341</v>
      </c>
      <c r="U374" s="4" t="s">
        <v>66</v>
      </c>
      <c r="V374" s="4" t="s">
        <v>65</v>
      </c>
      <c r="W374" s="4" t="s">
        <v>70</v>
      </c>
      <c r="X374" s="4" t="s">
        <v>253</v>
      </c>
      <c r="Y374" s="4">
        <v>22</v>
      </c>
      <c r="Z374" s="4">
        <v>1</v>
      </c>
      <c r="AA374" s="4" t="s">
        <v>159</v>
      </c>
      <c r="AB374" s="4" t="s">
        <v>226</v>
      </c>
      <c r="AC374" s="4" t="s">
        <v>232</v>
      </c>
    </row>
    <row r="375" spans="1:29" x14ac:dyDescent="0.25">
      <c r="A375" s="4">
        <v>680</v>
      </c>
      <c r="B375" s="4">
        <v>136</v>
      </c>
      <c r="C375" s="4">
        <v>374</v>
      </c>
      <c r="D375" s="4">
        <v>2</v>
      </c>
      <c r="E375" s="4">
        <v>7</v>
      </c>
      <c r="F375" s="4">
        <f t="shared" si="29"/>
        <v>58</v>
      </c>
      <c r="G375" s="4">
        <f t="shared" si="25"/>
        <v>7</v>
      </c>
      <c r="H375" s="4" t="str">
        <f t="shared" si="26"/>
        <v>560337-569341</v>
      </c>
      <c r="I375" s="4">
        <f>VLOOKUP(H375,distance_btw_postal_code!B:F,5,0)+60</f>
        <v>459</v>
      </c>
      <c r="J375" s="4">
        <f t="shared" si="27"/>
        <v>7.65</v>
      </c>
      <c r="K375" s="4">
        <f>VLOOKUP(H375,distance_btw_postal_code!B:G,6,0)</f>
        <v>2.2000000000000002</v>
      </c>
      <c r="L375" s="4">
        <v>15</v>
      </c>
      <c r="M375" s="4" t="s">
        <v>41</v>
      </c>
      <c r="N375" s="4">
        <v>560337</v>
      </c>
      <c r="O375" s="4">
        <v>1</v>
      </c>
      <c r="P375" s="4">
        <v>0</v>
      </c>
      <c r="Q375" s="4">
        <f t="shared" si="28"/>
        <v>2</v>
      </c>
      <c r="R375" s="4">
        <v>38</v>
      </c>
      <c r="S375" s="4" t="s">
        <v>17</v>
      </c>
      <c r="T375" s="4">
        <v>569341</v>
      </c>
      <c r="U375" s="4" t="s">
        <v>66</v>
      </c>
      <c r="V375" s="4" t="s">
        <v>65</v>
      </c>
      <c r="W375" s="4" t="s">
        <v>70</v>
      </c>
      <c r="X375" s="4" t="s">
        <v>253</v>
      </c>
      <c r="Y375" s="4">
        <v>22</v>
      </c>
      <c r="Z375" s="4">
        <v>1</v>
      </c>
      <c r="AA375" s="4" t="s">
        <v>159</v>
      </c>
      <c r="AB375" s="4" t="s">
        <v>226</v>
      </c>
      <c r="AC375" s="4" t="s">
        <v>233</v>
      </c>
    </row>
    <row r="376" spans="1:29" x14ac:dyDescent="0.25">
      <c r="C376" s="4">
        <v>375</v>
      </c>
      <c r="D376" s="4">
        <v>1</v>
      </c>
      <c r="E376" s="4">
        <v>0</v>
      </c>
      <c r="F376" s="4">
        <f t="shared" si="29"/>
        <v>59</v>
      </c>
      <c r="G376" s="4">
        <f t="shared" si="25"/>
        <v>5</v>
      </c>
      <c r="H376" s="4" t="str">
        <f t="shared" si="26"/>
        <v>569666-562590</v>
      </c>
      <c r="I376" s="4">
        <f>VLOOKUP(H376,distance_btw_postal_code!B:F,5,0)+60</f>
        <v>453</v>
      </c>
      <c r="J376" s="4">
        <f t="shared" si="27"/>
        <v>7.55</v>
      </c>
      <c r="K376" s="4">
        <f>VLOOKUP(H376,distance_btw_postal_code!B:G,6,0)</f>
        <v>1.8</v>
      </c>
      <c r="L376" s="4">
        <v>0</v>
      </c>
      <c r="M376" s="4" t="s">
        <v>144</v>
      </c>
      <c r="N376" s="4">
        <f>VLOOKUP(S376,[1]centre_p!$B:$D,3,0)</f>
        <v>569666</v>
      </c>
      <c r="O376" s="4">
        <v>0</v>
      </c>
      <c r="P376" s="4">
        <v>0</v>
      </c>
      <c r="Q376" s="4">
        <f t="shared" si="28"/>
        <v>0</v>
      </c>
      <c r="R376" s="4">
        <v>39</v>
      </c>
      <c r="S376" s="4" t="s">
        <v>72</v>
      </c>
      <c r="T376" s="4">
        <v>569666</v>
      </c>
      <c r="U376" s="4" t="s">
        <v>18</v>
      </c>
      <c r="V376" s="4" t="s">
        <v>19</v>
      </c>
      <c r="W376" s="4" t="s">
        <v>20</v>
      </c>
      <c r="X376" s="4" t="s">
        <v>255</v>
      </c>
      <c r="Y376" s="4">
        <v>15</v>
      </c>
      <c r="Z376" s="4">
        <v>1</v>
      </c>
      <c r="AA376" s="4" t="s">
        <v>202</v>
      </c>
    </row>
    <row r="377" spans="1:29" x14ac:dyDescent="0.25">
      <c r="A377" s="4">
        <v>436</v>
      </c>
      <c r="B377" s="4">
        <v>88</v>
      </c>
      <c r="C377" s="4">
        <v>376</v>
      </c>
      <c r="D377" s="4">
        <v>1</v>
      </c>
      <c r="E377" s="4">
        <v>1</v>
      </c>
      <c r="F377" s="4">
        <f t="shared" si="29"/>
        <v>59</v>
      </c>
      <c r="G377" s="4">
        <f t="shared" si="25"/>
        <v>5</v>
      </c>
      <c r="H377" s="4" t="str">
        <f t="shared" si="26"/>
        <v>562590-560317</v>
      </c>
      <c r="I377" s="4">
        <f>VLOOKUP(H377,distance_btw_postal_code!B:F,5,0)+60</f>
        <v>505</v>
      </c>
      <c r="J377" s="4">
        <f t="shared" si="27"/>
        <v>8.4166666666666661</v>
      </c>
      <c r="K377" s="4">
        <f>VLOOKUP(H377,distance_btw_postal_code!B:G,6,0)</f>
        <v>2.2000000000000002</v>
      </c>
      <c r="L377" s="4">
        <v>86</v>
      </c>
      <c r="M377" s="4" t="s">
        <v>71</v>
      </c>
      <c r="N377" s="4">
        <v>562590</v>
      </c>
      <c r="O377" s="4">
        <v>1</v>
      </c>
      <c r="P377" s="4">
        <v>0</v>
      </c>
      <c r="Q377" s="4">
        <f t="shared" si="28"/>
        <v>2</v>
      </c>
      <c r="R377" s="4">
        <v>39</v>
      </c>
      <c r="S377" s="4" t="s">
        <v>72</v>
      </c>
      <c r="T377" s="4">
        <v>569666</v>
      </c>
      <c r="U377" s="4" t="s">
        <v>18</v>
      </c>
      <c r="V377" s="4" t="s">
        <v>19</v>
      </c>
      <c r="W377" s="4" t="s">
        <v>20</v>
      </c>
      <c r="X377" s="4" t="s">
        <v>255</v>
      </c>
      <c r="Y377" s="4">
        <v>15</v>
      </c>
      <c r="Z377" s="4">
        <v>1</v>
      </c>
      <c r="AA377" s="4" t="s">
        <v>202</v>
      </c>
      <c r="AB377" s="4" t="s">
        <v>198</v>
      </c>
      <c r="AC377" s="4" t="s">
        <v>190</v>
      </c>
    </row>
    <row r="378" spans="1:29" x14ac:dyDescent="0.25">
      <c r="A378" s="4">
        <v>441</v>
      </c>
      <c r="B378" s="4">
        <v>89</v>
      </c>
      <c r="C378" s="4">
        <v>377</v>
      </c>
      <c r="D378" s="4">
        <v>1</v>
      </c>
      <c r="E378" s="4">
        <v>2</v>
      </c>
      <c r="F378" s="4">
        <f t="shared" si="29"/>
        <v>59</v>
      </c>
      <c r="G378" s="4">
        <f t="shared" si="25"/>
        <v>5</v>
      </c>
      <c r="H378" s="4" t="str">
        <f t="shared" si="26"/>
        <v>560317-560301</v>
      </c>
      <c r="I378" s="4">
        <f>VLOOKUP(H378,distance_btw_postal_code!B:F,5,0)+60</f>
        <v>145</v>
      </c>
      <c r="J378" s="4">
        <f t="shared" si="27"/>
        <v>2.4166666666666665</v>
      </c>
      <c r="K378" s="4">
        <f>VLOOKUP(H378,distance_btw_postal_code!B:G,6,0)</f>
        <v>0.3</v>
      </c>
      <c r="L378" s="4">
        <v>87</v>
      </c>
      <c r="M378" s="4" t="s">
        <v>73</v>
      </c>
      <c r="N378" s="4">
        <v>560317</v>
      </c>
      <c r="O378" s="4">
        <v>0</v>
      </c>
      <c r="P378" s="4">
        <v>1</v>
      </c>
      <c r="Q378" s="4">
        <f t="shared" si="28"/>
        <v>1</v>
      </c>
      <c r="R378" s="4">
        <v>39</v>
      </c>
      <c r="S378" s="4" t="s">
        <v>72</v>
      </c>
      <c r="T378" s="4">
        <v>569666</v>
      </c>
      <c r="U378" s="4" t="s">
        <v>18</v>
      </c>
      <c r="V378" s="4" t="s">
        <v>19</v>
      </c>
      <c r="W378" s="4" t="s">
        <v>20</v>
      </c>
      <c r="X378" s="4" t="s">
        <v>255</v>
      </c>
      <c r="Y378" s="4">
        <v>15</v>
      </c>
      <c r="Z378" s="4">
        <v>1</v>
      </c>
      <c r="AA378" s="4" t="s">
        <v>202</v>
      </c>
      <c r="AB378" s="4" t="s">
        <v>198</v>
      </c>
      <c r="AC378" s="4" t="s">
        <v>162</v>
      </c>
    </row>
    <row r="379" spans="1:29" x14ac:dyDescent="0.25">
      <c r="A379" s="4">
        <v>446</v>
      </c>
      <c r="B379" s="4">
        <v>90</v>
      </c>
      <c r="C379" s="4">
        <v>378</v>
      </c>
      <c r="D379" s="4">
        <v>1</v>
      </c>
      <c r="E379" s="4">
        <v>3</v>
      </c>
      <c r="F379" s="4">
        <f t="shared" si="29"/>
        <v>59</v>
      </c>
      <c r="G379" s="4">
        <f t="shared" si="25"/>
        <v>5</v>
      </c>
      <c r="H379" s="4" t="str">
        <f t="shared" si="26"/>
        <v>560301-560253</v>
      </c>
      <c r="I379" s="4">
        <f>VLOOKUP(H379,distance_btw_postal_code!B:F,5,0)+60</f>
        <v>427</v>
      </c>
      <c r="J379" s="4">
        <f t="shared" si="27"/>
        <v>7.1166666666666663</v>
      </c>
      <c r="K379" s="4">
        <f>VLOOKUP(H379,distance_btw_postal_code!B:G,6,0)</f>
        <v>2</v>
      </c>
      <c r="L379" s="4">
        <v>88</v>
      </c>
      <c r="M379" s="4" t="s">
        <v>74</v>
      </c>
      <c r="N379" s="4">
        <v>560301</v>
      </c>
      <c r="O379" s="4">
        <v>0</v>
      </c>
      <c r="P379" s="4">
        <v>1</v>
      </c>
      <c r="Q379" s="4">
        <f t="shared" si="28"/>
        <v>1</v>
      </c>
      <c r="R379" s="4">
        <v>39</v>
      </c>
      <c r="S379" s="4" t="s">
        <v>72</v>
      </c>
      <c r="T379" s="4">
        <v>569666</v>
      </c>
      <c r="U379" s="4" t="s">
        <v>18</v>
      </c>
      <c r="V379" s="4" t="s">
        <v>19</v>
      </c>
      <c r="W379" s="4" t="s">
        <v>20</v>
      </c>
      <c r="X379" s="4" t="s">
        <v>255</v>
      </c>
      <c r="Y379" s="4">
        <v>15</v>
      </c>
      <c r="Z379" s="4">
        <v>1</v>
      </c>
      <c r="AA379" s="4" t="s">
        <v>202</v>
      </c>
      <c r="AB379" s="4" t="s">
        <v>198</v>
      </c>
      <c r="AC379" s="4" t="s">
        <v>203</v>
      </c>
    </row>
    <row r="380" spans="1:29" x14ac:dyDescent="0.25">
      <c r="A380" s="4">
        <v>451</v>
      </c>
      <c r="B380" s="4">
        <v>91</v>
      </c>
      <c r="C380" s="4">
        <v>379</v>
      </c>
      <c r="D380" s="4">
        <v>1</v>
      </c>
      <c r="E380" s="4">
        <v>4</v>
      </c>
      <c r="F380" s="4">
        <f t="shared" si="29"/>
        <v>59</v>
      </c>
      <c r="G380" s="4">
        <f t="shared" si="25"/>
        <v>5</v>
      </c>
      <c r="H380" s="4" t="str">
        <f t="shared" si="26"/>
        <v>560253-560229</v>
      </c>
      <c r="I380" s="4">
        <f>VLOOKUP(H380,distance_btw_postal_code!B:F,5,0)+60</f>
        <v>388</v>
      </c>
      <c r="J380" s="4">
        <f t="shared" si="27"/>
        <v>6.4666666666666668</v>
      </c>
      <c r="K380" s="4">
        <f>VLOOKUP(H380,distance_btw_postal_code!B:G,6,0)</f>
        <v>2.1</v>
      </c>
      <c r="L380" s="4">
        <v>89</v>
      </c>
      <c r="M380" s="4" t="s">
        <v>75</v>
      </c>
      <c r="N380" s="4">
        <v>560253</v>
      </c>
      <c r="O380" s="4">
        <v>0</v>
      </c>
      <c r="P380" s="4">
        <v>1</v>
      </c>
      <c r="Q380" s="4">
        <f t="shared" si="28"/>
        <v>1</v>
      </c>
      <c r="R380" s="4">
        <v>39</v>
      </c>
      <c r="S380" s="4" t="s">
        <v>72</v>
      </c>
      <c r="T380" s="4">
        <v>569666</v>
      </c>
      <c r="U380" s="4" t="s">
        <v>18</v>
      </c>
      <c r="V380" s="4" t="s">
        <v>19</v>
      </c>
      <c r="W380" s="4" t="s">
        <v>20</v>
      </c>
      <c r="X380" s="4" t="s">
        <v>255</v>
      </c>
      <c r="Y380" s="4">
        <v>15</v>
      </c>
      <c r="Z380" s="4">
        <v>1</v>
      </c>
      <c r="AA380" s="4" t="s">
        <v>202</v>
      </c>
      <c r="AB380" s="4" t="s">
        <v>198</v>
      </c>
      <c r="AC380" s="4" t="s">
        <v>165</v>
      </c>
    </row>
    <row r="381" spans="1:29" x14ac:dyDescent="0.25">
      <c r="A381" s="4">
        <v>456</v>
      </c>
      <c r="B381" s="4">
        <v>92</v>
      </c>
      <c r="C381" s="4">
        <v>380</v>
      </c>
      <c r="D381" s="4">
        <v>1</v>
      </c>
      <c r="E381" s="4">
        <v>5</v>
      </c>
      <c r="F381" s="4">
        <f t="shared" si="29"/>
        <v>59</v>
      </c>
      <c r="G381" s="4">
        <f t="shared" si="25"/>
        <v>5</v>
      </c>
      <c r="H381" s="4" t="str">
        <f t="shared" si="26"/>
        <v>560229-569666</v>
      </c>
      <c r="I381" s="4">
        <f>VLOOKUP(H381,distance_btw_postal_code!B:F,5,0)+60</f>
        <v>483</v>
      </c>
      <c r="J381" s="4">
        <f t="shared" si="27"/>
        <v>8.0500000000000007</v>
      </c>
      <c r="K381" s="4">
        <f>VLOOKUP(H381,distance_btw_postal_code!B:G,6,0)</f>
        <v>2.5</v>
      </c>
      <c r="L381" s="4">
        <v>90</v>
      </c>
      <c r="M381" s="4" t="s">
        <v>76</v>
      </c>
      <c r="N381" s="4">
        <v>560229</v>
      </c>
      <c r="O381" s="4">
        <v>0</v>
      </c>
      <c r="P381" s="4">
        <v>1</v>
      </c>
      <c r="Q381" s="4">
        <f t="shared" si="28"/>
        <v>1</v>
      </c>
      <c r="R381" s="4">
        <v>39</v>
      </c>
      <c r="S381" s="4" t="s">
        <v>72</v>
      </c>
      <c r="T381" s="4">
        <v>569666</v>
      </c>
      <c r="U381" s="4" t="s">
        <v>18</v>
      </c>
      <c r="V381" s="4" t="s">
        <v>19</v>
      </c>
      <c r="W381" s="4" t="s">
        <v>20</v>
      </c>
      <c r="X381" s="4" t="s">
        <v>255</v>
      </c>
      <c r="Y381" s="4">
        <v>15</v>
      </c>
      <c r="Z381" s="4">
        <v>1</v>
      </c>
      <c r="AA381" s="4" t="s">
        <v>202</v>
      </c>
      <c r="AB381" s="4" t="s">
        <v>198</v>
      </c>
      <c r="AC381" s="4" t="s">
        <v>191</v>
      </c>
    </row>
    <row r="382" spans="1:29" x14ac:dyDescent="0.25">
      <c r="C382" s="4">
        <v>381</v>
      </c>
      <c r="D382" s="4">
        <v>2</v>
      </c>
      <c r="E382" s="4">
        <v>0</v>
      </c>
      <c r="F382" s="4">
        <f t="shared" si="29"/>
        <v>60</v>
      </c>
      <c r="G382" s="4">
        <f t="shared" si="25"/>
        <v>4</v>
      </c>
      <c r="H382" s="4" t="str">
        <f t="shared" si="26"/>
        <v>569666-570407</v>
      </c>
      <c r="I382" s="4">
        <f>VLOOKUP(H382,distance_btw_postal_code!B:F,5,0)+60</f>
        <v>489</v>
      </c>
      <c r="J382" s="4">
        <f t="shared" si="27"/>
        <v>8.15</v>
      </c>
      <c r="K382" s="4">
        <f>VLOOKUP(H382,distance_btw_postal_code!B:G,6,0)</f>
        <v>2.6</v>
      </c>
      <c r="L382" s="4">
        <v>0</v>
      </c>
      <c r="M382" s="4" t="s">
        <v>144</v>
      </c>
      <c r="N382" s="4">
        <f>VLOOKUP(S382,[1]centre_p!$B:$D,3,0)</f>
        <v>569666</v>
      </c>
      <c r="O382" s="4">
        <v>0</v>
      </c>
      <c r="P382" s="4">
        <v>0</v>
      </c>
      <c r="Q382" s="4">
        <f t="shared" si="28"/>
        <v>0</v>
      </c>
      <c r="R382" s="4">
        <v>39</v>
      </c>
      <c r="S382" s="4" t="s">
        <v>72</v>
      </c>
      <c r="T382" s="4">
        <v>569666</v>
      </c>
      <c r="U382" s="4" t="s">
        <v>18</v>
      </c>
      <c r="V382" s="4" t="s">
        <v>19</v>
      </c>
      <c r="W382" s="4" t="s">
        <v>20</v>
      </c>
      <c r="X382" s="4" t="s">
        <v>255</v>
      </c>
      <c r="Y382" s="4">
        <v>19</v>
      </c>
      <c r="Z382" s="4">
        <v>1</v>
      </c>
      <c r="AA382" s="4" t="s">
        <v>205</v>
      </c>
    </row>
    <row r="383" spans="1:29" x14ac:dyDescent="0.25">
      <c r="A383" s="4">
        <v>521</v>
      </c>
      <c r="B383" s="4">
        <v>105</v>
      </c>
      <c r="C383" s="4">
        <v>382</v>
      </c>
      <c r="D383" s="4">
        <v>2</v>
      </c>
      <c r="E383" s="4">
        <v>1</v>
      </c>
      <c r="F383" s="4">
        <f t="shared" si="29"/>
        <v>60</v>
      </c>
      <c r="G383" s="4">
        <f t="shared" si="25"/>
        <v>4</v>
      </c>
      <c r="H383" s="4" t="str">
        <f t="shared" si="26"/>
        <v>570407-560416</v>
      </c>
      <c r="I383" s="4">
        <f>VLOOKUP(H383,distance_btw_postal_code!B:F,5,0)+60</f>
        <v>936</v>
      </c>
      <c r="J383" s="4">
        <f t="shared" si="27"/>
        <v>15.6</v>
      </c>
      <c r="K383" s="4">
        <f>VLOOKUP(H383,distance_btw_postal_code!B:G,6,0)</f>
        <v>6</v>
      </c>
      <c r="L383" s="4">
        <v>102</v>
      </c>
      <c r="M383" s="4" t="s">
        <v>77</v>
      </c>
      <c r="N383" s="4">
        <v>570407</v>
      </c>
      <c r="O383" s="4">
        <v>0</v>
      </c>
      <c r="P383" s="4">
        <v>1</v>
      </c>
      <c r="Q383" s="4">
        <f t="shared" si="28"/>
        <v>1</v>
      </c>
      <c r="R383" s="4">
        <v>39</v>
      </c>
      <c r="S383" s="4" t="s">
        <v>72</v>
      </c>
      <c r="T383" s="4">
        <v>569666</v>
      </c>
      <c r="U383" s="4" t="s">
        <v>18</v>
      </c>
      <c r="V383" s="4" t="s">
        <v>19</v>
      </c>
      <c r="W383" s="4" t="s">
        <v>20</v>
      </c>
      <c r="X383" s="4" t="s">
        <v>255</v>
      </c>
      <c r="Y383" s="4">
        <v>19</v>
      </c>
      <c r="Z383" s="4">
        <v>1</v>
      </c>
      <c r="AA383" s="4" t="s">
        <v>205</v>
      </c>
      <c r="AB383" s="4" t="s">
        <v>194</v>
      </c>
      <c r="AC383" s="4" t="s">
        <v>191</v>
      </c>
    </row>
    <row r="384" spans="1:29" x14ac:dyDescent="0.25">
      <c r="A384" s="4">
        <v>526</v>
      </c>
      <c r="B384" s="4">
        <v>106</v>
      </c>
      <c r="C384" s="4">
        <v>383</v>
      </c>
      <c r="D384" s="4">
        <v>2</v>
      </c>
      <c r="E384" s="4">
        <v>2</v>
      </c>
      <c r="F384" s="4">
        <f t="shared" si="29"/>
        <v>60</v>
      </c>
      <c r="G384" s="4">
        <f t="shared" si="25"/>
        <v>4</v>
      </c>
      <c r="H384" s="4" t="str">
        <f t="shared" si="26"/>
        <v>560416-560443</v>
      </c>
      <c r="I384" s="4">
        <f>VLOOKUP(H384,distance_btw_postal_code!B:F,5,0)+60</f>
        <v>261</v>
      </c>
      <c r="J384" s="4">
        <f t="shared" si="27"/>
        <v>4.3499999999999996</v>
      </c>
      <c r="K384" s="4">
        <f>VLOOKUP(H384,distance_btw_postal_code!B:G,6,0)</f>
        <v>0.8</v>
      </c>
      <c r="L384" s="4">
        <v>103</v>
      </c>
      <c r="M384" s="4" t="s">
        <v>78</v>
      </c>
      <c r="N384" s="4">
        <v>560416</v>
      </c>
      <c r="O384" s="4">
        <v>0</v>
      </c>
      <c r="P384" s="4">
        <v>1</v>
      </c>
      <c r="Q384" s="4">
        <f t="shared" si="28"/>
        <v>1</v>
      </c>
      <c r="R384" s="4">
        <v>39</v>
      </c>
      <c r="S384" s="4" t="s">
        <v>72</v>
      </c>
      <c r="T384" s="4">
        <v>569666</v>
      </c>
      <c r="U384" s="4" t="s">
        <v>18</v>
      </c>
      <c r="V384" s="4" t="s">
        <v>19</v>
      </c>
      <c r="W384" s="4" t="s">
        <v>20</v>
      </c>
      <c r="X384" s="4" t="s">
        <v>255</v>
      </c>
      <c r="Y384" s="4">
        <v>19</v>
      </c>
      <c r="Z384" s="4">
        <v>1</v>
      </c>
      <c r="AA384" s="4" t="s">
        <v>205</v>
      </c>
      <c r="AB384" s="4" t="s">
        <v>194</v>
      </c>
      <c r="AC384" s="4" t="s">
        <v>168</v>
      </c>
    </row>
    <row r="385" spans="1:29" x14ac:dyDescent="0.25">
      <c r="A385" s="4">
        <v>531</v>
      </c>
      <c r="B385" s="4">
        <v>107</v>
      </c>
      <c r="C385" s="4">
        <v>384</v>
      </c>
      <c r="D385" s="4">
        <v>2</v>
      </c>
      <c r="E385" s="4">
        <v>3</v>
      </c>
      <c r="F385" s="4">
        <f t="shared" si="29"/>
        <v>60</v>
      </c>
      <c r="G385" s="4">
        <f t="shared" si="25"/>
        <v>4</v>
      </c>
      <c r="H385" s="4" t="str">
        <f t="shared" si="26"/>
        <v>560443-560429</v>
      </c>
      <c r="I385" s="4">
        <f>VLOOKUP(H385,distance_btw_postal_code!B:F,5,0)+60</f>
        <v>232</v>
      </c>
      <c r="J385" s="4">
        <f t="shared" si="27"/>
        <v>3.8666666666666667</v>
      </c>
      <c r="K385" s="4">
        <f>VLOOKUP(H385,distance_btw_postal_code!B:G,6,0)</f>
        <v>0.5</v>
      </c>
      <c r="L385" s="4">
        <v>104</v>
      </c>
      <c r="M385" s="4" t="s">
        <v>79</v>
      </c>
      <c r="N385" s="4">
        <v>560443</v>
      </c>
      <c r="O385" s="4">
        <v>0</v>
      </c>
      <c r="P385" s="4">
        <v>1</v>
      </c>
      <c r="Q385" s="4">
        <f t="shared" si="28"/>
        <v>1</v>
      </c>
      <c r="R385" s="4">
        <v>39</v>
      </c>
      <c r="S385" s="4" t="s">
        <v>72</v>
      </c>
      <c r="T385" s="4">
        <v>569666</v>
      </c>
      <c r="U385" s="4" t="s">
        <v>18</v>
      </c>
      <c r="V385" s="4" t="s">
        <v>19</v>
      </c>
      <c r="W385" s="4" t="s">
        <v>20</v>
      </c>
      <c r="X385" s="4" t="s">
        <v>255</v>
      </c>
      <c r="Y385" s="4">
        <v>19</v>
      </c>
      <c r="Z385" s="4">
        <v>1</v>
      </c>
      <c r="AA385" s="4" t="s">
        <v>205</v>
      </c>
      <c r="AB385" s="4" t="s">
        <v>194</v>
      </c>
      <c r="AC385" s="4" t="s">
        <v>192</v>
      </c>
    </row>
    <row r="386" spans="1:29" x14ac:dyDescent="0.25">
      <c r="A386" s="4">
        <v>536</v>
      </c>
      <c r="B386" s="4">
        <v>108</v>
      </c>
      <c r="C386" s="4">
        <v>385</v>
      </c>
      <c r="D386" s="4">
        <v>2</v>
      </c>
      <c r="E386" s="4">
        <v>4</v>
      </c>
      <c r="F386" s="4">
        <f t="shared" si="29"/>
        <v>60</v>
      </c>
      <c r="G386" s="4">
        <f t="shared" si="25"/>
        <v>4</v>
      </c>
      <c r="H386" s="4" t="str">
        <f t="shared" si="26"/>
        <v>560429-569666</v>
      </c>
      <c r="I386" s="4">
        <f>VLOOKUP(H386,distance_btw_postal_code!B:F,5,0)+60</f>
        <v>489</v>
      </c>
      <c r="J386" s="4">
        <f t="shared" si="27"/>
        <v>8.15</v>
      </c>
      <c r="K386" s="4">
        <f>VLOOKUP(H386,distance_btw_postal_code!B:G,6,0)</f>
        <v>2.1</v>
      </c>
      <c r="L386" s="4">
        <v>105</v>
      </c>
      <c r="M386" s="4" t="s">
        <v>80</v>
      </c>
      <c r="N386" s="4">
        <v>560429</v>
      </c>
      <c r="O386" s="4">
        <v>0</v>
      </c>
      <c r="P386" s="4">
        <v>1</v>
      </c>
      <c r="Q386" s="4">
        <f t="shared" si="28"/>
        <v>1</v>
      </c>
      <c r="R386" s="4">
        <v>39</v>
      </c>
      <c r="S386" s="4" t="s">
        <v>72</v>
      </c>
      <c r="T386" s="4">
        <v>569666</v>
      </c>
      <c r="U386" s="4" t="s">
        <v>18</v>
      </c>
      <c r="V386" s="4" t="s">
        <v>19</v>
      </c>
      <c r="W386" s="4" t="s">
        <v>20</v>
      </c>
      <c r="X386" s="4" t="s">
        <v>255</v>
      </c>
      <c r="Y386" s="4">
        <v>19</v>
      </c>
      <c r="Z386" s="4">
        <v>1</v>
      </c>
      <c r="AA386" s="4" t="s">
        <v>205</v>
      </c>
      <c r="AB386" s="4" t="s">
        <v>194</v>
      </c>
      <c r="AC386" s="4" t="s">
        <v>199</v>
      </c>
    </row>
    <row r="387" spans="1:29" x14ac:dyDescent="0.25">
      <c r="C387" s="4">
        <v>386</v>
      </c>
      <c r="D387" s="4">
        <v>1</v>
      </c>
      <c r="E387" s="4">
        <v>0</v>
      </c>
      <c r="F387" s="4">
        <f t="shared" si="29"/>
        <v>61</v>
      </c>
      <c r="G387" s="4">
        <f t="shared" ref="G387:G450" si="30">_xlfn.MAXIFS(E:E,F:F,F387)</f>
        <v>3</v>
      </c>
      <c r="H387" s="4" t="str">
        <f t="shared" ref="H387:H450" si="31">IF(E387&lt;&gt;G387,_xlfn.CONCAT(N387,"-",N388),_xlfn.CONCAT(N387,"-",T387))</f>
        <v>569666-560502</v>
      </c>
      <c r="I387" s="4">
        <f>VLOOKUP(H387,distance_btw_postal_code!B:F,5,0)+60</f>
        <v>363</v>
      </c>
      <c r="J387" s="4">
        <f t="shared" ref="J387:J450" si="32">I387/60</f>
        <v>6.05</v>
      </c>
      <c r="K387" s="4">
        <f>VLOOKUP(H387,distance_btw_postal_code!B:G,6,0)</f>
        <v>1.2</v>
      </c>
      <c r="L387" s="4">
        <v>0</v>
      </c>
      <c r="M387" s="4" t="s">
        <v>144</v>
      </c>
      <c r="N387" s="4">
        <f>VLOOKUP(S387,[1]centre_p!$B:$D,3,0)</f>
        <v>569666</v>
      </c>
      <c r="O387" s="4">
        <v>0</v>
      </c>
      <c r="P387" s="4">
        <v>0</v>
      </c>
      <c r="Q387" s="4">
        <f t="shared" ref="Q387:Q450" si="33">O387*2+P387</f>
        <v>0</v>
      </c>
      <c r="R387" s="4">
        <v>40</v>
      </c>
      <c r="S387" s="4" t="s">
        <v>72</v>
      </c>
      <c r="T387" s="4">
        <v>569666</v>
      </c>
      <c r="U387" s="4" t="s">
        <v>18</v>
      </c>
      <c r="V387" s="4" t="s">
        <v>19</v>
      </c>
      <c r="W387" s="4" t="s">
        <v>35</v>
      </c>
      <c r="X387" s="4" t="s">
        <v>255</v>
      </c>
      <c r="Y387" s="4">
        <v>16</v>
      </c>
      <c r="Z387" s="4">
        <v>1</v>
      </c>
      <c r="AA387" s="4" t="s">
        <v>202</v>
      </c>
    </row>
    <row r="388" spans="1:29" x14ac:dyDescent="0.25">
      <c r="A388" s="4">
        <v>461</v>
      </c>
      <c r="B388" s="4">
        <v>93</v>
      </c>
      <c r="C388" s="4">
        <v>387</v>
      </c>
      <c r="D388" s="4">
        <v>1</v>
      </c>
      <c r="E388" s="4">
        <v>1</v>
      </c>
      <c r="F388" s="4">
        <f t="shared" ref="F388:F451" si="34">IF(E388=0,F387+1,F387)</f>
        <v>61</v>
      </c>
      <c r="G388" s="4">
        <f t="shared" si="30"/>
        <v>3</v>
      </c>
      <c r="H388" s="4" t="str">
        <f t="shared" si="31"/>
        <v>560502-560520</v>
      </c>
      <c r="I388" s="4">
        <f>VLOOKUP(H388,distance_btw_postal_code!B:F,5,0)+60</f>
        <v>185</v>
      </c>
      <c r="J388" s="4">
        <f t="shared" si="32"/>
        <v>3.0833333333333335</v>
      </c>
      <c r="K388" s="4">
        <f>VLOOKUP(H388,distance_btw_postal_code!B:G,6,0)</f>
        <v>0.4</v>
      </c>
      <c r="L388" s="4">
        <v>91</v>
      </c>
      <c r="M388" s="4" t="s">
        <v>81</v>
      </c>
      <c r="N388" s="4">
        <v>560502</v>
      </c>
      <c r="O388" s="4">
        <v>1</v>
      </c>
      <c r="P388" s="4">
        <v>0</v>
      </c>
      <c r="Q388" s="4">
        <f t="shared" si="33"/>
        <v>2</v>
      </c>
      <c r="R388" s="4">
        <v>40</v>
      </c>
      <c r="S388" s="4" t="s">
        <v>72</v>
      </c>
      <c r="T388" s="4">
        <v>569666</v>
      </c>
      <c r="U388" s="4" t="s">
        <v>18</v>
      </c>
      <c r="V388" s="4" t="s">
        <v>19</v>
      </c>
      <c r="W388" s="4" t="s">
        <v>35</v>
      </c>
      <c r="X388" s="4" t="s">
        <v>255</v>
      </c>
      <c r="Y388" s="4">
        <v>16</v>
      </c>
      <c r="Z388" s="4">
        <v>1</v>
      </c>
      <c r="AA388" s="4" t="s">
        <v>202</v>
      </c>
      <c r="AB388" s="4" t="s">
        <v>171</v>
      </c>
      <c r="AC388" s="4" t="s">
        <v>199</v>
      </c>
    </row>
    <row r="389" spans="1:29" x14ac:dyDescent="0.25">
      <c r="A389" s="4">
        <v>466</v>
      </c>
      <c r="B389" s="4">
        <v>94</v>
      </c>
      <c r="C389" s="4">
        <v>388</v>
      </c>
      <c r="D389" s="4">
        <v>1</v>
      </c>
      <c r="E389" s="4">
        <v>2</v>
      </c>
      <c r="F389" s="4">
        <f t="shared" si="34"/>
        <v>61</v>
      </c>
      <c r="G389" s="4">
        <f t="shared" si="30"/>
        <v>3</v>
      </c>
      <c r="H389" s="4" t="str">
        <f t="shared" si="31"/>
        <v>560520-560533</v>
      </c>
      <c r="I389" s="4">
        <f>VLOOKUP(H389,distance_btw_postal_code!B:F,5,0)+60</f>
        <v>201</v>
      </c>
      <c r="J389" s="4">
        <f t="shared" si="32"/>
        <v>3.35</v>
      </c>
      <c r="K389" s="4">
        <f>VLOOKUP(H389,distance_btw_postal_code!B:G,6,0)</f>
        <v>0.6</v>
      </c>
      <c r="L389" s="4">
        <v>92</v>
      </c>
      <c r="M389" s="4" t="s">
        <v>82</v>
      </c>
      <c r="N389" s="4">
        <v>560520</v>
      </c>
      <c r="O389" s="4">
        <v>1</v>
      </c>
      <c r="P389" s="4">
        <v>0</v>
      </c>
      <c r="Q389" s="4">
        <f t="shared" si="33"/>
        <v>2</v>
      </c>
      <c r="R389" s="4">
        <v>40</v>
      </c>
      <c r="S389" s="4" t="s">
        <v>72</v>
      </c>
      <c r="T389" s="4">
        <v>569666</v>
      </c>
      <c r="U389" s="4" t="s">
        <v>18</v>
      </c>
      <c r="V389" s="4" t="s">
        <v>19</v>
      </c>
      <c r="W389" s="4" t="s">
        <v>35</v>
      </c>
      <c r="X389" s="4" t="s">
        <v>255</v>
      </c>
      <c r="Y389" s="4">
        <v>16</v>
      </c>
      <c r="Z389" s="4">
        <v>1</v>
      </c>
      <c r="AA389" s="4" t="s">
        <v>202</v>
      </c>
      <c r="AB389" s="4" t="s">
        <v>171</v>
      </c>
      <c r="AC389" s="4" t="s">
        <v>193</v>
      </c>
    </row>
    <row r="390" spans="1:29" x14ac:dyDescent="0.25">
      <c r="A390" s="4">
        <v>471</v>
      </c>
      <c r="B390" s="4">
        <v>95</v>
      </c>
      <c r="C390" s="4">
        <v>389</v>
      </c>
      <c r="D390" s="4">
        <v>1</v>
      </c>
      <c r="E390" s="4">
        <v>3</v>
      </c>
      <c r="F390" s="4">
        <f t="shared" si="34"/>
        <v>61</v>
      </c>
      <c r="G390" s="4">
        <f t="shared" si="30"/>
        <v>3</v>
      </c>
      <c r="H390" s="4" t="str">
        <f t="shared" si="31"/>
        <v>560533-569666</v>
      </c>
      <c r="I390" s="4">
        <f>VLOOKUP(H390,distance_btw_postal_code!B:F,5,0)+60</f>
        <v>341</v>
      </c>
      <c r="J390" s="4">
        <f t="shared" si="32"/>
        <v>5.6833333333333336</v>
      </c>
      <c r="K390" s="4">
        <f>VLOOKUP(H390,distance_btw_postal_code!B:G,6,0)</f>
        <v>1.6</v>
      </c>
      <c r="L390" s="4">
        <v>93</v>
      </c>
      <c r="M390" s="4" t="s">
        <v>83</v>
      </c>
      <c r="N390" s="4">
        <v>560533</v>
      </c>
      <c r="O390" s="4">
        <v>1</v>
      </c>
      <c r="P390" s="4">
        <v>0</v>
      </c>
      <c r="Q390" s="4">
        <f t="shared" si="33"/>
        <v>2</v>
      </c>
      <c r="R390" s="4">
        <v>40</v>
      </c>
      <c r="S390" s="4" t="s">
        <v>72</v>
      </c>
      <c r="T390" s="4">
        <v>569666</v>
      </c>
      <c r="U390" s="4" t="s">
        <v>18</v>
      </c>
      <c r="V390" s="4" t="s">
        <v>19</v>
      </c>
      <c r="W390" s="4" t="s">
        <v>35</v>
      </c>
      <c r="X390" s="4" t="s">
        <v>255</v>
      </c>
      <c r="Y390" s="4">
        <v>16</v>
      </c>
      <c r="Z390" s="4">
        <v>1</v>
      </c>
      <c r="AA390" s="4" t="s">
        <v>202</v>
      </c>
      <c r="AB390" s="4" t="s">
        <v>171</v>
      </c>
      <c r="AC390" s="4" t="s">
        <v>170</v>
      </c>
    </row>
    <row r="391" spans="1:29" x14ac:dyDescent="0.25">
      <c r="C391" s="4">
        <v>390</v>
      </c>
      <c r="D391" s="4">
        <v>1</v>
      </c>
      <c r="E391" s="4">
        <v>0</v>
      </c>
      <c r="F391" s="4">
        <f t="shared" si="34"/>
        <v>62</v>
      </c>
      <c r="G391" s="4">
        <f t="shared" si="30"/>
        <v>5</v>
      </c>
      <c r="H391" s="4" t="str">
        <f t="shared" si="31"/>
        <v>569666-572152</v>
      </c>
      <c r="I391" s="4">
        <f>VLOOKUP(H391,distance_btw_postal_code!B:F,5,0)+60</f>
        <v>773</v>
      </c>
      <c r="J391" s="4">
        <f t="shared" si="32"/>
        <v>12.883333333333333</v>
      </c>
      <c r="K391" s="4">
        <f>VLOOKUP(H391,distance_btw_postal_code!B:G,6,0)</f>
        <v>5.7</v>
      </c>
      <c r="L391" s="4">
        <v>0</v>
      </c>
      <c r="M391" s="4" t="s">
        <v>144</v>
      </c>
      <c r="N391" s="4">
        <f>VLOOKUP(S391,[1]centre_p!$B:$D,3,0)</f>
        <v>569666</v>
      </c>
      <c r="O391" s="4">
        <v>0</v>
      </c>
      <c r="P391" s="4">
        <v>0</v>
      </c>
      <c r="Q391" s="4">
        <f t="shared" si="33"/>
        <v>0</v>
      </c>
      <c r="R391" s="4">
        <v>41</v>
      </c>
      <c r="S391" s="4" t="s">
        <v>72</v>
      </c>
      <c r="T391" s="4">
        <v>569666</v>
      </c>
      <c r="U391" s="4" t="s">
        <v>18</v>
      </c>
      <c r="V391" s="4" t="s">
        <v>19</v>
      </c>
      <c r="W391" s="4" t="s">
        <v>52</v>
      </c>
      <c r="X391" s="4" t="s">
        <v>255</v>
      </c>
      <c r="Y391" s="4">
        <v>18</v>
      </c>
      <c r="Z391" s="4">
        <v>1</v>
      </c>
      <c r="AA391" s="4" t="s">
        <v>202</v>
      </c>
    </row>
    <row r="392" spans="1:29" x14ac:dyDescent="0.25">
      <c r="A392" s="4">
        <v>496</v>
      </c>
      <c r="B392" s="4">
        <v>100</v>
      </c>
      <c r="C392" s="4">
        <v>391</v>
      </c>
      <c r="D392" s="4">
        <v>1</v>
      </c>
      <c r="E392" s="4">
        <v>4</v>
      </c>
      <c r="F392" s="4">
        <f t="shared" si="34"/>
        <v>62</v>
      </c>
      <c r="G392" s="4">
        <f t="shared" si="30"/>
        <v>5</v>
      </c>
      <c r="H392" s="4" t="str">
        <f t="shared" si="31"/>
        <v>572152-560576</v>
      </c>
      <c r="I392" s="4">
        <f>VLOOKUP(H392,distance_btw_postal_code!B:F,5,0)+60</f>
        <v>646</v>
      </c>
      <c r="J392" s="4">
        <f t="shared" si="32"/>
        <v>10.766666666666667</v>
      </c>
      <c r="K392" s="4">
        <f>VLOOKUP(H392,distance_btw_postal_code!B:G,6,0)</f>
        <v>4.9000000000000004</v>
      </c>
      <c r="L392" s="4">
        <v>94</v>
      </c>
      <c r="M392" s="4" t="s">
        <v>84</v>
      </c>
      <c r="N392" s="4">
        <v>572152</v>
      </c>
      <c r="O392" s="4">
        <v>1</v>
      </c>
      <c r="P392" s="4">
        <v>1</v>
      </c>
      <c r="Q392" s="4">
        <f t="shared" si="33"/>
        <v>3</v>
      </c>
      <c r="R392" s="4">
        <v>41</v>
      </c>
      <c r="S392" s="4" t="s">
        <v>72</v>
      </c>
      <c r="T392" s="4">
        <v>569666</v>
      </c>
      <c r="U392" s="4" t="s">
        <v>18</v>
      </c>
      <c r="V392" s="4" t="s">
        <v>19</v>
      </c>
      <c r="W392" s="4" t="s">
        <v>52</v>
      </c>
      <c r="X392" s="4" t="s">
        <v>255</v>
      </c>
      <c r="Y392" s="4">
        <v>18</v>
      </c>
      <c r="Z392" s="4">
        <v>1</v>
      </c>
      <c r="AA392" s="4" t="s">
        <v>202</v>
      </c>
      <c r="AB392" s="4" t="s">
        <v>181</v>
      </c>
      <c r="AC392" s="4" t="s">
        <v>182</v>
      </c>
    </row>
    <row r="393" spans="1:29" x14ac:dyDescent="0.25">
      <c r="A393" s="4">
        <v>501</v>
      </c>
      <c r="B393" s="4">
        <v>101</v>
      </c>
      <c r="C393" s="4">
        <v>392</v>
      </c>
      <c r="D393" s="4">
        <v>1</v>
      </c>
      <c r="E393" s="4">
        <v>5</v>
      </c>
      <c r="F393" s="4">
        <f t="shared" si="34"/>
        <v>62</v>
      </c>
      <c r="G393" s="4">
        <f t="shared" si="30"/>
        <v>5</v>
      </c>
      <c r="H393" s="4" t="str">
        <f t="shared" si="31"/>
        <v>560576-569666</v>
      </c>
      <c r="I393" s="4">
        <f>VLOOKUP(H393,distance_btw_postal_code!B:F,5,0)+60</f>
        <v>408</v>
      </c>
      <c r="J393" s="4">
        <f t="shared" si="32"/>
        <v>6.8</v>
      </c>
      <c r="K393" s="4">
        <f>VLOOKUP(H393,distance_btw_postal_code!B:G,6,0)</f>
        <v>2</v>
      </c>
      <c r="L393" s="4">
        <v>98</v>
      </c>
      <c r="M393" s="4" t="s">
        <v>85</v>
      </c>
      <c r="N393" s="4">
        <v>560576</v>
      </c>
      <c r="O393" s="4">
        <v>1</v>
      </c>
      <c r="P393" s="4">
        <v>1</v>
      </c>
      <c r="Q393" s="4">
        <f t="shared" si="33"/>
        <v>3</v>
      </c>
      <c r="R393" s="4">
        <v>41</v>
      </c>
      <c r="S393" s="4" t="s">
        <v>72</v>
      </c>
      <c r="T393" s="4">
        <v>569666</v>
      </c>
      <c r="U393" s="4" t="s">
        <v>18</v>
      </c>
      <c r="V393" s="4" t="s">
        <v>19</v>
      </c>
      <c r="W393" s="4" t="s">
        <v>52</v>
      </c>
      <c r="X393" s="4" t="s">
        <v>255</v>
      </c>
      <c r="Y393" s="4">
        <v>18</v>
      </c>
      <c r="Z393" s="4">
        <v>1</v>
      </c>
      <c r="AA393" s="4" t="s">
        <v>202</v>
      </c>
      <c r="AB393" s="4" t="s">
        <v>181</v>
      </c>
      <c r="AC393" s="4" t="s">
        <v>184</v>
      </c>
    </row>
    <row r="394" spans="1:29" x14ac:dyDescent="0.25">
      <c r="C394" s="4">
        <v>393</v>
      </c>
      <c r="D394" s="4">
        <v>1</v>
      </c>
      <c r="E394" s="4">
        <v>0</v>
      </c>
      <c r="F394" s="4">
        <f t="shared" si="34"/>
        <v>63</v>
      </c>
      <c r="G394" s="4">
        <f t="shared" si="30"/>
        <v>10</v>
      </c>
      <c r="H394" s="4" t="str">
        <f t="shared" si="31"/>
        <v>569666-562590</v>
      </c>
      <c r="I394" s="4">
        <f>VLOOKUP(H394,distance_btw_postal_code!B:F,5,0)+60</f>
        <v>453</v>
      </c>
      <c r="J394" s="4">
        <f t="shared" si="32"/>
        <v>7.55</v>
      </c>
      <c r="K394" s="4">
        <f>VLOOKUP(H394,distance_btw_postal_code!B:G,6,0)</f>
        <v>1.8</v>
      </c>
      <c r="L394" s="4">
        <v>0</v>
      </c>
      <c r="M394" s="4" t="s">
        <v>144</v>
      </c>
      <c r="N394" s="4">
        <f>VLOOKUP(S394,[1]centre_p!$B:$D,3,0)</f>
        <v>569666</v>
      </c>
      <c r="O394" s="4">
        <v>0</v>
      </c>
      <c r="P394" s="4">
        <v>0</v>
      </c>
      <c r="Q394" s="4">
        <f t="shared" si="33"/>
        <v>0</v>
      </c>
      <c r="R394" s="4">
        <v>42</v>
      </c>
      <c r="S394" s="4" t="s">
        <v>72</v>
      </c>
      <c r="T394" s="4">
        <v>569666</v>
      </c>
      <c r="U394" s="4" t="s">
        <v>18</v>
      </c>
      <c r="V394" s="4" t="s">
        <v>56</v>
      </c>
      <c r="W394" s="4" t="s">
        <v>20</v>
      </c>
      <c r="X394" s="4" t="s">
        <v>255</v>
      </c>
      <c r="Y394" s="4">
        <v>15</v>
      </c>
      <c r="Z394" s="4">
        <v>1</v>
      </c>
      <c r="AA394" s="4" t="s">
        <v>202</v>
      </c>
    </row>
    <row r="395" spans="1:29" x14ac:dyDescent="0.25">
      <c r="A395" s="4">
        <v>437</v>
      </c>
      <c r="B395" s="4">
        <v>88</v>
      </c>
      <c r="C395" s="4">
        <v>394</v>
      </c>
      <c r="D395" s="4">
        <v>1</v>
      </c>
      <c r="E395" s="4">
        <v>6</v>
      </c>
      <c r="F395" s="4">
        <f t="shared" si="34"/>
        <v>63</v>
      </c>
      <c r="G395" s="4">
        <f t="shared" si="30"/>
        <v>10</v>
      </c>
      <c r="H395" s="4" t="str">
        <f t="shared" si="31"/>
        <v>562590-560317</v>
      </c>
      <c r="I395" s="4">
        <f>VLOOKUP(H395,distance_btw_postal_code!B:F,5,0)+60</f>
        <v>505</v>
      </c>
      <c r="J395" s="4">
        <f t="shared" si="32"/>
        <v>8.4166666666666661</v>
      </c>
      <c r="K395" s="4">
        <f>VLOOKUP(H395,distance_btw_postal_code!B:G,6,0)</f>
        <v>2.2000000000000002</v>
      </c>
      <c r="L395" s="4">
        <v>86</v>
      </c>
      <c r="M395" s="4" t="s">
        <v>71</v>
      </c>
      <c r="N395" s="4">
        <v>562590</v>
      </c>
      <c r="O395" s="4">
        <v>1</v>
      </c>
      <c r="P395" s="4">
        <v>0</v>
      </c>
      <c r="Q395" s="4">
        <f t="shared" si="33"/>
        <v>2</v>
      </c>
      <c r="R395" s="4">
        <v>42</v>
      </c>
      <c r="S395" s="4" t="s">
        <v>72</v>
      </c>
      <c r="T395" s="4">
        <v>569666</v>
      </c>
      <c r="U395" s="4" t="s">
        <v>18</v>
      </c>
      <c r="V395" s="4" t="s">
        <v>56</v>
      </c>
      <c r="W395" s="4" t="s">
        <v>20</v>
      </c>
      <c r="X395" s="4" t="s">
        <v>255</v>
      </c>
      <c r="Y395" s="4">
        <v>15</v>
      </c>
      <c r="Z395" s="4">
        <v>1</v>
      </c>
      <c r="AA395" s="4" t="s">
        <v>202</v>
      </c>
      <c r="AB395" s="4" t="s">
        <v>198</v>
      </c>
      <c r="AC395" s="4" t="s">
        <v>190</v>
      </c>
    </row>
    <row r="396" spans="1:29" x14ac:dyDescent="0.25">
      <c r="A396" s="4">
        <v>442</v>
      </c>
      <c r="B396" s="4">
        <v>89</v>
      </c>
      <c r="C396" s="4">
        <v>395</v>
      </c>
      <c r="D396" s="4">
        <v>1</v>
      </c>
      <c r="E396" s="4">
        <v>7</v>
      </c>
      <c r="F396" s="4">
        <f t="shared" si="34"/>
        <v>63</v>
      </c>
      <c r="G396" s="4">
        <f t="shared" si="30"/>
        <v>10</v>
      </c>
      <c r="H396" s="4" t="str">
        <f t="shared" si="31"/>
        <v>560317-560301</v>
      </c>
      <c r="I396" s="4">
        <f>VLOOKUP(H396,distance_btw_postal_code!B:F,5,0)+60</f>
        <v>145</v>
      </c>
      <c r="J396" s="4">
        <f t="shared" si="32"/>
        <v>2.4166666666666665</v>
      </c>
      <c r="K396" s="4">
        <f>VLOOKUP(H396,distance_btw_postal_code!B:G,6,0)</f>
        <v>0.3</v>
      </c>
      <c r="L396" s="4">
        <v>87</v>
      </c>
      <c r="M396" s="4" t="s">
        <v>73</v>
      </c>
      <c r="N396" s="4">
        <v>560317</v>
      </c>
      <c r="O396" s="4">
        <v>0</v>
      </c>
      <c r="P396" s="4">
        <v>1</v>
      </c>
      <c r="Q396" s="4">
        <f t="shared" si="33"/>
        <v>1</v>
      </c>
      <c r="R396" s="4">
        <v>42</v>
      </c>
      <c r="S396" s="4" t="s">
        <v>72</v>
      </c>
      <c r="T396" s="4">
        <v>569666</v>
      </c>
      <c r="U396" s="4" t="s">
        <v>18</v>
      </c>
      <c r="V396" s="4" t="s">
        <v>56</v>
      </c>
      <c r="W396" s="4" t="s">
        <v>20</v>
      </c>
      <c r="X396" s="4" t="s">
        <v>255</v>
      </c>
      <c r="Y396" s="4">
        <v>15</v>
      </c>
      <c r="Z396" s="4">
        <v>1</v>
      </c>
      <c r="AA396" s="4" t="s">
        <v>202</v>
      </c>
      <c r="AB396" s="4" t="s">
        <v>198</v>
      </c>
      <c r="AC396" s="4" t="s">
        <v>162</v>
      </c>
    </row>
    <row r="397" spans="1:29" x14ac:dyDescent="0.25">
      <c r="A397" s="4">
        <v>447</v>
      </c>
      <c r="B397" s="4">
        <v>90</v>
      </c>
      <c r="C397" s="4">
        <v>396</v>
      </c>
      <c r="D397" s="4">
        <v>1</v>
      </c>
      <c r="E397" s="4">
        <v>8</v>
      </c>
      <c r="F397" s="4">
        <f t="shared" si="34"/>
        <v>63</v>
      </c>
      <c r="G397" s="4">
        <f t="shared" si="30"/>
        <v>10</v>
      </c>
      <c r="H397" s="4" t="str">
        <f t="shared" si="31"/>
        <v>560301-560253</v>
      </c>
      <c r="I397" s="4">
        <f>VLOOKUP(H397,distance_btw_postal_code!B:F,5,0)+60</f>
        <v>427</v>
      </c>
      <c r="J397" s="4">
        <f t="shared" si="32"/>
        <v>7.1166666666666663</v>
      </c>
      <c r="K397" s="4">
        <f>VLOOKUP(H397,distance_btw_postal_code!B:G,6,0)</f>
        <v>2</v>
      </c>
      <c r="L397" s="4">
        <v>88</v>
      </c>
      <c r="M397" s="4" t="s">
        <v>74</v>
      </c>
      <c r="N397" s="4">
        <v>560301</v>
      </c>
      <c r="O397" s="4">
        <v>0</v>
      </c>
      <c r="P397" s="4">
        <v>1</v>
      </c>
      <c r="Q397" s="4">
        <f t="shared" si="33"/>
        <v>1</v>
      </c>
      <c r="R397" s="4">
        <v>42</v>
      </c>
      <c r="S397" s="4" t="s">
        <v>72</v>
      </c>
      <c r="T397" s="4">
        <v>569666</v>
      </c>
      <c r="U397" s="4" t="s">
        <v>18</v>
      </c>
      <c r="V397" s="4" t="s">
        <v>56</v>
      </c>
      <c r="W397" s="4" t="s">
        <v>20</v>
      </c>
      <c r="X397" s="4" t="s">
        <v>255</v>
      </c>
      <c r="Y397" s="4">
        <v>15</v>
      </c>
      <c r="Z397" s="4">
        <v>1</v>
      </c>
      <c r="AA397" s="4" t="s">
        <v>202</v>
      </c>
      <c r="AB397" s="4" t="s">
        <v>198</v>
      </c>
      <c r="AC397" s="4" t="s">
        <v>203</v>
      </c>
    </row>
    <row r="398" spans="1:29" x14ac:dyDescent="0.25">
      <c r="A398" s="4">
        <v>452</v>
      </c>
      <c r="B398" s="4">
        <v>91</v>
      </c>
      <c r="C398" s="4">
        <v>397</v>
      </c>
      <c r="D398" s="4">
        <v>1</v>
      </c>
      <c r="E398" s="4">
        <v>9</v>
      </c>
      <c r="F398" s="4">
        <f t="shared" si="34"/>
        <v>63</v>
      </c>
      <c r="G398" s="4">
        <f t="shared" si="30"/>
        <v>10</v>
      </c>
      <c r="H398" s="4" t="str">
        <f t="shared" si="31"/>
        <v>560253-560229</v>
      </c>
      <c r="I398" s="4">
        <f>VLOOKUP(H398,distance_btw_postal_code!B:F,5,0)+60</f>
        <v>388</v>
      </c>
      <c r="J398" s="4">
        <f t="shared" si="32"/>
        <v>6.4666666666666668</v>
      </c>
      <c r="K398" s="4">
        <f>VLOOKUP(H398,distance_btw_postal_code!B:G,6,0)</f>
        <v>2.1</v>
      </c>
      <c r="L398" s="4">
        <v>89</v>
      </c>
      <c r="M398" s="4" t="s">
        <v>75</v>
      </c>
      <c r="N398" s="4">
        <v>560253</v>
      </c>
      <c r="O398" s="4">
        <v>0</v>
      </c>
      <c r="P398" s="4">
        <v>1</v>
      </c>
      <c r="Q398" s="4">
        <f t="shared" si="33"/>
        <v>1</v>
      </c>
      <c r="R398" s="4">
        <v>42</v>
      </c>
      <c r="S398" s="4" t="s">
        <v>72</v>
      </c>
      <c r="T398" s="4">
        <v>569666</v>
      </c>
      <c r="U398" s="4" t="s">
        <v>18</v>
      </c>
      <c r="V398" s="4" t="s">
        <v>56</v>
      </c>
      <c r="W398" s="4" t="s">
        <v>20</v>
      </c>
      <c r="X398" s="4" t="s">
        <v>255</v>
      </c>
      <c r="Y398" s="4">
        <v>15</v>
      </c>
      <c r="Z398" s="4">
        <v>1</v>
      </c>
      <c r="AA398" s="4" t="s">
        <v>202</v>
      </c>
      <c r="AB398" s="4" t="s">
        <v>198</v>
      </c>
      <c r="AC398" s="4" t="s">
        <v>165</v>
      </c>
    </row>
    <row r="399" spans="1:29" x14ac:dyDescent="0.25">
      <c r="A399" s="4">
        <v>457</v>
      </c>
      <c r="B399" s="4">
        <v>92</v>
      </c>
      <c r="C399" s="4">
        <v>398</v>
      </c>
      <c r="D399" s="4">
        <v>1</v>
      </c>
      <c r="E399" s="4">
        <v>10</v>
      </c>
      <c r="F399" s="4">
        <f t="shared" si="34"/>
        <v>63</v>
      </c>
      <c r="G399" s="4">
        <f t="shared" si="30"/>
        <v>10</v>
      </c>
      <c r="H399" s="4" t="str">
        <f t="shared" si="31"/>
        <v>560229-569666</v>
      </c>
      <c r="I399" s="4">
        <f>VLOOKUP(H399,distance_btw_postal_code!B:F,5,0)+60</f>
        <v>483</v>
      </c>
      <c r="J399" s="4">
        <f t="shared" si="32"/>
        <v>8.0500000000000007</v>
      </c>
      <c r="K399" s="4">
        <f>VLOOKUP(H399,distance_btw_postal_code!B:G,6,0)</f>
        <v>2.5</v>
      </c>
      <c r="L399" s="4">
        <v>90</v>
      </c>
      <c r="M399" s="4" t="s">
        <v>76</v>
      </c>
      <c r="N399" s="4">
        <v>560229</v>
      </c>
      <c r="O399" s="4">
        <v>0</v>
      </c>
      <c r="P399" s="4">
        <v>1</v>
      </c>
      <c r="Q399" s="4">
        <f t="shared" si="33"/>
        <v>1</v>
      </c>
      <c r="R399" s="4">
        <v>42</v>
      </c>
      <c r="S399" s="4" t="s">
        <v>72</v>
      </c>
      <c r="T399" s="4">
        <v>569666</v>
      </c>
      <c r="U399" s="4" t="s">
        <v>18</v>
      </c>
      <c r="V399" s="4" t="s">
        <v>56</v>
      </c>
      <c r="W399" s="4" t="s">
        <v>20</v>
      </c>
      <c r="X399" s="4" t="s">
        <v>255</v>
      </c>
      <c r="Y399" s="4">
        <v>15</v>
      </c>
      <c r="Z399" s="4">
        <v>1</v>
      </c>
      <c r="AA399" s="4" t="s">
        <v>202</v>
      </c>
      <c r="AB399" s="4" t="s">
        <v>198</v>
      </c>
      <c r="AC399" s="4" t="s">
        <v>191</v>
      </c>
    </row>
    <row r="400" spans="1:29" x14ac:dyDescent="0.25">
      <c r="C400" s="4">
        <v>399</v>
      </c>
      <c r="D400" s="4">
        <v>2</v>
      </c>
      <c r="E400" s="4">
        <v>0</v>
      </c>
      <c r="F400" s="4">
        <f t="shared" si="34"/>
        <v>64</v>
      </c>
      <c r="G400" s="4">
        <f t="shared" si="30"/>
        <v>4</v>
      </c>
      <c r="H400" s="4" t="str">
        <f t="shared" si="31"/>
        <v>569666-570407</v>
      </c>
      <c r="I400" s="4">
        <f>VLOOKUP(H400,distance_btw_postal_code!B:F,5,0)+60</f>
        <v>489</v>
      </c>
      <c r="J400" s="4">
        <f t="shared" si="32"/>
        <v>8.15</v>
      </c>
      <c r="K400" s="4">
        <f>VLOOKUP(H400,distance_btw_postal_code!B:G,6,0)</f>
        <v>2.6</v>
      </c>
      <c r="L400" s="4">
        <v>0</v>
      </c>
      <c r="M400" s="4" t="s">
        <v>144</v>
      </c>
      <c r="N400" s="4">
        <f>VLOOKUP(S400,[1]centre_p!$B:$D,3,0)</f>
        <v>569666</v>
      </c>
      <c r="O400" s="4">
        <v>0</v>
      </c>
      <c r="P400" s="4">
        <v>0</v>
      </c>
      <c r="Q400" s="4">
        <f t="shared" si="33"/>
        <v>0</v>
      </c>
      <c r="R400" s="4">
        <v>42</v>
      </c>
      <c r="S400" s="4" t="s">
        <v>72</v>
      </c>
      <c r="T400" s="4">
        <v>569666</v>
      </c>
      <c r="U400" s="4" t="s">
        <v>18</v>
      </c>
      <c r="V400" s="4" t="s">
        <v>56</v>
      </c>
      <c r="W400" s="4" t="s">
        <v>20</v>
      </c>
      <c r="X400" s="4" t="s">
        <v>255</v>
      </c>
      <c r="Y400" s="4">
        <v>19</v>
      </c>
      <c r="Z400" s="4">
        <v>1</v>
      </c>
      <c r="AA400" s="4" t="s">
        <v>205</v>
      </c>
    </row>
    <row r="401" spans="1:29" x14ac:dyDescent="0.25">
      <c r="A401" s="4">
        <v>522</v>
      </c>
      <c r="B401" s="4">
        <v>105</v>
      </c>
      <c r="C401" s="4">
        <v>400</v>
      </c>
      <c r="D401" s="4">
        <v>2</v>
      </c>
      <c r="E401" s="4">
        <v>1</v>
      </c>
      <c r="F401" s="4">
        <f t="shared" si="34"/>
        <v>64</v>
      </c>
      <c r="G401" s="4">
        <f t="shared" si="30"/>
        <v>4</v>
      </c>
      <c r="H401" s="4" t="str">
        <f t="shared" si="31"/>
        <v>570407-560416</v>
      </c>
      <c r="I401" s="4">
        <f>VLOOKUP(H401,distance_btw_postal_code!B:F,5,0)+60</f>
        <v>936</v>
      </c>
      <c r="J401" s="4">
        <f t="shared" si="32"/>
        <v>15.6</v>
      </c>
      <c r="K401" s="4">
        <f>VLOOKUP(H401,distance_btw_postal_code!B:G,6,0)</f>
        <v>6</v>
      </c>
      <c r="L401" s="4">
        <v>102</v>
      </c>
      <c r="M401" s="4" t="s">
        <v>77</v>
      </c>
      <c r="N401" s="4">
        <v>570407</v>
      </c>
      <c r="O401" s="4">
        <v>0</v>
      </c>
      <c r="P401" s="4">
        <v>1</v>
      </c>
      <c r="Q401" s="4">
        <f t="shared" si="33"/>
        <v>1</v>
      </c>
      <c r="R401" s="4">
        <v>42</v>
      </c>
      <c r="S401" s="4" t="s">
        <v>72</v>
      </c>
      <c r="T401" s="4">
        <v>569666</v>
      </c>
      <c r="U401" s="4" t="s">
        <v>18</v>
      </c>
      <c r="V401" s="4" t="s">
        <v>56</v>
      </c>
      <c r="W401" s="4" t="s">
        <v>20</v>
      </c>
      <c r="X401" s="4" t="s">
        <v>255</v>
      </c>
      <c r="Y401" s="4">
        <v>19</v>
      </c>
      <c r="Z401" s="4">
        <v>1</v>
      </c>
      <c r="AA401" s="4" t="s">
        <v>205</v>
      </c>
      <c r="AB401" s="4" t="s">
        <v>194</v>
      </c>
      <c r="AC401" s="4" t="s">
        <v>191</v>
      </c>
    </row>
    <row r="402" spans="1:29" x14ac:dyDescent="0.25">
      <c r="A402" s="4">
        <v>527</v>
      </c>
      <c r="B402" s="4">
        <v>106</v>
      </c>
      <c r="C402" s="4">
        <v>401</v>
      </c>
      <c r="D402" s="4">
        <v>2</v>
      </c>
      <c r="E402" s="4">
        <v>2</v>
      </c>
      <c r="F402" s="4">
        <f t="shared" si="34"/>
        <v>64</v>
      </c>
      <c r="G402" s="4">
        <f t="shared" si="30"/>
        <v>4</v>
      </c>
      <c r="H402" s="4" t="str">
        <f t="shared" si="31"/>
        <v>560416-560443</v>
      </c>
      <c r="I402" s="4">
        <f>VLOOKUP(H402,distance_btw_postal_code!B:F,5,0)+60</f>
        <v>261</v>
      </c>
      <c r="J402" s="4">
        <f t="shared" si="32"/>
        <v>4.3499999999999996</v>
      </c>
      <c r="K402" s="4">
        <f>VLOOKUP(H402,distance_btw_postal_code!B:G,6,0)</f>
        <v>0.8</v>
      </c>
      <c r="L402" s="4">
        <v>103</v>
      </c>
      <c r="M402" s="4" t="s">
        <v>78</v>
      </c>
      <c r="N402" s="4">
        <v>560416</v>
      </c>
      <c r="O402" s="4">
        <v>0</v>
      </c>
      <c r="P402" s="4">
        <v>1</v>
      </c>
      <c r="Q402" s="4">
        <f t="shared" si="33"/>
        <v>1</v>
      </c>
      <c r="R402" s="4">
        <v>42</v>
      </c>
      <c r="S402" s="4" t="s">
        <v>72</v>
      </c>
      <c r="T402" s="4">
        <v>569666</v>
      </c>
      <c r="U402" s="4" t="s">
        <v>18</v>
      </c>
      <c r="V402" s="4" t="s">
        <v>56</v>
      </c>
      <c r="W402" s="4" t="s">
        <v>20</v>
      </c>
      <c r="X402" s="4" t="s">
        <v>255</v>
      </c>
      <c r="Y402" s="4">
        <v>19</v>
      </c>
      <c r="Z402" s="4">
        <v>1</v>
      </c>
      <c r="AA402" s="4" t="s">
        <v>205</v>
      </c>
      <c r="AB402" s="4" t="s">
        <v>194</v>
      </c>
      <c r="AC402" s="4" t="s">
        <v>168</v>
      </c>
    </row>
    <row r="403" spans="1:29" x14ac:dyDescent="0.25">
      <c r="A403" s="4">
        <v>532</v>
      </c>
      <c r="B403" s="4">
        <v>107</v>
      </c>
      <c r="C403" s="4">
        <v>402</v>
      </c>
      <c r="D403" s="4">
        <v>2</v>
      </c>
      <c r="E403" s="4">
        <v>3</v>
      </c>
      <c r="F403" s="4">
        <f t="shared" si="34"/>
        <v>64</v>
      </c>
      <c r="G403" s="4">
        <f t="shared" si="30"/>
        <v>4</v>
      </c>
      <c r="H403" s="4" t="str">
        <f t="shared" si="31"/>
        <v>560443-560429</v>
      </c>
      <c r="I403" s="4">
        <f>VLOOKUP(H403,distance_btw_postal_code!B:F,5,0)+60</f>
        <v>232</v>
      </c>
      <c r="J403" s="4">
        <f t="shared" si="32"/>
        <v>3.8666666666666667</v>
      </c>
      <c r="K403" s="4">
        <f>VLOOKUP(H403,distance_btw_postal_code!B:G,6,0)</f>
        <v>0.5</v>
      </c>
      <c r="L403" s="4">
        <v>104</v>
      </c>
      <c r="M403" s="4" t="s">
        <v>79</v>
      </c>
      <c r="N403" s="4">
        <v>560443</v>
      </c>
      <c r="O403" s="4">
        <v>0</v>
      </c>
      <c r="P403" s="4">
        <v>1</v>
      </c>
      <c r="Q403" s="4">
        <f t="shared" si="33"/>
        <v>1</v>
      </c>
      <c r="R403" s="4">
        <v>42</v>
      </c>
      <c r="S403" s="4" t="s">
        <v>72</v>
      </c>
      <c r="T403" s="4">
        <v>569666</v>
      </c>
      <c r="U403" s="4" t="s">
        <v>18</v>
      </c>
      <c r="V403" s="4" t="s">
        <v>56</v>
      </c>
      <c r="W403" s="4" t="s">
        <v>20</v>
      </c>
      <c r="X403" s="4" t="s">
        <v>255</v>
      </c>
      <c r="Y403" s="4">
        <v>19</v>
      </c>
      <c r="Z403" s="4">
        <v>1</v>
      </c>
      <c r="AA403" s="4" t="s">
        <v>205</v>
      </c>
      <c r="AB403" s="4" t="s">
        <v>194</v>
      </c>
      <c r="AC403" s="4" t="s">
        <v>192</v>
      </c>
    </row>
    <row r="404" spans="1:29" x14ac:dyDescent="0.25">
      <c r="A404" s="4">
        <v>537</v>
      </c>
      <c r="B404" s="4">
        <v>108</v>
      </c>
      <c r="C404" s="4">
        <v>403</v>
      </c>
      <c r="D404" s="4">
        <v>2</v>
      </c>
      <c r="E404" s="4">
        <v>4</v>
      </c>
      <c r="F404" s="4">
        <f t="shared" si="34"/>
        <v>64</v>
      </c>
      <c r="G404" s="4">
        <f t="shared" si="30"/>
        <v>4</v>
      </c>
      <c r="H404" s="4" t="str">
        <f t="shared" si="31"/>
        <v>560429-569666</v>
      </c>
      <c r="I404" s="4">
        <f>VLOOKUP(H404,distance_btw_postal_code!B:F,5,0)+60</f>
        <v>489</v>
      </c>
      <c r="J404" s="4">
        <f t="shared" si="32"/>
        <v>8.15</v>
      </c>
      <c r="K404" s="4">
        <f>VLOOKUP(H404,distance_btw_postal_code!B:G,6,0)</f>
        <v>2.1</v>
      </c>
      <c r="L404" s="4">
        <v>105</v>
      </c>
      <c r="M404" s="4" t="s">
        <v>80</v>
      </c>
      <c r="N404" s="4">
        <v>560429</v>
      </c>
      <c r="O404" s="4">
        <v>0</v>
      </c>
      <c r="P404" s="4">
        <v>1</v>
      </c>
      <c r="Q404" s="4">
        <f t="shared" si="33"/>
        <v>1</v>
      </c>
      <c r="R404" s="4">
        <v>42</v>
      </c>
      <c r="S404" s="4" t="s">
        <v>72</v>
      </c>
      <c r="T404" s="4">
        <v>569666</v>
      </c>
      <c r="U404" s="4" t="s">
        <v>18</v>
      </c>
      <c r="V404" s="4" t="s">
        <v>56</v>
      </c>
      <c r="W404" s="4" t="s">
        <v>20</v>
      </c>
      <c r="X404" s="4" t="s">
        <v>255</v>
      </c>
      <c r="Y404" s="4">
        <v>19</v>
      </c>
      <c r="Z404" s="4">
        <v>1</v>
      </c>
      <c r="AA404" s="4" t="s">
        <v>205</v>
      </c>
      <c r="AB404" s="4" t="s">
        <v>194</v>
      </c>
      <c r="AC404" s="4" t="s">
        <v>199</v>
      </c>
    </row>
    <row r="405" spans="1:29" x14ac:dyDescent="0.25">
      <c r="C405" s="4">
        <v>404</v>
      </c>
      <c r="D405" s="4">
        <v>1</v>
      </c>
      <c r="E405" s="4">
        <v>0</v>
      </c>
      <c r="F405" s="4">
        <f t="shared" si="34"/>
        <v>65</v>
      </c>
      <c r="G405" s="4">
        <f t="shared" si="30"/>
        <v>3</v>
      </c>
      <c r="H405" s="4" t="str">
        <f t="shared" si="31"/>
        <v>569666-560502</v>
      </c>
      <c r="I405" s="4">
        <f>VLOOKUP(H405,distance_btw_postal_code!B:F,5,0)+60</f>
        <v>363</v>
      </c>
      <c r="J405" s="4">
        <f t="shared" si="32"/>
        <v>6.05</v>
      </c>
      <c r="K405" s="4">
        <f>VLOOKUP(H405,distance_btw_postal_code!B:G,6,0)</f>
        <v>1.2</v>
      </c>
      <c r="L405" s="4">
        <v>0</v>
      </c>
      <c r="M405" s="4" t="s">
        <v>144</v>
      </c>
      <c r="N405" s="4">
        <f>VLOOKUP(S405,[1]centre_p!$B:$D,3,0)</f>
        <v>569666</v>
      </c>
      <c r="O405" s="4">
        <v>0</v>
      </c>
      <c r="P405" s="4">
        <v>0</v>
      </c>
      <c r="Q405" s="4">
        <f t="shared" si="33"/>
        <v>0</v>
      </c>
      <c r="R405" s="4">
        <v>43</v>
      </c>
      <c r="S405" s="4" t="s">
        <v>72</v>
      </c>
      <c r="T405" s="4">
        <v>569666</v>
      </c>
      <c r="U405" s="4" t="s">
        <v>18</v>
      </c>
      <c r="V405" s="4" t="s">
        <v>56</v>
      </c>
      <c r="W405" s="4" t="s">
        <v>35</v>
      </c>
      <c r="X405" s="4" t="s">
        <v>255</v>
      </c>
      <c r="Y405" s="4">
        <v>16</v>
      </c>
      <c r="Z405" s="4">
        <v>1</v>
      </c>
      <c r="AA405" s="4" t="s">
        <v>202</v>
      </c>
    </row>
    <row r="406" spans="1:29" x14ac:dyDescent="0.25">
      <c r="A406" s="4">
        <v>462</v>
      </c>
      <c r="B406" s="4">
        <v>93</v>
      </c>
      <c r="C406" s="4">
        <v>405</v>
      </c>
      <c r="D406" s="4">
        <v>1</v>
      </c>
      <c r="E406" s="4">
        <v>1</v>
      </c>
      <c r="F406" s="4">
        <f t="shared" si="34"/>
        <v>65</v>
      </c>
      <c r="G406" s="4">
        <f t="shared" si="30"/>
        <v>3</v>
      </c>
      <c r="H406" s="4" t="str">
        <f t="shared" si="31"/>
        <v>560502-560520</v>
      </c>
      <c r="I406" s="4">
        <f>VLOOKUP(H406,distance_btw_postal_code!B:F,5,0)+60</f>
        <v>185</v>
      </c>
      <c r="J406" s="4">
        <f t="shared" si="32"/>
        <v>3.0833333333333335</v>
      </c>
      <c r="K406" s="4">
        <f>VLOOKUP(H406,distance_btw_postal_code!B:G,6,0)</f>
        <v>0.4</v>
      </c>
      <c r="L406" s="4">
        <v>91</v>
      </c>
      <c r="M406" s="4" t="s">
        <v>81</v>
      </c>
      <c r="N406" s="4">
        <v>560502</v>
      </c>
      <c r="O406" s="4">
        <v>1</v>
      </c>
      <c r="P406" s="4">
        <v>0</v>
      </c>
      <c r="Q406" s="4">
        <f t="shared" si="33"/>
        <v>2</v>
      </c>
      <c r="R406" s="4">
        <v>43</v>
      </c>
      <c r="S406" s="4" t="s">
        <v>72</v>
      </c>
      <c r="T406" s="4">
        <v>569666</v>
      </c>
      <c r="U406" s="4" t="s">
        <v>18</v>
      </c>
      <c r="V406" s="4" t="s">
        <v>56</v>
      </c>
      <c r="W406" s="4" t="s">
        <v>35</v>
      </c>
      <c r="X406" s="4" t="s">
        <v>255</v>
      </c>
      <c r="Y406" s="4">
        <v>16</v>
      </c>
      <c r="Z406" s="4">
        <v>1</v>
      </c>
      <c r="AA406" s="4" t="s">
        <v>202</v>
      </c>
      <c r="AB406" s="4" t="s">
        <v>171</v>
      </c>
      <c r="AC406" s="4" t="s">
        <v>199</v>
      </c>
    </row>
    <row r="407" spans="1:29" x14ac:dyDescent="0.25">
      <c r="A407" s="4">
        <v>467</v>
      </c>
      <c r="B407" s="4">
        <v>94</v>
      </c>
      <c r="C407" s="4">
        <v>406</v>
      </c>
      <c r="D407" s="4">
        <v>1</v>
      </c>
      <c r="E407" s="4">
        <v>2</v>
      </c>
      <c r="F407" s="4">
        <f t="shared" si="34"/>
        <v>65</v>
      </c>
      <c r="G407" s="4">
        <f t="shared" si="30"/>
        <v>3</v>
      </c>
      <c r="H407" s="4" t="str">
        <f t="shared" si="31"/>
        <v>560520-560533</v>
      </c>
      <c r="I407" s="4">
        <f>VLOOKUP(H407,distance_btw_postal_code!B:F,5,0)+60</f>
        <v>201</v>
      </c>
      <c r="J407" s="4">
        <f t="shared" si="32"/>
        <v>3.35</v>
      </c>
      <c r="K407" s="4">
        <f>VLOOKUP(H407,distance_btw_postal_code!B:G,6,0)</f>
        <v>0.6</v>
      </c>
      <c r="L407" s="4">
        <v>92</v>
      </c>
      <c r="M407" s="4" t="s">
        <v>82</v>
      </c>
      <c r="N407" s="4">
        <v>560520</v>
      </c>
      <c r="O407" s="4">
        <v>1</v>
      </c>
      <c r="P407" s="4">
        <v>0</v>
      </c>
      <c r="Q407" s="4">
        <f t="shared" si="33"/>
        <v>2</v>
      </c>
      <c r="R407" s="4">
        <v>43</v>
      </c>
      <c r="S407" s="4" t="s">
        <v>72</v>
      </c>
      <c r="T407" s="4">
        <v>569666</v>
      </c>
      <c r="U407" s="4" t="s">
        <v>18</v>
      </c>
      <c r="V407" s="4" t="s">
        <v>56</v>
      </c>
      <c r="W407" s="4" t="s">
        <v>35</v>
      </c>
      <c r="X407" s="4" t="s">
        <v>255</v>
      </c>
      <c r="Y407" s="4">
        <v>16</v>
      </c>
      <c r="Z407" s="4">
        <v>1</v>
      </c>
      <c r="AA407" s="4" t="s">
        <v>202</v>
      </c>
      <c r="AB407" s="4" t="s">
        <v>171</v>
      </c>
      <c r="AC407" s="4" t="s">
        <v>193</v>
      </c>
    </row>
    <row r="408" spans="1:29" x14ac:dyDescent="0.25">
      <c r="A408" s="4">
        <v>472</v>
      </c>
      <c r="B408" s="4">
        <v>95</v>
      </c>
      <c r="C408" s="4">
        <v>407</v>
      </c>
      <c r="D408" s="4">
        <v>1</v>
      </c>
      <c r="E408" s="4">
        <v>3</v>
      </c>
      <c r="F408" s="4">
        <f t="shared" si="34"/>
        <v>65</v>
      </c>
      <c r="G408" s="4">
        <f t="shared" si="30"/>
        <v>3</v>
      </c>
      <c r="H408" s="4" t="str">
        <f t="shared" si="31"/>
        <v>560533-569666</v>
      </c>
      <c r="I408" s="4">
        <f>VLOOKUP(H408,distance_btw_postal_code!B:F,5,0)+60</f>
        <v>341</v>
      </c>
      <c r="J408" s="4">
        <f t="shared" si="32"/>
        <v>5.6833333333333336</v>
      </c>
      <c r="K408" s="4">
        <f>VLOOKUP(H408,distance_btw_postal_code!B:G,6,0)</f>
        <v>1.6</v>
      </c>
      <c r="L408" s="4">
        <v>93</v>
      </c>
      <c r="M408" s="4" t="s">
        <v>83</v>
      </c>
      <c r="N408" s="4">
        <v>560533</v>
      </c>
      <c r="O408" s="4">
        <v>1</v>
      </c>
      <c r="P408" s="4">
        <v>0</v>
      </c>
      <c r="Q408" s="4">
        <f t="shared" si="33"/>
        <v>2</v>
      </c>
      <c r="R408" s="4">
        <v>43</v>
      </c>
      <c r="S408" s="4" t="s">
        <v>72</v>
      </c>
      <c r="T408" s="4">
        <v>569666</v>
      </c>
      <c r="U408" s="4" t="s">
        <v>18</v>
      </c>
      <c r="V408" s="4" t="s">
        <v>56</v>
      </c>
      <c r="W408" s="4" t="s">
        <v>35</v>
      </c>
      <c r="X408" s="4" t="s">
        <v>255</v>
      </c>
      <c r="Y408" s="4">
        <v>16</v>
      </c>
      <c r="Z408" s="4">
        <v>1</v>
      </c>
      <c r="AA408" s="4" t="s">
        <v>202</v>
      </c>
      <c r="AB408" s="4" t="s">
        <v>171</v>
      </c>
      <c r="AC408" s="4" t="s">
        <v>170</v>
      </c>
    </row>
    <row r="409" spans="1:29" x14ac:dyDescent="0.25">
      <c r="C409" s="4">
        <v>408</v>
      </c>
      <c r="D409" s="4">
        <v>1</v>
      </c>
      <c r="E409" s="4">
        <v>0</v>
      </c>
      <c r="F409" s="4">
        <f t="shared" si="34"/>
        <v>66</v>
      </c>
      <c r="G409" s="4">
        <f t="shared" si="30"/>
        <v>7</v>
      </c>
      <c r="H409" s="4" t="str">
        <f t="shared" si="31"/>
        <v>569666-560576</v>
      </c>
      <c r="I409" s="4">
        <f>VLOOKUP(H409,distance_btw_postal_code!B:F,5,0)+60</f>
        <v>428</v>
      </c>
      <c r="J409" s="4">
        <f t="shared" si="32"/>
        <v>7.1333333333333337</v>
      </c>
      <c r="K409" s="4">
        <f>VLOOKUP(H409,distance_btw_postal_code!B:G,6,0)</f>
        <v>1.8</v>
      </c>
      <c r="L409" s="4">
        <v>0</v>
      </c>
      <c r="M409" s="4" t="s">
        <v>144</v>
      </c>
      <c r="N409" s="4">
        <f>VLOOKUP(S409,[1]centre_p!$B:$D,3,0)</f>
        <v>569666</v>
      </c>
      <c r="O409" s="4">
        <v>0</v>
      </c>
      <c r="P409" s="4">
        <v>0</v>
      </c>
      <c r="Q409" s="4">
        <f t="shared" si="33"/>
        <v>0</v>
      </c>
      <c r="R409" s="4">
        <v>44</v>
      </c>
      <c r="S409" s="4" t="s">
        <v>72</v>
      </c>
      <c r="T409" s="4">
        <v>569666</v>
      </c>
      <c r="U409" s="4" t="s">
        <v>18</v>
      </c>
      <c r="V409" s="4" t="s">
        <v>56</v>
      </c>
      <c r="W409" s="4" t="s">
        <v>52</v>
      </c>
      <c r="X409" s="4" t="s">
        <v>255</v>
      </c>
      <c r="Y409" s="4">
        <v>18</v>
      </c>
      <c r="Z409" s="4">
        <v>1</v>
      </c>
      <c r="AA409" s="4" t="s">
        <v>202</v>
      </c>
    </row>
    <row r="410" spans="1:29" x14ac:dyDescent="0.25">
      <c r="A410" s="4">
        <v>502</v>
      </c>
      <c r="B410" s="4">
        <v>101</v>
      </c>
      <c r="C410" s="4">
        <v>409</v>
      </c>
      <c r="D410" s="4">
        <v>1</v>
      </c>
      <c r="E410" s="4">
        <v>4</v>
      </c>
      <c r="F410" s="4">
        <f t="shared" si="34"/>
        <v>66</v>
      </c>
      <c r="G410" s="4">
        <f t="shared" si="30"/>
        <v>7</v>
      </c>
      <c r="H410" s="4" t="str">
        <f t="shared" si="31"/>
        <v>560576-560416</v>
      </c>
      <c r="I410" s="4">
        <f>VLOOKUP(H410,distance_btw_postal_code!B:F,5,0)+60</f>
        <v>413</v>
      </c>
      <c r="J410" s="4">
        <f t="shared" si="32"/>
        <v>6.8833333333333337</v>
      </c>
      <c r="K410" s="4">
        <f>VLOOKUP(H410,distance_btw_postal_code!B:G,6,0)</f>
        <v>1.5</v>
      </c>
      <c r="L410" s="4">
        <v>98</v>
      </c>
      <c r="M410" s="4" t="s">
        <v>85</v>
      </c>
      <c r="N410" s="4">
        <v>560576</v>
      </c>
      <c r="O410" s="4">
        <v>1</v>
      </c>
      <c r="P410" s="4">
        <v>1</v>
      </c>
      <c r="Q410" s="4">
        <f t="shared" si="33"/>
        <v>3</v>
      </c>
      <c r="R410" s="4">
        <v>44</v>
      </c>
      <c r="S410" s="4" t="s">
        <v>72</v>
      </c>
      <c r="T410" s="4">
        <v>569666</v>
      </c>
      <c r="U410" s="4" t="s">
        <v>18</v>
      </c>
      <c r="V410" s="4" t="s">
        <v>56</v>
      </c>
      <c r="W410" s="4" t="s">
        <v>52</v>
      </c>
      <c r="X410" s="4" t="s">
        <v>255</v>
      </c>
      <c r="Y410" s="4">
        <v>18</v>
      </c>
      <c r="Z410" s="4">
        <v>1</v>
      </c>
      <c r="AA410" s="4" t="s">
        <v>202</v>
      </c>
      <c r="AB410" s="4" t="s">
        <v>181</v>
      </c>
      <c r="AC410" s="4" t="s">
        <v>184</v>
      </c>
    </row>
    <row r="411" spans="1:29" x14ac:dyDescent="0.25">
      <c r="A411" s="4">
        <v>507</v>
      </c>
      <c r="B411" s="4">
        <v>102</v>
      </c>
      <c r="C411" s="4">
        <v>410</v>
      </c>
      <c r="D411" s="4">
        <v>1</v>
      </c>
      <c r="E411" s="4">
        <v>5</v>
      </c>
      <c r="F411" s="4">
        <f t="shared" si="34"/>
        <v>66</v>
      </c>
      <c r="G411" s="4">
        <f t="shared" si="30"/>
        <v>7</v>
      </c>
      <c r="H411" s="4" t="str">
        <f t="shared" si="31"/>
        <v>560416-560333</v>
      </c>
      <c r="I411" s="4">
        <f>VLOOKUP(H411,distance_btw_postal_code!B:F,5,0)+60</f>
        <v>391</v>
      </c>
      <c r="J411" s="4">
        <f t="shared" si="32"/>
        <v>6.5166666666666666</v>
      </c>
      <c r="K411" s="4">
        <f>VLOOKUP(H411,distance_btw_postal_code!B:G,6,0)</f>
        <v>1.7</v>
      </c>
      <c r="L411" s="4">
        <v>99</v>
      </c>
      <c r="M411" s="4" t="s">
        <v>86</v>
      </c>
      <c r="N411" s="4">
        <v>560416</v>
      </c>
      <c r="O411" s="4">
        <v>1</v>
      </c>
      <c r="P411" s="4">
        <v>1</v>
      </c>
      <c r="Q411" s="4">
        <f t="shared" si="33"/>
        <v>3</v>
      </c>
      <c r="R411" s="4">
        <v>44</v>
      </c>
      <c r="S411" s="4" t="s">
        <v>72</v>
      </c>
      <c r="T411" s="4">
        <v>569666</v>
      </c>
      <c r="U411" s="4" t="s">
        <v>18</v>
      </c>
      <c r="V411" s="4" t="s">
        <v>56</v>
      </c>
      <c r="W411" s="4" t="s">
        <v>52</v>
      </c>
      <c r="X411" s="4" t="s">
        <v>255</v>
      </c>
      <c r="Y411" s="4">
        <v>18</v>
      </c>
      <c r="Z411" s="4">
        <v>1</v>
      </c>
      <c r="AA411" s="4" t="s">
        <v>202</v>
      </c>
      <c r="AB411" s="4" t="s">
        <v>181</v>
      </c>
      <c r="AC411" s="4" t="s">
        <v>185</v>
      </c>
    </row>
    <row r="412" spans="1:29" x14ac:dyDescent="0.25">
      <c r="A412" s="4">
        <v>512</v>
      </c>
      <c r="B412" s="4">
        <v>103</v>
      </c>
      <c r="C412" s="4">
        <v>411</v>
      </c>
      <c r="D412" s="4">
        <v>1</v>
      </c>
      <c r="E412" s="4">
        <v>6</v>
      </c>
      <c r="F412" s="4">
        <f t="shared" si="34"/>
        <v>66</v>
      </c>
      <c r="G412" s="4">
        <f t="shared" si="30"/>
        <v>7</v>
      </c>
      <c r="H412" s="4" t="str">
        <f t="shared" si="31"/>
        <v>560333-560303</v>
      </c>
      <c r="I412" s="4">
        <f>VLOOKUP(H412,distance_btw_postal_code!B:F,5,0)+60</f>
        <v>319</v>
      </c>
      <c r="J412" s="4">
        <f t="shared" si="32"/>
        <v>5.3166666666666664</v>
      </c>
      <c r="K412" s="4">
        <f>VLOOKUP(H412,distance_btw_postal_code!B:G,6,0)</f>
        <v>1.5</v>
      </c>
      <c r="L412" s="4">
        <v>100</v>
      </c>
      <c r="M412" s="4" t="s">
        <v>87</v>
      </c>
      <c r="N412" s="4">
        <v>560333</v>
      </c>
      <c r="O412" s="4">
        <v>0</v>
      </c>
      <c r="P412" s="4">
        <v>1</v>
      </c>
      <c r="Q412" s="4">
        <f t="shared" si="33"/>
        <v>1</v>
      </c>
      <c r="R412" s="4">
        <v>44</v>
      </c>
      <c r="S412" s="4" t="s">
        <v>72</v>
      </c>
      <c r="T412" s="4">
        <v>569666</v>
      </c>
      <c r="U412" s="4" t="s">
        <v>18</v>
      </c>
      <c r="V412" s="4" t="s">
        <v>56</v>
      </c>
      <c r="W412" s="4" t="s">
        <v>52</v>
      </c>
      <c r="X412" s="4" t="s">
        <v>255</v>
      </c>
      <c r="Y412" s="4">
        <v>18</v>
      </c>
      <c r="Z412" s="4">
        <v>1</v>
      </c>
      <c r="AA412" s="4" t="s">
        <v>202</v>
      </c>
      <c r="AB412" s="4" t="s">
        <v>181</v>
      </c>
      <c r="AC412" s="4" t="s">
        <v>187</v>
      </c>
    </row>
    <row r="413" spans="1:29" x14ac:dyDescent="0.25">
      <c r="A413" s="4">
        <v>517</v>
      </c>
      <c r="B413" s="4">
        <v>104</v>
      </c>
      <c r="C413" s="4">
        <v>412</v>
      </c>
      <c r="D413" s="4">
        <v>1</v>
      </c>
      <c r="E413" s="4">
        <v>7</v>
      </c>
      <c r="F413" s="4">
        <f t="shared" si="34"/>
        <v>66</v>
      </c>
      <c r="G413" s="4">
        <f t="shared" si="30"/>
        <v>7</v>
      </c>
      <c r="H413" s="4" t="str">
        <f t="shared" si="31"/>
        <v>560303-569666</v>
      </c>
      <c r="I413" s="4">
        <f>VLOOKUP(H413,distance_btw_postal_code!B:F,5,0)+60</f>
        <v>300</v>
      </c>
      <c r="J413" s="4">
        <f t="shared" si="32"/>
        <v>5</v>
      </c>
      <c r="K413" s="4">
        <f>VLOOKUP(H413,distance_btw_postal_code!B:G,6,0)</f>
        <v>1.7</v>
      </c>
      <c r="L413" s="4">
        <v>101</v>
      </c>
      <c r="M413" s="4" t="s">
        <v>88</v>
      </c>
      <c r="N413" s="4">
        <v>560303</v>
      </c>
      <c r="O413" s="4">
        <v>1</v>
      </c>
      <c r="P413" s="4">
        <v>1</v>
      </c>
      <c r="Q413" s="4">
        <f t="shared" si="33"/>
        <v>3</v>
      </c>
      <c r="R413" s="4">
        <v>44</v>
      </c>
      <c r="S413" s="4" t="s">
        <v>72</v>
      </c>
      <c r="T413" s="4">
        <v>569666</v>
      </c>
      <c r="U413" s="4" t="s">
        <v>18</v>
      </c>
      <c r="V413" s="4" t="s">
        <v>56</v>
      </c>
      <c r="W413" s="4" t="s">
        <v>52</v>
      </c>
      <c r="X413" s="4" t="s">
        <v>255</v>
      </c>
      <c r="Y413" s="4">
        <v>18</v>
      </c>
      <c r="Z413" s="4">
        <v>1</v>
      </c>
      <c r="AA413" s="4" t="s">
        <v>202</v>
      </c>
      <c r="AB413" s="4" t="s">
        <v>181</v>
      </c>
      <c r="AC413" s="4" t="s">
        <v>204</v>
      </c>
    </row>
    <row r="414" spans="1:29" x14ac:dyDescent="0.25">
      <c r="C414" s="4">
        <v>413</v>
      </c>
      <c r="D414" s="4">
        <v>1</v>
      </c>
      <c r="E414" s="4">
        <v>0</v>
      </c>
      <c r="F414" s="4">
        <f t="shared" si="34"/>
        <v>67</v>
      </c>
      <c r="G414" s="4">
        <f t="shared" si="30"/>
        <v>12</v>
      </c>
      <c r="H414" s="4" t="str">
        <f t="shared" si="31"/>
        <v>569666-562590</v>
      </c>
      <c r="I414" s="4">
        <f>VLOOKUP(H414,distance_btw_postal_code!B:F,5,0)+60</f>
        <v>453</v>
      </c>
      <c r="J414" s="4">
        <f t="shared" si="32"/>
        <v>7.55</v>
      </c>
      <c r="K414" s="4">
        <f>VLOOKUP(H414,distance_btw_postal_code!B:G,6,0)</f>
        <v>1.8</v>
      </c>
      <c r="L414" s="4">
        <v>0</v>
      </c>
      <c r="M414" s="4" t="s">
        <v>144</v>
      </c>
      <c r="N414" s="4">
        <f>VLOOKUP(S414,[1]centre_p!$B:$D,3,0)</f>
        <v>569666</v>
      </c>
      <c r="O414" s="4">
        <v>0</v>
      </c>
      <c r="P414" s="4">
        <v>0</v>
      </c>
      <c r="Q414" s="4">
        <f t="shared" si="33"/>
        <v>0</v>
      </c>
      <c r="R414" s="4">
        <v>45</v>
      </c>
      <c r="S414" s="4" t="s">
        <v>72</v>
      </c>
      <c r="T414" s="4">
        <v>569666</v>
      </c>
      <c r="U414" s="4" t="s">
        <v>18</v>
      </c>
      <c r="V414" s="4" t="s">
        <v>62</v>
      </c>
      <c r="W414" s="4" t="s">
        <v>20</v>
      </c>
      <c r="X414" s="4" t="s">
        <v>255</v>
      </c>
      <c r="Y414" s="4">
        <v>15</v>
      </c>
      <c r="Z414" s="4">
        <v>1</v>
      </c>
      <c r="AA414" s="4" t="s">
        <v>202</v>
      </c>
    </row>
    <row r="415" spans="1:29" x14ac:dyDescent="0.25">
      <c r="A415" s="4">
        <v>438</v>
      </c>
      <c r="B415" s="4">
        <v>88</v>
      </c>
      <c r="C415" s="4">
        <v>414</v>
      </c>
      <c r="D415" s="4">
        <v>1</v>
      </c>
      <c r="E415" s="4">
        <v>8</v>
      </c>
      <c r="F415" s="4">
        <f t="shared" si="34"/>
        <v>67</v>
      </c>
      <c r="G415" s="4">
        <f t="shared" si="30"/>
        <v>12</v>
      </c>
      <c r="H415" s="4" t="str">
        <f t="shared" si="31"/>
        <v>562590-560317</v>
      </c>
      <c r="I415" s="4">
        <f>VLOOKUP(H415,distance_btw_postal_code!B:F,5,0)+60</f>
        <v>505</v>
      </c>
      <c r="J415" s="4">
        <f t="shared" si="32"/>
        <v>8.4166666666666661</v>
      </c>
      <c r="K415" s="4">
        <f>VLOOKUP(H415,distance_btw_postal_code!B:G,6,0)</f>
        <v>2.2000000000000002</v>
      </c>
      <c r="L415" s="4">
        <v>86</v>
      </c>
      <c r="M415" s="4" t="s">
        <v>71</v>
      </c>
      <c r="N415" s="4">
        <v>562590</v>
      </c>
      <c r="O415" s="4">
        <v>1</v>
      </c>
      <c r="P415" s="4">
        <v>0</v>
      </c>
      <c r="Q415" s="4">
        <f t="shared" si="33"/>
        <v>2</v>
      </c>
      <c r="R415" s="4">
        <v>45</v>
      </c>
      <c r="S415" s="4" t="s">
        <v>72</v>
      </c>
      <c r="T415" s="4">
        <v>569666</v>
      </c>
      <c r="U415" s="4" t="s">
        <v>18</v>
      </c>
      <c r="V415" s="4" t="s">
        <v>62</v>
      </c>
      <c r="W415" s="4" t="s">
        <v>20</v>
      </c>
      <c r="X415" s="4" t="s">
        <v>255</v>
      </c>
      <c r="Y415" s="4">
        <v>15</v>
      </c>
      <c r="Z415" s="4">
        <v>1</v>
      </c>
      <c r="AA415" s="4" t="s">
        <v>202</v>
      </c>
      <c r="AB415" s="4" t="s">
        <v>198</v>
      </c>
      <c r="AC415" s="4" t="s">
        <v>190</v>
      </c>
    </row>
    <row r="416" spans="1:29" x14ac:dyDescent="0.25">
      <c r="A416" s="4">
        <v>443</v>
      </c>
      <c r="B416" s="4">
        <v>89</v>
      </c>
      <c r="C416" s="4">
        <v>415</v>
      </c>
      <c r="D416" s="4">
        <v>1</v>
      </c>
      <c r="E416" s="4">
        <v>9</v>
      </c>
      <c r="F416" s="4">
        <f t="shared" si="34"/>
        <v>67</v>
      </c>
      <c r="G416" s="4">
        <f t="shared" si="30"/>
        <v>12</v>
      </c>
      <c r="H416" s="4" t="str">
        <f t="shared" si="31"/>
        <v>560317-560301</v>
      </c>
      <c r="I416" s="4">
        <f>VLOOKUP(H416,distance_btw_postal_code!B:F,5,0)+60</f>
        <v>145</v>
      </c>
      <c r="J416" s="4">
        <f t="shared" si="32"/>
        <v>2.4166666666666665</v>
      </c>
      <c r="K416" s="4">
        <f>VLOOKUP(H416,distance_btw_postal_code!B:G,6,0)</f>
        <v>0.3</v>
      </c>
      <c r="L416" s="4">
        <v>87</v>
      </c>
      <c r="M416" s="4" t="s">
        <v>73</v>
      </c>
      <c r="N416" s="4">
        <v>560317</v>
      </c>
      <c r="O416" s="4">
        <v>0</v>
      </c>
      <c r="P416" s="4">
        <v>1</v>
      </c>
      <c r="Q416" s="4">
        <f t="shared" si="33"/>
        <v>1</v>
      </c>
      <c r="R416" s="4">
        <v>45</v>
      </c>
      <c r="S416" s="4" t="s">
        <v>72</v>
      </c>
      <c r="T416" s="4">
        <v>569666</v>
      </c>
      <c r="U416" s="4" t="s">
        <v>18</v>
      </c>
      <c r="V416" s="4" t="s">
        <v>62</v>
      </c>
      <c r="W416" s="4" t="s">
        <v>20</v>
      </c>
      <c r="X416" s="4" t="s">
        <v>255</v>
      </c>
      <c r="Y416" s="4">
        <v>15</v>
      </c>
      <c r="Z416" s="4">
        <v>1</v>
      </c>
      <c r="AA416" s="4" t="s">
        <v>202</v>
      </c>
      <c r="AB416" s="4" t="s">
        <v>198</v>
      </c>
      <c r="AC416" s="4" t="s">
        <v>162</v>
      </c>
    </row>
    <row r="417" spans="1:29" x14ac:dyDescent="0.25">
      <c r="A417" s="4">
        <v>448</v>
      </c>
      <c r="B417" s="4">
        <v>90</v>
      </c>
      <c r="C417" s="4">
        <v>416</v>
      </c>
      <c r="D417" s="4">
        <v>1</v>
      </c>
      <c r="E417" s="4">
        <v>10</v>
      </c>
      <c r="F417" s="4">
        <f t="shared" si="34"/>
        <v>67</v>
      </c>
      <c r="G417" s="4">
        <f t="shared" si="30"/>
        <v>12</v>
      </c>
      <c r="H417" s="4" t="str">
        <f t="shared" si="31"/>
        <v>560301-560253</v>
      </c>
      <c r="I417" s="4">
        <f>VLOOKUP(H417,distance_btw_postal_code!B:F,5,0)+60</f>
        <v>427</v>
      </c>
      <c r="J417" s="4">
        <f t="shared" si="32"/>
        <v>7.1166666666666663</v>
      </c>
      <c r="K417" s="4">
        <f>VLOOKUP(H417,distance_btw_postal_code!B:G,6,0)</f>
        <v>2</v>
      </c>
      <c r="L417" s="4">
        <v>88</v>
      </c>
      <c r="M417" s="4" t="s">
        <v>74</v>
      </c>
      <c r="N417" s="4">
        <v>560301</v>
      </c>
      <c r="O417" s="4">
        <v>0</v>
      </c>
      <c r="P417" s="4">
        <v>1</v>
      </c>
      <c r="Q417" s="4">
        <f t="shared" si="33"/>
        <v>1</v>
      </c>
      <c r="R417" s="4">
        <v>45</v>
      </c>
      <c r="S417" s="4" t="s">
        <v>72</v>
      </c>
      <c r="T417" s="4">
        <v>569666</v>
      </c>
      <c r="U417" s="4" t="s">
        <v>18</v>
      </c>
      <c r="V417" s="4" t="s">
        <v>62</v>
      </c>
      <c r="W417" s="4" t="s">
        <v>20</v>
      </c>
      <c r="X417" s="4" t="s">
        <v>255</v>
      </c>
      <c r="Y417" s="4">
        <v>15</v>
      </c>
      <c r="Z417" s="4">
        <v>1</v>
      </c>
      <c r="AA417" s="4" t="s">
        <v>202</v>
      </c>
      <c r="AB417" s="4" t="s">
        <v>198</v>
      </c>
      <c r="AC417" s="4" t="s">
        <v>203</v>
      </c>
    </row>
    <row r="418" spans="1:29" x14ac:dyDescent="0.25">
      <c r="A418" s="4">
        <v>453</v>
      </c>
      <c r="B418" s="4">
        <v>91</v>
      </c>
      <c r="C418" s="4">
        <v>417</v>
      </c>
      <c r="D418" s="4">
        <v>1</v>
      </c>
      <c r="E418" s="4">
        <v>11</v>
      </c>
      <c r="F418" s="4">
        <f t="shared" si="34"/>
        <v>67</v>
      </c>
      <c r="G418" s="4">
        <f t="shared" si="30"/>
        <v>12</v>
      </c>
      <c r="H418" s="4" t="str">
        <f t="shared" si="31"/>
        <v>560253-560229</v>
      </c>
      <c r="I418" s="4">
        <f>VLOOKUP(H418,distance_btw_postal_code!B:F,5,0)+60</f>
        <v>388</v>
      </c>
      <c r="J418" s="4">
        <f t="shared" si="32"/>
        <v>6.4666666666666668</v>
      </c>
      <c r="K418" s="4">
        <f>VLOOKUP(H418,distance_btw_postal_code!B:G,6,0)</f>
        <v>2.1</v>
      </c>
      <c r="L418" s="4">
        <v>89</v>
      </c>
      <c r="M418" s="4" t="s">
        <v>75</v>
      </c>
      <c r="N418" s="4">
        <v>560253</v>
      </c>
      <c r="O418" s="4">
        <v>0</v>
      </c>
      <c r="P418" s="4">
        <v>1</v>
      </c>
      <c r="Q418" s="4">
        <f t="shared" si="33"/>
        <v>1</v>
      </c>
      <c r="R418" s="4">
        <v>45</v>
      </c>
      <c r="S418" s="4" t="s">
        <v>72</v>
      </c>
      <c r="T418" s="4">
        <v>569666</v>
      </c>
      <c r="U418" s="4" t="s">
        <v>18</v>
      </c>
      <c r="V418" s="4" t="s">
        <v>62</v>
      </c>
      <c r="W418" s="4" t="s">
        <v>20</v>
      </c>
      <c r="X418" s="4" t="s">
        <v>255</v>
      </c>
      <c r="Y418" s="4">
        <v>15</v>
      </c>
      <c r="Z418" s="4">
        <v>1</v>
      </c>
      <c r="AA418" s="4" t="s">
        <v>202</v>
      </c>
      <c r="AB418" s="4" t="s">
        <v>198</v>
      </c>
      <c r="AC418" s="4" t="s">
        <v>165</v>
      </c>
    </row>
    <row r="419" spans="1:29" x14ac:dyDescent="0.25">
      <c r="A419" s="4">
        <v>458</v>
      </c>
      <c r="B419" s="4">
        <v>92</v>
      </c>
      <c r="C419" s="4">
        <v>418</v>
      </c>
      <c r="D419" s="4">
        <v>1</v>
      </c>
      <c r="E419" s="4">
        <v>12</v>
      </c>
      <c r="F419" s="4">
        <f t="shared" si="34"/>
        <v>67</v>
      </c>
      <c r="G419" s="4">
        <f t="shared" si="30"/>
        <v>12</v>
      </c>
      <c r="H419" s="4" t="str">
        <f t="shared" si="31"/>
        <v>560229-569666</v>
      </c>
      <c r="I419" s="4">
        <f>VLOOKUP(H419,distance_btw_postal_code!B:F,5,0)+60</f>
        <v>483</v>
      </c>
      <c r="J419" s="4">
        <f t="shared" si="32"/>
        <v>8.0500000000000007</v>
      </c>
      <c r="K419" s="4">
        <f>VLOOKUP(H419,distance_btw_postal_code!B:G,6,0)</f>
        <v>2.5</v>
      </c>
      <c r="L419" s="4">
        <v>90</v>
      </c>
      <c r="M419" s="4" t="s">
        <v>76</v>
      </c>
      <c r="N419" s="4">
        <v>560229</v>
      </c>
      <c r="O419" s="4">
        <v>0</v>
      </c>
      <c r="P419" s="4">
        <v>1</v>
      </c>
      <c r="Q419" s="4">
        <f t="shared" si="33"/>
        <v>1</v>
      </c>
      <c r="R419" s="4">
        <v>45</v>
      </c>
      <c r="S419" s="4" t="s">
        <v>72</v>
      </c>
      <c r="T419" s="4">
        <v>569666</v>
      </c>
      <c r="U419" s="4" t="s">
        <v>18</v>
      </c>
      <c r="V419" s="4" t="s">
        <v>62</v>
      </c>
      <c r="W419" s="4" t="s">
        <v>20</v>
      </c>
      <c r="X419" s="4" t="s">
        <v>255</v>
      </c>
      <c r="Y419" s="4">
        <v>15</v>
      </c>
      <c r="Z419" s="4">
        <v>1</v>
      </c>
      <c r="AA419" s="4" t="s">
        <v>202</v>
      </c>
      <c r="AB419" s="4" t="s">
        <v>198</v>
      </c>
      <c r="AC419" s="4" t="s">
        <v>191</v>
      </c>
    </row>
    <row r="420" spans="1:29" x14ac:dyDescent="0.25">
      <c r="C420" s="4">
        <v>419</v>
      </c>
      <c r="D420" s="4">
        <v>2</v>
      </c>
      <c r="E420" s="4">
        <v>0</v>
      </c>
      <c r="F420" s="4">
        <f t="shared" si="34"/>
        <v>68</v>
      </c>
      <c r="G420" s="4">
        <f t="shared" si="30"/>
        <v>4</v>
      </c>
      <c r="H420" s="4" t="str">
        <f t="shared" si="31"/>
        <v>569666-570407</v>
      </c>
      <c r="I420" s="4">
        <f>VLOOKUP(H420,distance_btw_postal_code!B:F,5,0)+60</f>
        <v>489</v>
      </c>
      <c r="J420" s="4">
        <f t="shared" si="32"/>
        <v>8.15</v>
      </c>
      <c r="K420" s="4">
        <f>VLOOKUP(H420,distance_btw_postal_code!B:G,6,0)</f>
        <v>2.6</v>
      </c>
      <c r="L420" s="4">
        <v>0</v>
      </c>
      <c r="M420" s="4" t="s">
        <v>144</v>
      </c>
      <c r="N420" s="4">
        <f>VLOOKUP(S420,[1]centre_p!$B:$D,3,0)</f>
        <v>569666</v>
      </c>
      <c r="O420" s="4">
        <v>0</v>
      </c>
      <c r="P420" s="4">
        <v>0</v>
      </c>
      <c r="Q420" s="4">
        <f t="shared" si="33"/>
        <v>0</v>
      </c>
      <c r="R420" s="4">
        <v>45</v>
      </c>
      <c r="S420" s="4" t="s">
        <v>72</v>
      </c>
      <c r="T420" s="4">
        <v>569666</v>
      </c>
      <c r="U420" s="4" t="s">
        <v>18</v>
      </c>
      <c r="V420" s="4" t="s">
        <v>62</v>
      </c>
      <c r="W420" s="4" t="s">
        <v>20</v>
      </c>
      <c r="X420" s="4" t="s">
        <v>255</v>
      </c>
      <c r="Y420" s="4">
        <v>19</v>
      </c>
      <c r="Z420" s="4">
        <v>1</v>
      </c>
      <c r="AA420" s="4" t="s">
        <v>205</v>
      </c>
    </row>
    <row r="421" spans="1:29" x14ac:dyDescent="0.25">
      <c r="A421" s="4">
        <v>523</v>
      </c>
      <c r="B421" s="4">
        <v>105</v>
      </c>
      <c r="C421" s="4">
        <v>420</v>
      </c>
      <c r="D421" s="4">
        <v>2</v>
      </c>
      <c r="E421" s="4">
        <v>1</v>
      </c>
      <c r="F421" s="4">
        <f t="shared" si="34"/>
        <v>68</v>
      </c>
      <c r="G421" s="4">
        <f t="shared" si="30"/>
        <v>4</v>
      </c>
      <c r="H421" s="4" t="str">
        <f t="shared" si="31"/>
        <v>570407-560416</v>
      </c>
      <c r="I421" s="4">
        <f>VLOOKUP(H421,distance_btw_postal_code!B:F,5,0)+60</f>
        <v>936</v>
      </c>
      <c r="J421" s="4">
        <f t="shared" si="32"/>
        <v>15.6</v>
      </c>
      <c r="K421" s="4">
        <f>VLOOKUP(H421,distance_btw_postal_code!B:G,6,0)</f>
        <v>6</v>
      </c>
      <c r="L421" s="4">
        <v>102</v>
      </c>
      <c r="M421" s="4" t="s">
        <v>77</v>
      </c>
      <c r="N421" s="4">
        <v>570407</v>
      </c>
      <c r="O421" s="4">
        <v>0</v>
      </c>
      <c r="P421" s="4">
        <v>1</v>
      </c>
      <c r="Q421" s="4">
        <f t="shared" si="33"/>
        <v>1</v>
      </c>
      <c r="R421" s="4">
        <v>45</v>
      </c>
      <c r="S421" s="4" t="s">
        <v>72</v>
      </c>
      <c r="T421" s="4">
        <v>569666</v>
      </c>
      <c r="U421" s="4" t="s">
        <v>18</v>
      </c>
      <c r="V421" s="4" t="s">
        <v>62</v>
      </c>
      <c r="W421" s="4" t="s">
        <v>20</v>
      </c>
      <c r="X421" s="4" t="s">
        <v>255</v>
      </c>
      <c r="Y421" s="4">
        <v>19</v>
      </c>
      <c r="Z421" s="4">
        <v>1</v>
      </c>
      <c r="AA421" s="4" t="s">
        <v>205</v>
      </c>
      <c r="AB421" s="4" t="s">
        <v>194</v>
      </c>
      <c r="AC421" s="4" t="s">
        <v>191</v>
      </c>
    </row>
    <row r="422" spans="1:29" x14ac:dyDescent="0.25">
      <c r="A422" s="4">
        <v>528</v>
      </c>
      <c r="B422" s="4">
        <v>106</v>
      </c>
      <c r="C422" s="4">
        <v>421</v>
      </c>
      <c r="D422" s="4">
        <v>2</v>
      </c>
      <c r="E422" s="4">
        <v>2</v>
      </c>
      <c r="F422" s="4">
        <f t="shared" si="34"/>
        <v>68</v>
      </c>
      <c r="G422" s="4">
        <f t="shared" si="30"/>
        <v>4</v>
      </c>
      <c r="H422" s="4" t="str">
        <f t="shared" si="31"/>
        <v>560416-560443</v>
      </c>
      <c r="I422" s="4">
        <f>VLOOKUP(H422,distance_btw_postal_code!B:F,5,0)+60</f>
        <v>261</v>
      </c>
      <c r="J422" s="4">
        <f t="shared" si="32"/>
        <v>4.3499999999999996</v>
      </c>
      <c r="K422" s="4">
        <f>VLOOKUP(H422,distance_btw_postal_code!B:G,6,0)</f>
        <v>0.8</v>
      </c>
      <c r="L422" s="4">
        <v>103</v>
      </c>
      <c r="M422" s="4" t="s">
        <v>78</v>
      </c>
      <c r="N422" s="4">
        <v>560416</v>
      </c>
      <c r="O422" s="4">
        <v>0</v>
      </c>
      <c r="P422" s="4">
        <v>1</v>
      </c>
      <c r="Q422" s="4">
        <f t="shared" si="33"/>
        <v>1</v>
      </c>
      <c r="R422" s="4">
        <v>45</v>
      </c>
      <c r="S422" s="4" t="s">
        <v>72</v>
      </c>
      <c r="T422" s="4">
        <v>569666</v>
      </c>
      <c r="U422" s="4" t="s">
        <v>18</v>
      </c>
      <c r="V422" s="4" t="s">
        <v>62</v>
      </c>
      <c r="W422" s="4" t="s">
        <v>20</v>
      </c>
      <c r="X422" s="4" t="s">
        <v>255</v>
      </c>
      <c r="Y422" s="4">
        <v>19</v>
      </c>
      <c r="Z422" s="4">
        <v>1</v>
      </c>
      <c r="AA422" s="4" t="s">
        <v>205</v>
      </c>
      <c r="AB422" s="4" t="s">
        <v>194</v>
      </c>
      <c r="AC422" s="4" t="s">
        <v>168</v>
      </c>
    </row>
    <row r="423" spans="1:29" x14ac:dyDescent="0.25">
      <c r="A423" s="4">
        <v>533</v>
      </c>
      <c r="B423" s="4">
        <v>107</v>
      </c>
      <c r="C423" s="4">
        <v>422</v>
      </c>
      <c r="D423" s="4">
        <v>2</v>
      </c>
      <c r="E423" s="4">
        <v>3</v>
      </c>
      <c r="F423" s="4">
        <f t="shared" si="34"/>
        <v>68</v>
      </c>
      <c r="G423" s="4">
        <f t="shared" si="30"/>
        <v>4</v>
      </c>
      <c r="H423" s="4" t="str">
        <f t="shared" si="31"/>
        <v>560443-560429</v>
      </c>
      <c r="I423" s="4">
        <f>VLOOKUP(H423,distance_btw_postal_code!B:F,5,0)+60</f>
        <v>232</v>
      </c>
      <c r="J423" s="4">
        <f t="shared" si="32"/>
        <v>3.8666666666666667</v>
      </c>
      <c r="K423" s="4">
        <f>VLOOKUP(H423,distance_btw_postal_code!B:G,6,0)</f>
        <v>0.5</v>
      </c>
      <c r="L423" s="4">
        <v>104</v>
      </c>
      <c r="M423" s="4" t="s">
        <v>79</v>
      </c>
      <c r="N423" s="4">
        <v>560443</v>
      </c>
      <c r="O423" s="4">
        <v>0</v>
      </c>
      <c r="P423" s="4">
        <v>1</v>
      </c>
      <c r="Q423" s="4">
        <f t="shared" si="33"/>
        <v>1</v>
      </c>
      <c r="R423" s="4">
        <v>45</v>
      </c>
      <c r="S423" s="4" t="s">
        <v>72</v>
      </c>
      <c r="T423" s="4">
        <v>569666</v>
      </c>
      <c r="U423" s="4" t="s">
        <v>18</v>
      </c>
      <c r="V423" s="4" t="s">
        <v>62</v>
      </c>
      <c r="W423" s="4" t="s">
        <v>20</v>
      </c>
      <c r="X423" s="4" t="s">
        <v>255</v>
      </c>
      <c r="Y423" s="4">
        <v>19</v>
      </c>
      <c r="Z423" s="4">
        <v>1</v>
      </c>
      <c r="AA423" s="4" t="s">
        <v>205</v>
      </c>
      <c r="AB423" s="4" t="s">
        <v>194</v>
      </c>
      <c r="AC423" s="4" t="s">
        <v>192</v>
      </c>
    </row>
    <row r="424" spans="1:29" x14ac:dyDescent="0.25">
      <c r="A424" s="4">
        <v>538</v>
      </c>
      <c r="B424" s="4">
        <v>108</v>
      </c>
      <c r="C424" s="4">
        <v>423</v>
      </c>
      <c r="D424" s="4">
        <v>2</v>
      </c>
      <c r="E424" s="4">
        <v>4</v>
      </c>
      <c r="F424" s="4">
        <f t="shared" si="34"/>
        <v>68</v>
      </c>
      <c r="G424" s="4">
        <f t="shared" si="30"/>
        <v>4</v>
      </c>
      <c r="H424" s="4" t="str">
        <f t="shared" si="31"/>
        <v>560429-569666</v>
      </c>
      <c r="I424" s="4">
        <f>VLOOKUP(H424,distance_btw_postal_code!B:F,5,0)+60</f>
        <v>489</v>
      </c>
      <c r="J424" s="4">
        <f t="shared" si="32"/>
        <v>8.15</v>
      </c>
      <c r="K424" s="4">
        <f>VLOOKUP(H424,distance_btw_postal_code!B:G,6,0)</f>
        <v>2.1</v>
      </c>
      <c r="L424" s="4">
        <v>105</v>
      </c>
      <c r="M424" s="4" t="s">
        <v>80</v>
      </c>
      <c r="N424" s="4">
        <v>560429</v>
      </c>
      <c r="O424" s="4">
        <v>0</v>
      </c>
      <c r="P424" s="4">
        <v>1</v>
      </c>
      <c r="Q424" s="4">
        <f t="shared" si="33"/>
        <v>1</v>
      </c>
      <c r="R424" s="4">
        <v>45</v>
      </c>
      <c r="S424" s="4" t="s">
        <v>72</v>
      </c>
      <c r="T424" s="4">
        <v>569666</v>
      </c>
      <c r="U424" s="4" t="s">
        <v>18</v>
      </c>
      <c r="V424" s="4" t="s">
        <v>62</v>
      </c>
      <c r="W424" s="4" t="s">
        <v>20</v>
      </c>
      <c r="X424" s="4" t="s">
        <v>255</v>
      </c>
      <c r="Y424" s="4">
        <v>19</v>
      </c>
      <c r="Z424" s="4">
        <v>1</v>
      </c>
      <c r="AA424" s="4" t="s">
        <v>205</v>
      </c>
      <c r="AB424" s="4" t="s">
        <v>194</v>
      </c>
      <c r="AC424" s="4" t="s">
        <v>199</v>
      </c>
    </row>
    <row r="425" spans="1:29" x14ac:dyDescent="0.25">
      <c r="C425" s="4">
        <v>424</v>
      </c>
      <c r="D425" s="4">
        <v>1</v>
      </c>
      <c r="E425" s="4">
        <v>0</v>
      </c>
      <c r="F425" s="4">
        <f t="shared" si="34"/>
        <v>69</v>
      </c>
      <c r="G425" s="4">
        <f t="shared" si="30"/>
        <v>3</v>
      </c>
      <c r="H425" s="4" t="str">
        <f t="shared" si="31"/>
        <v>569666-560502</v>
      </c>
      <c r="I425" s="4">
        <f>VLOOKUP(H425,distance_btw_postal_code!B:F,5,0)+60</f>
        <v>363</v>
      </c>
      <c r="J425" s="4">
        <f t="shared" si="32"/>
        <v>6.05</v>
      </c>
      <c r="K425" s="4">
        <f>VLOOKUP(H425,distance_btw_postal_code!B:G,6,0)</f>
        <v>1.2</v>
      </c>
      <c r="L425" s="4">
        <v>0</v>
      </c>
      <c r="M425" s="4" t="s">
        <v>144</v>
      </c>
      <c r="N425" s="4">
        <f>VLOOKUP(S425,[1]centre_p!$B:$D,3,0)</f>
        <v>569666</v>
      </c>
      <c r="O425" s="4">
        <v>0</v>
      </c>
      <c r="P425" s="4">
        <v>0</v>
      </c>
      <c r="Q425" s="4">
        <f t="shared" si="33"/>
        <v>0</v>
      </c>
      <c r="R425" s="4">
        <v>46</v>
      </c>
      <c r="S425" s="4" t="s">
        <v>72</v>
      </c>
      <c r="T425" s="4">
        <v>569666</v>
      </c>
      <c r="U425" s="4" t="s">
        <v>18</v>
      </c>
      <c r="V425" s="4" t="s">
        <v>62</v>
      </c>
      <c r="W425" s="4" t="s">
        <v>35</v>
      </c>
      <c r="X425" s="4" t="s">
        <v>255</v>
      </c>
      <c r="Y425" s="4">
        <v>16</v>
      </c>
      <c r="Z425" s="4">
        <v>1</v>
      </c>
      <c r="AA425" s="4" t="s">
        <v>202</v>
      </c>
    </row>
    <row r="426" spans="1:29" x14ac:dyDescent="0.25">
      <c r="A426" s="4">
        <v>463</v>
      </c>
      <c r="B426" s="4">
        <v>93</v>
      </c>
      <c r="C426" s="4">
        <v>425</v>
      </c>
      <c r="D426" s="4">
        <v>1</v>
      </c>
      <c r="E426" s="4">
        <v>1</v>
      </c>
      <c r="F426" s="4">
        <f t="shared" si="34"/>
        <v>69</v>
      </c>
      <c r="G426" s="4">
        <f t="shared" si="30"/>
        <v>3</v>
      </c>
      <c r="H426" s="4" t="str">
        <f t="shared" si="31"/>
        <v>560502-560520</v>
      </c>
      <c r="I426" s="4">
        <f>VLOOKUP(H426,distance_btw_postal_code!B:F,5,0)+60</f>
        <v>185</v>
      </c>
      <c r="J426" s="4">
        <f t="shared" si="32"/>
        <v>3.0833333333333335</v>
      </c>
      <c r="K426" s="4">
        <f>VLOOKUP(H426,distance_btw_postal_code!B:G,6,0)</f>
        <v>0.4</v>
      </c>
      <c r="L426" s="4">
        <v>91</v>
      </c>
      <c r="M426" s="4" t="s">
        <v>81</v>
      </c>
      <c r="N426" s="4">
        <v>560502</v>
      </c>
      <c r="O426" s="4">
        <v>1</v>
      </c>
      <c r="P426" s="4">
        <v>0</v>
      </c>
      <c r="Q426" s="4">
        <f t="shared" si="33"/>
        <v>2</v>
      </c>
      <c r="R426" s="4">
        <v>46</v>
      </c>
      <c r="S426" s="4" t="s">
        <v>72</v>
      </c>
      <c r="T426" s="4">
        <v>569666</v>
      </c>
      <c r="U426" s="4" t="s">
        <v>18</v>
      </c>
      <c r="V426" s="4" t="s">
        <v>62</v>
      </c>
      <c r="W426" s="4" t="s">
        <v>35</v>
      </c>
      <c r="X426" s="4" t="s">
        <v>255</v>
      </c>
      <c r="Y426" s="4">
        <v>16</v>
      </c>
      <c r="Z426" s="4">
        <v>1</v>
      </c>
      <c r="AA426" s="4" t="s">
        <v>202</v>
      </c>
      <c r="AB426" s="4" t="s">
        <v>171</v>
      </c>
      <c r="AC426" s="4" t="s">
        <v>199</v>
      </c>
    </row>
    <row r="427" spans="1:29" x14ac:dyDescent="0.25">
      <c r="A427" s="4">
        <v>468</v>
      </c>
      <c r="B427" s="4">
        <v>94</v>
      </c>
      <c r="C427" s="4">
        <v>426</v>
      </c>
      <c r="D427" s="4">
        <v>1</v>
      </c>
      <c r="E427" s="4">
        <v>2</v>
      </c>
      <c r="F427" s="4">
        <f t="shared" si="34"/>
        <v>69</v>
      </c>
      <c r="G427" s="4">
        <f t="shared" si="30"/>
        <v>3</v>
      </c>
      <c r="H427" s="4" t="str">
        <f t="shared" si="31"/>
        <v>560520-560533</v>
      </c>
      <c r="I427" s="4">
        <f>VLOOKUP(H427,distance_btw_postal_code!B:F,5,0)+60</f>
        <v>201</v>
      </c>
      <c r="J427" s="4">
        <f t="shared" si="32"/>
        <v>3.35</v>
      </c>
      <c r="K427" s="4">
        <f>VLOOKUP(H427,distance_btw_postal_code!B:G,6,0)</f>
        <v>0.6</v>
      </c>
      <c r="L427" s="4">
        <v>92</v>
      </c>
      <c r="M427" s="4" t="s">
        <v>82</v>
      </c>
      <c r="N427" s="4">
        <v>560520</v>
      </c>
      <c r="O427" s="4">
        <v>1</v>
      </c>
      <c r="P427" s="4">
        <v>0</v>
      </c>
      <c r="Q427" s="4">
        <f t="shared" si="33"/>
        <v>2</v>
      </c>
      <c r="R427" s="4">
        <v>46</v>
      </c>
      <c r="S427" s="4" t="s">
        <v>72</v>
      </c>
      <c r="T427" s="4">
        <v>569666</v>
      </c>
      <c r="U427" s="4" t="s">
        <v>18</v>
      </c>
      <c r="V427" s="4" t="s">
        <v>62</v>
      </c>
      <c r="W427" s="4" t="s">
        <v>35</v>
      </c>
      <c r="X427" s="4" t="s">
        <v>255</v>
      </c>
      <c r="Y427" s="4">
        <v>16</v>
      </c>
      <c r="Z427" s="4">
        <v>1</v>
      </c>
      <c r="AA427" s="4" t="s">
        <v>202</v>
      </c>
      <c r="AB427" s="4" t="s">
        <v>171</v>
      </c>
      <c r="AC427" s="4" t="s">
        <v>193</v>
      </c>
    </row>
    <row r="428" spans="1:29" x14ac:dyDescent="0.25">
      <c r="A428" s="4">
        <v>473</v>
      </c>
      <c r="B428" s="4">
        <v>95</v>
      </c>
      <c r="C428" s="4">
        <v>427</v>
      </c>
      <c r="D428" s="4">
        <v>1</v>
      </c>
      <c r="E428" s="4">
        <v>3</v>
      </c>
      <c r="F428" s="4">
        <f t="shared" si="34"/>
        <v>69</v>
      </c>
      <c r="G428" s="4">
        <f t="shared" si="30"/>
        <v>3</v>
      </c>
      <c r="H428" s="4" t="str">
        <f t="shared" si="31"/>
        <v>560533-569666</v>
      </c>
      <c r="I428" s="4">
        <f>VLOOKUP(H428,distance_btw_postal_code!B:F,5,0)+60</f>
        <v>341</v>
      </c>
      <c r="J428" s="4">
        <f t="shared" si="32"/>
        <v>5.6833333333333336</v>
      </c>
      <c r="K428" s="4">
        <f>VLOOKUP(H428,distance_btw_postal_code!B:G,6,0)</f>
        <v>1.6</v>
      </c>
      <c r="L428" s="4">
        <v>93</v>
      </c>
      <c r="M428" s="4" t="s">
        <v>83</v>
      </c>
      <c r="N428" s="4">
        <v>560533</v>
      </c>
      <c r="O428" s="4">
        <v>1</v>
      </c>
      <c r="P428" s="4">
        <v>0</v>
      </c>
      <c r="Q428" s="4">
        <f t="shared" si="33"/>
        <v>2</v>
      </c>
      <c r="R428" s="4">
        <v>46</v>
      </c>
      <c r="S428" s="4" t="s">
        <v>72</v>
      </c>
      <c r="T428" s="4">
        <v>569666</v>
      </c>
      <c r="U428" s="4" t="s">
        <v>18</v>
      </c>
      <c r="V428" s="4" t="s">
        <v>62</v>
      </c>
      <c r="W428" s="4" t="s">
        <v>35</v>
      </c>
      <c r="X428" s="4" t="s">
        <v>255</v>
      </c>
      <c r="Y428" s="4">
        <v>16</v>
      </c>
      <c r="Z428" s="4">
        <v>1</v>
      </c>
      <c r="AA428" s="4" t="s">
        <v>202</v>
      </c>
      <c r="AB428" s="4" t="s">
        <v>171</v>
      </c>
      <c r="AC428" s="4" t="s">
        <v>170</v>
      </c>
    </row>
    <row r="429" spans="1:29" x14ac:dyDescent="0.25">
      <c r="C429" s="4">
        <v>428</v>
      </c>
      <c r="D429" s="4">
        <v>1</v>
      </c>
      <c r="E429" s="4">
        <v>0</v>
      </c>
      <c r="F429" s="4">
        <f t="shared" si="34"/>
        <v>70</v>
      </c>
      <c r="G429" s="4">
        <f t="shared" si="30"/>
        <v>5</v>
      </c>
      <c r="H429" s="4" t="str">
        <f t="shared" si="31"/>
        <v>569666-560560</v>
      </c>
      <c r="I429" s="4">
        <f>VLOOKUP(H429,distance_btw_postal_code!B:F,5,0)+60</f>
        <v>530</v>
      </c>
      <c r="J429" s="4">
        <f t="shared" si="32"/>
        <v>8.8333333333333339</v>
      </c>
      <c r="K429" s="4">
        <f>VLOOKUP(H429,distance_btw_postal_code!B:G,6,0)</f>
        <v>2.2999999999999998</v>
      </c>
      <c r="L429" s="4">
        <v>0</v>
      </c>
      <c r="M429" s="4" t="s">
        <v>144</v>
      </c>
      <c r="N429" s="4">
        <f>VLOOKUP(S429,[1]centre_p!$B:$D,3,0)</f>
        <v>569666</v>
      </c>
      <c r="O429" s="4">
        <v>0</v>
      </c>
      <c r="P429" s="4">
        <v>0</v>
      </c>
      <c r="Q429" s="4">
        <f t="shared" si="33"/>
        <v>0</v>
      </c>
      <c r="R429" s="4">
        <v>47</v>
      </c>
      <c r="S429" s="4" t="s">
        <v>72</v>
      </c>
      <c r="T429" s="4">
        <v>569666</v>
      </c>
      <c r="U429" s="4" t="s">
        <v>18</v>
      </c>
      <c r="V429" s="4" t="s">
        <v>62</v>
      </c>
      <c r="W429" s="4" t="s">
        <v>49</v>
      </c>
      <c r="X429" s="4" t="s">
        <v>255</v>
      </c>
      <c r="Y429" s="4">
        <v>17</v>
      </c>
      <c r="Z429" s="4">
        <v>1</v>
      </c>
      <c r="AA429" s="4" t="s">
        <v>202</v>
      </c>
    </row>
    <row r="430" spans="1:29" x14ac:dyDescent="0.25">
      <c r="A430" s="4">
        <v>488</v>
      </c>
      <c r="B430" s="4">
        <v>98</v>
      </c>
      <c r="C430" s="4">
        <v>429</v>
      </c>
      <c r="D430" s="4">
        <v>1</v>
      </c>
      <c r="E430" s="4">
        <v>4</v>
      </c>
      <c r="F430" s="4">
        <f t="shared" si="34"/>
        <v>70</v>
      </c>
      <c r="G430" s="4">
        <f t="shared" si="30"/>
        <v>5</v>
      </c>
      <c r="H430" s="4" t="str">
        <f t="shared" si="31"/>
        <v>560560-560522</v>
      </c>
      <c r="I430" s="4">
        <f>VLOOKUP(H430,distance_btw_postal_code!B:F,5,0)+60</f>
        <v>372</v>
      </c>
      <c r="J430" s="4">
        <f t="shared" si="32"/>
        <v>6.2</v>
      </c>
      <c r="K430" s="4">
        <f>VLOOKUP(H430,distance_btw_postal_code!B:G,6,0)</f>
        <v>1.3</v>
      </c>
      <c r="L430" s="4">
        <v>96</v>
      </c>
      <c r="M430" s="4" t="s">
        <v>89</v>
      </c>
      <c r="N430" s="4">
        <v>560560</v>
      </c>
      <c r="O430" s="4">
        <v>1</v>
      </c>
      <c r="P430" s="4">
        <v>1</v>
      </c>
      <c r="Q430" s="4">
        <f t="shared" si="33"/>
        <v>3</v>
      </c>
      <c r="R430" s="4">
        <v>47</v>
      </c>
      <c r="S430" s="4" t="s">
        <v>72</v>
      </c>
      <c r="T430" s="4">
        <v>569666</v>
      </c>
      <c r="U430" s="4" t="s">
        <v>18</v>
      </c>
      <c r="V430" s="4" t="s">
        <v>62</v>
      </c>
      <c r="W430" s="4" t="s">
        <v>49</v>
      </c>
      <c r="X430" s="4" t="s">
        <v>255</v>
      </c>
      <c r="Y430" s="4">
        <v>17</v>
      </c>
      <c r="Z430" s="4">
        <v>1</v>
      </c>
      <c r="AA430" s="4" t="s">
        <v>202</v>
      </c>
      <c r="AB430" s="4" t="s">
        <v>177</v>
      </c>
      <c r="AC430" s="4" t="s">
        <v>179</v>
      </c>
    </row>
    <row r="431" spans="1:29" x14ac:dyDescent="0.25">
      <c r="A431" s="4">
        <v>493</v>
      </c>
      <c r="B431" s="4">
        <v>99</v>
      </c>
      <c r="C431" s="4">
        <v>430</v>
      </c>
      <c r="D431" s="4">
        <v>1</v>
      </c>
      <c r="E431" s="4">
        <v>5</v>
      </c>
      <c r="F431" s="4">
        <f t="shared" si="34"/>
        <v>70</v>
      </c>
      <c r="G431" s="4">
        <f t="shared" si="30"/>
        <v>5</v>
      </c>
      <c r="H431" s="4" t="str">
        <f t="shared" si="31"/>
        <v>560522-569666</v>
      </c>
      <c r="I431" s="4">
        <f>VLOOKUP(H431,distance_btw_postal_code!B:F,5,0)+60</f>
        <v>379</v>
      </c>
      <c r="J431" s="4">
        <f t="shared" si="32"/>
        <v>6.3166666666666664</v>
      </c>
      <c r="K431" s="4">
        <f>VLOOKUP(H431,distance_btw_postal_code!B:G,6,0)</f>
        <v>1.6</v>
      </c>
      <c r="L431" s="4">
        <v>97</v>
      </c>
      <c r="M431" s="4" t="s">
        <v>90</v>
      </c>
      <c r="N431" s="4">
        <v>560522</v>
      </c>
      <c r="O431" s="4">
        <v>1</v>
      </c>
      <c r="P431" s="4">
        <v>1</v>
      </c>
      <c r="Q431" s="4">
        <f t="shared" si="33"/>
        <v>3</v>
      </c>
      <c r="R431" s="4">
        <v>47</v>
      </c>
      <c r="S431" s="4" t="s">
        <v>72</v>
      </c>
      <c r="T431" s="4">
        <v>569666</v>
      </c>
      <c r="U431" s="4" t="s">
        <v>18</v>
      </c>
      <c r="V431" s="4" t="s">
        <v>62</v>
      </c>
      <c r="W431" s="4" t="s">
        <v>49</v>
      </c>
      <c r="X431" s="4" t="s">
        <v>255</v>
      </c>
      <c r="Y431" s="4">
        <v>17</v>
      </c>
      <c r="Z431" s="4">
        <v>1</v>
      </c>
      <c r="AA431" s="4" t="s">
        <v>202</v>
      </c>
      <c r="AB431" s="4" t="s">
        <v>177</v>
      </c>
      <c r="AC431" s="4" t="s">
        <v>180</v>
      </c>
    </row>
    <row r="432" spans="1:29" x14ac:dyDescent="0.25">
      <c r="C432" s="4">
        <v>431</v>
      </c>
      <c r="D432" s="4">
        <v>1</v>
      </c>
      <c r="E432" s="4">
        <v>0</v>
      </c>
      <c r="F432" s="4">
        <f t="shared" si="34"/>
        <v>71</v>
      </c>
      <c r="G432" s="4">
        <f t="shared" si="30"/>
        <v>10</v>
      </c>
      <c r="H432" s="4" t="str">
        <f t="shared" si="31"/>
        <v>569666-562590</v>
      </c>
      <c r="I432" s="4">
        <f>VLOOKUP(H432,distance_btw_postal_code!B:F,5,0)+60</f>
        <v>453</v>
      </c>
      <c r="J432" s="4">
        <f t="shared" si="32"/>
        <v>7.55</v>
      </c>
      <c r="K432" s="4">
        <f>VLOOKUP(H432,distance_btw_postal_code!B:G,6,0)</f>
        <v>1.8</v>
      </c>
      <c r="L432" s="4">
        <v>0</v>
      </c>
      <c r="M432" s="4" t="s">
        <v>144</v>
      </c>
      <c r="N432" s="4">
        <f>VLOOKUP(S432,[1]centre_p!$B:$D,3,0)</f>
        <v>569666</v>
      </c>
      <c r="O432" s="4">
        <v>0</v>
      </c>
      <c r="P432" s="4">
        <v>0</v>
      </c>
      <c r="Q432" s="4">
        <f t="shared" si="33"/>
        <v>0</v>
      </c>
      <c r="R432" s="4">
        <v>48</v>
      </c>
      <c r="S432" s="4" t="s">
        <v>72</v>
      </c>
      <c r="T432" s="4">
        <v>569666</v>
      </c>
      <c r="U432" s="4" t="s">
        <v>18</v>
      </c>
      <c r="V432" s="4" t="s">
        <v>64</v>
      </c>
      <c r="W432" s="4" t="s">
        <v>20</v>
      </c>
      <c r="X432" s="4" t="s">
        <v>255</v>
      </c>
      <c r="Y432" s="4">
        <v>15</v>
      </c>
      <c r="Z432" s="4">
        <v>1</v>
      </c>
      <c r="AA432" s="4" t="s">
        <v>202</v>
      </c>
    </row>
    <row r="433" spans="1:29" x14ac:dyDescent="0.25">
      <c r="A433" s="4">
        <v>439</v>
      </c>
      <c r="B433" s="4">
        <v>88</v>
      </c>
      <c r="C433" s="4">
        <v>432</v>
      </c>
      <c r="D433" s="4">
        <v>1</v>
      </c>
      <c r="E433" s="4">
        <v>6</v>
      </c>
      <c r="F433" s="4">
        <f t="shared" si="34"/>
        <v>71</v>
      </c>
      <c r="G433" s="4">
        <f t="shared" si="30"/>
        <v>10</v>
      </c>
      <c r="H433" s="4" t="str">
        <f t="shared" si="31"/>
        <v>562590-560317</v>
      </c>
      <c r="I433" s="4">
        <f>VLOOKUP(H433,distance_btw_postal_code!B:F,5,0)+60</f>
        <v>505</v>
      </c>
      <c r="J433" s="4">
        <f t="shared" si="32"/>
        <v>8.4166666666666661</v>
      </c>
      <c r="K433" s="4">
        <f>VLOOKUP(H433,distance_btw_postal_code!B:G,6,0)</f>
        <v>2.2000000000000002</v>
      </c>
      <c r="L433" s="4">
        <v>86</v>
      </c>
      <c r="M433" s="4" t="s">
        <v>71</v>
      </c>
      <c r="N433" s="4">
        <v>562590</v>
      </c>
      <c r="O433" s="4">
        <v>1</v>
      </c>
      <c r="P433" s="4">
        <v>0</v>
      </c>
      <c r="Q433" s="4">
        <f t="shared" si="33"/>
        <v>2</v>
      </c>
      <c r="R433" s="4">
        <v>48</v>
      </c>
      <c r="S433" s="4" t="s">
        <v>72</v>
      </c>
      <c r="T433" s="4">
        <v>569666</v>
      </c>
      <c r="U433" s="4" t="s">
        <v>18</v>
      </c>
      <c r="V433" s="4" t="s">
        <v>64</v>
      </c>
      <c r="W433" s="4" t="s">
        <v>20</v>
      </c>
      <c r="X433" s="4" t="s">
        <v>255</v>
      </c>
      <c r="Y433" s="4">
        <v>15</v>
      </c>
      <c r="Z433" s="4">
        <v>1</v>
      </c>
      <c r="AA433" s="4" t="s">
        <v>202</v>
      </c>
      <c r="AB433" s="4" t="s">
        <v>198</v>
      </c>
      <c r="AC433" s="4" t="s">
        <v>190</v>
      </c>
    </row>
    <row r="434" spans="1:29" x14ac:dyDescent="0.25">
      <c r="A434" s="4">
        <v>444</v>
      </c>
      <c r="B434" s="4">
        <v>89</v>
      </c>
      <c r="C434" s="4">
        <v>433</v>
      </c>
      <c r="D434" s="4">
        <v>1</v>
      </c>
      <c r="E434" s="4">
        <v>7</v>
      </c>
      <c r="F434" s="4">
        <f t="shared" si="34"/>
        <v>71</v>
      </c>
      <c r="G434" s="4">
        <f t="shared" si="30"/>
        <v>10</v>
      </c>
      <c r="H434" s="4" t="str">
        <f t="shared" si="31"/>
        <v>560317-560301</v>
      </c>
      <c r="I434" s="4">
        <f>VLOOKUP(H434,distance_btw_postal_code!B:F,5,0)+60</f>
        <v>145</v>
      </c>
      <c r="J434" s="4">
        <f t="shared" si="32"/>
        <v>2.4166666666666665</v>
      </c>
      <c r="K434" s="4">
        <f>VLOOKUP(H434,distance_btw_postal_code!B:G,6,0)</f>
        <v>0.3</v>
      </c>
      <c r="L434" s="4">
        <v>87</v>
      </c>
      <c r="M434" s="4" t="s">
        <v>73</v>
      </c>
      <c r="N434" s="4">
        <v>560317</v>
      </c>
      <c r="O434" s="4">
        <v>0</v>
      </c>
      <c r="P434" s="4">
        <v>1</v>
      </c>
      <c r="Q434" s="4">
        <f t="shared" si="33"/>
        <v>1</v>
      </c>
      <c r="R434" s="4">
        <v>48</v>
      </c>
      <c r="S434" s="4" t="s">
        <v>72</v>
      </c>
      <c r="T434" s="4">
        <v>569666</v>
      </c>
      <c r="U434" s="4" t="s">
        <v>18</v>
      </c>
      <c r="V434" s="4" t="s">
        <v>64</v>
      </c>
      <c r="W434" s="4" t="s">
        <v>20</v>
      </c>
      <c r="X434" s="4" t="s">
        <v>255</v>
      </c>
      <c r="Y434" s="4">
        <v>15</v>
      </c>
      <c r="Z434" s="4">
        <v>1</v>
      </c>
      <c r="AA434" s="4" t="s">
        <v>202</v>
      </c>
      <c r="AB434" s="4" t="s">
        <v>198</v>
      </c>
      <c r="AC434" s="4" t="s">
        <v>162</v>
      </c>
    </row>
    <row r="435" spans="1:29" x14ac:dyDescent="0.25">
      <c r="A435" s="4">
        <v>449</v>
      </c>
      <c r="B435" s="4">
        <v>90</v>
      </c>
      <c r="C435" s="4">
        <v>434</v>
      </c>
      <c r="D435" s="4">
        <v>1</v>
      </c>
      <c r="E435" s="4">
        <v>8</v>
      </c>
      <c r="F435" s="4">
        <f t="shared" si="34"/>
        <v>71</v>
      </c>
      <c r="G435" s="4">
        <f t="shared" si="30"/>
        <v>10</v>
      </c>
      <c r="H435" s="4" t="str">
        <f t="shared" si="31"/>
        <v>560301-560253</v>
      </c>
      <c r="I435" s="4">
        <f>VLOOKUP(H435,distance_btw_postal_code!B:F,5,0)+60</f>
        <v>427</v>
      </c>
      <c r="J435" s="4">
        <f t="shared" si="32"/>
        <v>7.1166666666666663</v>
      </c>
      <c r="K435" s="4">
        <f>VLOOKUP(H435,distance_btw_postal_code!B:G,6,0)</f>
        <v>2</v>
      </c>
      <c r="L435" s="4">
        <v>88</v>
      </c>
      <c r="M435" s="4" t="s">
        <v>74</v>
      </c>
      <c r="N435" s="4">
        <v>560301</v>
      </c>
      <c r="O435" s="4">
        <v>0</v>
      </c>
      <c r="P435" s="4">
        <v>1</v>
      </c>
      <c r="Q435" s="4">
        <f t="shared" si="33"/>
        <v>1</v>
      </c>
      <c r="R435" s="4">
        <v>48</v>
      </c>
      <c r="S435" s="4" t="s">
        <v>72</v>
      </c>
      <c r="T435" s="4">
        <v>569666</v>
      </c>
      <c r="U435" s="4" t="s">
        <v>18</v>
      </c>
      <c r="V435" s="4" t="s">
        <v>64</v>
      </c>
      <c r="W435" s="4" t="s">
        <v>20</v>
      </c>
      <c r="X435" s="4" t="s">
        <v>255</v>
      </c>
      <c r="Y435" s="4">
        <v>15</v>
      </c>
      <c r="Z435" s="4">
        <v>1</v>
      </c>
      <c r="AA435" s="4" t="s">
        <v>202</v>
      </c>
      <c r="AB435" s="4" t="s">
        <v>198</v>
      </c>
      <c r="AC435" s="4" t="s">
        <v>203</v>
      </c>
    </row>
    <row r="436" spans="1:29" x14ac:dyDescent="0.25">
      <c r="A436" s="4">
        <v>454</v>
      </c>
      <c r="B436" s="4">
        <v>91</v>
      </c>
      <c r="C436" s="4">
        <v>435</v>
      </c>
      <c r="D436" s="4">
        <v>1</v>
      </c>
      <c r="E436" s="4">
        <v>9</v>
      </c>
      <c r="F436" s="4">
        <f t="shared" si="34"/>
        <v>71</v>
      </c>
      <c r="G436" s="4">
        <f t="shared" si="30"/>
        <v>10</v>
      </c>
      <c r="H436" s="4" t="str">
        <f t="shared" si="31"/>
        <v>560253-560229</v>
      </c>
      <c r="I436" s="4">
        <f>VLOOKUP(H436,distance_btw_postal_code!B:F,5,0)+60</f>
        <v>388</v>
      </c>
      <c r="J436" s="4">
        <f t="shared" si="32"/>
        <v>6.4666666666666668</v>
      </c>
      <c r="K436" s="4">
        <f>VLOOKUP(H436,distance_btw_postal_code!B:G,6,0)</f>
        <v>2.1</v>
      </c>
      <c r="L436" s="4">
        <v>89</v>
      </c>
      <c r="M436" s="4" t="s">
        <v>75</v>
      </c>
      <c r="N436" s="4">
        <v>560253</v>
      </c>
      <c r="O436" s="4">
        <v>0</v>
      </c>
      <c r="P436" s="4">
        <v>1</v>
      </c>
      <c r="Q436" s="4">
        <f t="shared" si="33"/>
        <v>1</v>
      </c>
      <c r="R436" s="4">
        <v>48</v>
      </c>
      <c r="S436" s="4" t="s">
        <v>72</v>
      </c>
      <c r="T436" s="4">
        <v>569666</v>
      </c>
      <c r="U436" s="4" t="s">
        <v>18</v>
      </c>
      <c r="V436" s="4" t="s">
        <v>64</v>
      </c>
      <c r="W436" s="4" t="s">
        <v>20</v>
      </c>
      <c r="X436" s="4" t="s">
        <v>255</v>
      </c>
      <c r="Y436" s="4">
        <v>15</v>
      </c>
      <c r="Z436" s="4">
        <v>1</v>
      </c>
      <c r="AA436" s="4" t="s">
        <v>202</v>
      </c>
      <c r="AB436" s="4" t="s">
        <v>198</v>
      </c>
      <c r="AC436" s="4" t="s">
        <v>165</v>
      </c>
    </row>
    <row r="437" spans="1:29" x14ac:dyDescent="0.25">
      <c r="A437" s="4">
        <v>459</v>
      </c>
      <c r="B437" s="4">
        <v>92</v>
      </c>
      <c r="C437" s="4">
        <v>436</v>
      </c>
      <c r="D437" s="4">
        <v>1</v>
      </c>
      <c r="E437" s="4">
        <v>10</v>
      </c>
      <c r="F437" s="4">
        <f t="shared" si="34"/>
        <v>71</v>
      </c>
      <c r="G437" s="4">
        <f t="shared" si="30"/>
        <v>10</v>
      </c>
      <c r="H437" s="4" t="str">
        <f t="shared" si="31"/>
        <v>560229-569666</v>
      </c>
      <c r="I437" s="4">
        <f>VLOOKUP(H437,distance_btw_postal_code!B:F,5,0)+60</f>
        <v>483</v>
      </c>
      <c r="J437" s="4">
        <f t="shared" si="32"/>
        <v>8.0500000000000007</v>
      </c>
      <c r="K437" s="4">
        <f>VLOOKUP(H437,distance_btw_postal_code!B:G,6,0)</f>
        <v>2.5</v>
      </c>
      <c r="L437" s="4">
        <v>90</v>
      </c>
      <c r="M437" s="4" t="s">
        <v>76</v>
      </c>
      <c r="N437" s="4">
        <v>560229</v>
      </c>
      <c r="O437" s="4">
        <v>0</v>
      </c>
      <c r="P437" s="4">
        <v>1</v>
      </c>
      <c r="Q437" s="4">
        <f t="shared" si="33"/>
        <v>1</v>
      </c>
      <c r="R437" s="4">
        <v>48</v>
      </c>
      <c r="S437" s="4" t="s">
        <v>72</v>
      </c>
      <c r="T437" s="4">
        <v>569666</v>
      </c>
      <c r="U437" s="4" t="s">
        <v>18</v>
      </c>
      <c r="V437" s="4" t="s">
        <v>64</v>
      </c>
      <c r="W437" s="4" t="s">
        <v>20</v>
      </c>
      <c r="X437" s="4" t="s">
        <v>255</v>
      </c>
      <c r="Y437" s="4">
        <v>15</v>
      </c>
      <c r="Z437" s="4">
        <v>1</v>
      </c>
      <c r="AA437" s="4" t="s">
        <v>202</v>
      </c>
      <c r="AB437" s="4" t="s">
        <v>198</v>
      </c>
      <c r="AC437" s="4" t="s">
        <v>191</v>
      </c>
    </row>
    <row r="438" spans="1:29" x14ac:dyDescent="0.25">
      <c r="C438" s="4">
        <v>437</v>
      </c>
      <c r="D438" s="4">
        <v>2</v>
      </c>
      <c r="E438" s="4">
        <v>0</v>
      </c>
      <c r="F438" s="4">
        <f t="shared" si="34"/>
        <v>72</v>
      </c>
      <c r="G438" s="4">
        <f t="shared" si="30"/>
        <v>4</v>
      </c>
      <c r="H438" s="4" t="str">
        <f t="shared" si="31"/>
        <v>569666-570407</v>
      </c>
      <c r="I438" s="4">
        <f>VLOOKUP(H438,distance_btw_postal_code!B:F,5,0)+60</f>
        <v>489</v>
      </c>
      <c r="J438" s="4">
        <f t="shared" si="32"/>
        <v>8.15</v>
      </c>
      <c r="K438" s="4">
        <f>VLOOKUP(H438,distance_btw_postal_code!B:G,6,0)</f>
        <v>2.6</v>
      </c>
      <c r="L438" s="4">
        <v>0</v>
      </c>
      <c r="M438" s="4" t="s">
        <v>144</v>
      </c>
      <c r="N438" s="4">
        <f>VLOOKUP(S438,[1]centre_p!$B:$D,3,0)</f>
        <v>569666</v>
      </c>
      <c r="O438" s="4">
        <v>0</v>
      </c>
      <c r="P438" s="4">
        <v>0</v>
      </c>
      <c r="Q438" s="4">
        <f t="shared" si="33"/>
        <v>0</v>
      </c>
      <c r="R438" s="4">
        <v>48</v>
      </c>
      <c r="S438" s="4" t="s">
        <v>72</v>
      </c>
      <c r="T438" s="4">
        <v>569666</v>
      </c>
      <c r="U438" s="4" t="s">
        <v>18</v>
      </c>
      <c r="V438" s="4" t="s">
        <v>64</v>
      </c>
      <c r="W438" s="4" t="s">
        <v>20</v>
      </c>
      <c r="X438" s="4" t="s">
        <v>255</v>
      </c>
      <c r="Y438" s="4">
        <v>19</v>
      </c>
      <c r="Z438" s="4">
        <v>1</v>
      </c>
      <c r="AA438" s="4" t="s">
        <v>205</v>
      </c>
    </row>
    <row r="439" spans="1:29" x14ac:dyDescent="0.25">
      <c r="A439" s="4">
        <v>524</v>
      </c>
      <c r="B439" s="4">
        <v>105</v>
      </c>
      <c r="C439" s="4">
        <v>438</v>
      </c>
      <c r="D439" s="4">
        <v>2</v>
      </c>
      <c r="E439" s="4">
        <v>1</v>
      </c>
      <c r="F439" s="4">
        <f t="shared" si="34"/>
        <v>72</v>
      </c>
      <c r="G439" s="4">
        <f t="shared" si="30"/>
        <v>4</v>
      </c>
      <c r="H439" s="4" t="str">
        <f t="shared" si="31"/>
        <v>570407-560416</v>
      </c>
      <c r="I439" s="4">
        <f>VLOOKUP(H439,distance_btw_postal_code!B:F,5,0)+60</f>
        <v>936</v>
      </c>
      <c r="J439" s="4">
        <f t="shared" si="32"/>
        <v>15.6</v>
      </c>
      <c r="K439" s="4">
        <f>VLOOKUP(H439,distance_btw_postal_code!B:G,6,0)</f>
        <v>6</v>
      </c>
      <c r="L439" s="4">
        <v>102</v>
      </c>
      <c r="M439" s="4" t="s">
        <v>77</v>
      </c>
      <c r="N439" s="4">
        <v>570407</v>
      </c>
      <c r="O439" s="4">
        <v>0</v>
      </c>
      <c r="P439" s="4">
        <v>1</v>
      </c>
      <c r="Q439" s="4">
        <f t="shared" si="33"/>
        <v>1</v>
      </c>
      <c r="R439" s="4">
        <v>48</v>
      </c>
      <c r="S439" s="4" t="s">
        <v>72</v>
      </c>
      <c r="T439" s="4">
        <v>569666</v>
      </c>
      <c r="U439" s="4" t="s">
        <v>18</v>
      </c>
      <c r="V439" s="4" t="s">
        <v>64</v>
      </c>
      <c r="W439" s="4" t="s">
        <v>20</v>
      </c>
      <c r="X439" s="4" t="s">
        <v>255</v>
      </c>
      <c r="Y439" s="4">
        <v>19</v>
      </c>
      <c r="Z439" s="4">
        <v>1</v>
      </c>
      <c r="AA439" s="4" t="s">
        <v>205</v>
      </c>
      <c r="AB439" s="4" t="s">
        <v>194</v>
      </c>
      <c r="AC439" s="4" t="s">
        <v>191</v>
      </c>
    </row>
    <row r="440" spans="1:29" x14ac:dyDescent="0.25">
      <c r="A440" s="4">
        <v>529</v>
      </c>
      <c r="B440" s="4">
        <v>106</v>
      </c>
      <c r="C440" s="4">
        <v>439</v>
      </c>
      <c r="D440" s="4">
        <v>2</v>
      </c>
      <c r="E440" s="4">
        <v>2</v>
      </c>
      <c r="F440" s="4">
        <f t="shared" si="34"/>
        <v>72</v>
      </c>
      <c r="G440" s="4">
        <f t="shared" si="30"/>
        <v>4</v>
      </c>
      <c r="H440" s="4" t="str">
        <f t="shared" si="31"/>
        <v>560416-560443</v>
      </c>
      <c r="I440" s="4">
        <f>VLOOKUP(H440,distance_btw_postal_code!B:F,5,0)+60</f>
        <v>261</v>
      </c>
      <c r="J440" s="4">
        <f t="shared" si="32"/>
        <v>4.3499999999999996</v>
      </c>
      <c r="K440" s="4">
        <f>VLOOKUP(H440,distance_btw_postal_code!B:G,6,0)</f>
        <v>0.8</v>
      </c>
      <c r="L440" s="4">
        <v>103</v>
      </c>
      <c r="M440" s="4" t="s">
        <v>78</v>
      </c>
      <c r="N440" s="4">
        <v>560416</v>
      </c>
      <c r="O440" s="4">
        <v>0</v>
      </c>
      <c r="P440" s="4">
        <v>1</v>
      </c>
      <c r="Q440" s="4">
        <f t="shared" si="33"/>
        <v>1</v>
      </c>
      <c r="R440" s="4">
        <v>48</v>
      </c>
      <c r="S440" s="4" t="s">
        <v>72</v>
      </c>
      <c r="T440" s="4">
        <v>569666</v>
      </c>
      <c r="U440" s="4" t="s">
        <v>18</v>
      </c>
      <c r="V440" s="4" t="s">
        <v>64</v>
      </c>
      <c r="W440" s="4" t="s">
        <v>20</v>
      </c>
      <c r="X440" s="4" t="s">
        <v>255</v>
      </c>
      <c r="Y440" s="4">
        <v>19</v>
      </c>
      <c r="Z440" s="4">
        <v>1</v>
      </c>
      <c r="AA440" s="4" t="s">
        <v>205</v>
      </c>
      <c r="AB440" s="4" t="s">
        <v>194</v>
      </c>
      <c r="AC440" s="4" t="s">
        <v>168</v>
      </c>
    </row>
    <row r="441" spans="1:29" x14ac:dyDescent="0.25">
      <c r="A441" s="4">
        <v>534</v>
      </c>
      <c r="B441" s="4">
        <v>107</v>
      </c>
      <c r="C441" s="4">
        <v>440</v>
      </c>
      <c r="D441" s="4">
        <v>2</v>
      </c>
      <c r="E441" s="4">
        <v>3</v>
      </c>
      <c r="F441" s="4">
        <f t="shared" si="34"/>
        <v>72</v>
      </c>
      <c r="G441" s="4">
        <f t="shared" si="30"/>
        <v>4</v>
      </c>
      <c r="H441" s="4" t="str">
        <f t="shared" si="31"/>
        <v>560443-560429</v>
      </c>
      <c r="I441" s="4">
        <f>VLOOKUP(H441,distance_btw_postal_code!B:F,5,0)+60</f>
        <v>232</v>
      </c>
      <c r="J441" s="4">
        <f t="shared" si="32"/>
        <v>3.8666666666666667</v>
      </c>
      <c r="K441" s="4">
        <f>VLOOKUP(H441,distance_btw_postal_code!B:G,6,0)</f>
        <v>0.5</v>
      </c>
      <c r="L441" s="4">
        <v>104</v>
      </c>
      <c r="M441" s="4" t="s">
        <v>79</v>
      </c>
      <c r="N441" s="4">
        <v>560443</v>
      </c>
      <c r="O441" s="4">
        <v>0</v>
      </c>
      <c r="P441" s="4">
        <v>1</v>
      </c>
      <c r="Q441" s="4">
        <f t="shared" si="33"/>
        <v>1</v>
      </c>
      <c r="R441" s="4">
        <v>48</v>
      </c>
      <c r="S441" s="4" t="s">
        <v>72</v>
      </c>
      <c r="T441" s="4">
        <v>569666</v>
      </c>
      <c r="U441" s="4" t="s">
        <v>18</v>
      </c>
      <c r="V441" s="4" t="s">
        <v>64</v>
      </c>
      <c r="W441" s="4" t="s">
        <v>20</v>
      </c>
      <c r="X441" s="4" t="s">
        <v>255</v>
      </c>
      <c r="Y441" s="4">
        <v>19</v>
      </c>
      <c r="Z441" s="4">
        <v>1</v>
      </c>
      <c r="AA441" s="4" t="s">
        <v>205</v>
      </c>
      <c r="AB441" s="4" t="s">
        <v>194</v>
      </c>
      <c r="AC441" s="4" t="s">
        <v>192</v>
      </c>
    </row>
    <row r="442" spans="1:29" x14ac:dyDescent="0.25">
      <c r="A442" s="4">
        <v>539</v>
      </c>
      <c r="B442" s="4">
        <v>108</v>
      </c>
      <c r="C442" s="4">
        <v>441</v>
      </c>
      <c r="D442" s="4">
        <v>2</v>
      </c>
      <c r="E442" s="4">
        <v>4</v>
      </c>
      <c r="F442" s="4">
        <f t="shared" si="34"/>
        <v>72</v>
      </c>
      <c r="G442" s="4">
        <f t="shared" si="30"/>
        <v>4</v>
      </c>
      <c r="H442" s="4" t="str">
        <f t="shared" si="31"/>
        <v>560429-569666</v>
      </c>
      <c r="I442" s="4">
        <f>VLOOKUP(H442,distance_btw_postal_code!B:F,5,0)+60</f>
        <v>489</v>
      </c>
      <c r="J442" s="4">
        <f t="shared" si="32"/>
        <v>8.15</v>
      </c>
      <c r="K442" s="4">
        <f>VLOOKUP(H442,distance_btw_postal_code!B:G,6,0)</f>
        <v>2.1</v>
      </c>
      <c r="L442" s="4">
        <v>105</v>
      </c>
      <c r="M442" s="4" t="s">
        <v>80</v>
      </c>
      <c r="N442" s="4">
        <v>560429</v>
      </c>
      <c r="O442" s="4">
        <v>0</v>
      </c>
      <c r="P442" s="4">
        <v>1</v>
      </c>
      <c r="Q442" s="4">
        <f t="shared" si="33"/>
        <v>1</v>
      </c>
      <c r="R442" s="4">
        <v>48</v>
      </c>
      <c r="S442" s="4" t="s">
        <v>72</v>
      </c>
      <c r="T442" s="4">
        <v>569666</v>
      </c>
      <c r="U442" s="4" t="s">
        <v>18</v>
      </c>
      <c r="V442" s="4" t="s">
        <v>64</v>
      </c>
      <c r="W442" s="4" t="s">
        <v>20</v>
      </c>
      <c r="X442" s="4" t="s">
        <v>255</v>
      </c>
      <c r="Y442" s="4">
        <v>19</v>
      </c>
      <c r="Z442" s="4">
        <v>1</v>
      </c>
      <c r="AA442" s="4" t="s">
        <v>205</v>
      </c>
      <c r="AB442" s="4" t="s">
        <v>194</v>
      </c>
      <c r="AC442" s="4" t="s">
        <v>199</v>
      </c>
    </row>
    <row r="443" spans="1:29" x14ac:dyDescent="0.25">
      <c r="C443" s="4">
        <v>442</v>
      </c>
      <c r="D443" s="4">
        <v>1</v>
      </c>
      <c r="E443" s="4">
        <v>0</v>
      </c>
      <c r="F443" s="4">
        <f t="shared" si="34"/>
        <v>73</v>
      </c>
      <c r="G443" s="4">
        <f t="shared" si="30"/>
        <v>3</v>
      </c>
      <c r="H443" s="4" t="str">
        <f t="shared" si="31"/>
        <v>569666-560502</v>
      </c>
      <c r="I443" s="4">
        <f>VLOOKUP(H443,distance_btw_postal_code!B:F,5,0)+60</f>
        <v>363</v>
      </c>
      <c r="J443" s="4">
        <f t="shared" si="32"/>
        <v>6.05</v>
      </c>
      <c r="K443" s="4">
        <f>VLOOKUP(H443,distance_btw_postal_code!B:G,6,0)</f>
        <v>1.2</v>
      </c>
      <c r="L443" s="4">
        <v>0</v>
      </c>
      <c r="M443" s="4" t="s">
        <v>144</v>
      </c>
      <c r="N443" s="4">
        <f>VLOOKUP(S443,[1]centre_p!$B:$D,3,0)</f>
        <v>569666</v>
      </c>
      <c r="O443" s="4">
        <v>0</v>
      </c>
      <c r="P443" s="4">
        <v>0</v>
      </c>
      <c r="Q443" s="4">
        <f t="shared" si="33"/>
        <v>0</v>
      </c>
      <c r="R443" s="4">
        <v>49</v>
      </c>
      <c r="S443" s="4" t="s">
        <v>72</v>
      </c>
      <c r="T443" s="4">
        <v>569666</v>
      </c>
      <c r="U443" s="4" t="s">
        <v>18</v>
      </c>
      <c r="V443" s="4" t="s">
        <v>64</v>
      </c>
      <c r="W443" s="4" t="s">
        <v>35</v>
      </c>
      <c r="X443" s="4" t="s">
        <v>255</v>
      </c>
      <c r="Y443" s="4">
        <v>16</v>
      </c>
      <c r="Z443" s="4">
        <v>1</v>
      </c>
      <c r="AA443" s="4" t="s">
        <v>202</v>
      </c>
    </row>
    <row r="444" spans="1:29" x14ac:dyDescent="0.25">
      <c r="A444" s="4">
        <v>464</v>
      </c>
      <c r="B444" s="4">
        <v>93</v>
      </c>
      <c r="C444" s="4">
        <v>443</v>
      </c>
      <c r="D444" s="4">
        <v>1</v>
      </c>
      <c r="E444" s="4">
        <v>1</v>
      </c>
      <c r="F444" s="4">
        <f t="shared" si="34"/>
        <v>73</v>
      </c>
      <c r="G444" s="4">
        <f t="shared" si="30"/>
        <v>3</v>
      </c>
      <c r="H444" s="4" t="str">
        <f t="shared" si="31"/>
        <v>560502-560520</v>
      </c>
      <c r="I444" s="4">
        <f>VLOOKUP(H444,distance_btw_postal_code!B:F,5,0)+60</f>
        <v>185</v>
      </c>
      <c r="J444" s="4">
        <f t="shared" si="32"/>
        <v>3.0833333333333335</v>
      </c>
      <c r="K444" s="4">
        <f>VLOOKUP(H444,distance_btw_postal_code!B:G,6,0)</f>
        <v>0.4</v>
      </c>
      <c r="L444" s="4">
        <v>91</v>
      </c>
      <c r="M444" s="4" t="s">
        <v>81</v>
      </c>
      <c r="N444" s="4">
        <v>560502</v>
      </c>
      <c r="O444" s="4">
        <v>1</v>
      </c>
      <c r="P444" s="4">
        <v>0</v>
      </c>
      <c r="Q444" s="4">
        <f t="shared" si="33"/>
        <v>2</v>
      </c>
      <c r="R444" s="4">
        <v>49</v>
      </c>
      <c r="S444" s="4" t="s">
        <v>72</v>
      </c>
      <c r="T444" s="4">
        <v>569666</v>
      </c>
      <c r="U444" s="4" t="s">
        <v>18</v>
      </c>
      <c r="V444" s="4" t="s">
        <v>64</v>
      </c>
      <c r="W444" s="4" t="s">
        <v>35</v>
      </c>
      <c r="X444" s="4" t="s">
        <v>255</v>
      </c>
      <c r="Y444" s="4">
        <v>16</v>
      </c>
      <c r="Z444" s="4">
        <v>1</v>
      </c>
      <c r="AA444" s="4" t="s">
        <v>202</v>
      </c>
      <c r="AB444" s="4" t="s">
        <v>171</v>
      </c>
      <c r="AC444" s="4" t="s">
        <v>199</v>
      </c>
    </row>
    <row r="445" spans="1:29" x14ac:dyDescent="0.25">
      <c r="A445" s="4">
        <v>469</v>
      </c>
      <c r="B445" s="4">
        <v>94</v>
      </c>
      <c r="C445" s="4">
        <v>444</v>
      </c>
      <c r="D445" s="4">
        <v>1</v>
      </c>
      <c r="E445" s="4">
        <v>2</v>
      </c>
      <c r="F445" s="4">
        <f t="shared" si="34"/>
        <v>73</v>
      </c>
      <c r="G445" s="4">
        <f t="shared" si="30"/>
        <v>3</v>
      </c>
      <c r="H445" s="4" t="str">
        <f t="shared" si="31"/>
        <v>560520-560533</v>
      </c>
      <c r="I445" s="4">
        <f>VLOOKUP(H445,distance_btw_postal_code!B:F,5,0)+60</f>
        <v>201</v>
      </c>
      <c r="J445" s="4">
        <f t="shared" si="32"/>
        <v>3.35</v>
      </c>
      <c r="K445" s="4">
        <f>VLOOKUP(H445,distance_btw_postal_code!B:G,6,0)</f>
        <v>0.6</v>
      </c>
      <c r="L445" s="4">
        <v>92</v>
      </c>
      <c r="M445" s="4" t="s">
        <v>82</v>
      </c>
      <c r="N445" s="4">
        <v>560520</v>
      </c>
      <c r="O445" s="4">
        <v>1</v>
      </c>
      <c r="P445" s="4">
        <v>0</v>
      </c>
      <c r="Q445" s="4">
        <f t="shared" si="33"/>
        <v>2</v>
      </c>
      <c r="R445" s="4">
        <v>49</v>
      </c>
      <c r="S445" s="4" t="s">
        <v>72</v>
      </c>
      <c r="T445" s="4">
        <v>569666</v>
      </c>
      <c r="U445" s="4" t="s">
        <v>18</v>
      </c>
      <c r="V445" s="4" t="s">
        <v>64</v>
      </c>
      <c r="W445" s="4" t="s">
        <v>35</v>
      </c>
      <c r="X445" s="4" t="s">
        <v>255</v>
      </c>
      <c r="Y445" s="4">
        <v>16</v>
      </c>
      <c r="Z445" s="4">
        <v>1</v>
      </c>
      <c r="AA445" s="4" t="s">
        <v>202</v>
      </c>
      <c r="AB445" s="4" t="s">
        <v>171</v>
      </c>
      <c r="AC445" s="4" t="s">
        <v>193</v>
      </c>
    </row>
    <row r="446" spans="1:29" x14ac:dyDescent="0.25">
      <c r="A446" s="4">
        <v>474</v>
      </c>
      <c r="B446" s="4">
        <v>95</v>
      </c>
      <c r="C446" s="4">
        <v>445</v>
      </c>
      <c r="D446" s="4">
        <v>1</v>
      </c>
      <c r="E446" s="4">
        <v>3</v>
      </c>
      <c r="F446" s="4">
        <f t="shared" si="34"/>
        <v>73</v>
      </c>
      <c r="G446" s="4">
        <f t="shared" si="30"/>
        <v>3</v>
      </c>
      <c r="H446" s="4" t="str">
        <f t="shared" si="31"/>
        <v>560533-569666</v>
      </c>
      <c r="I446" s="4">
        <f>VLOOKUP(H446,distance_btw_postal_code!B:F,5,0)+60</f>
        <v>341</v>
      </c>
      <c r="J446" s="4">
        <f t="shared" si="32"/>
        <v>5.6833333333333336</v>
      </c>
      <c r="K446" s="4">
        <f>VLOOKUP(H446,distance_btw_postal_code!B:G,6,0)</f>
        <v>1.6</v>
      </c>
      <c r="L446" s="4">
        <v>93</v>
      </c>
      <c r="M446" s="4" t="s">
        <v>83</v>
      </c>
      <c r="N446" s="4">
        <v>560533</v>
      </c>
      <c r="O446" s="4">
        <v>1</v>
      </c>
      <c r="P446" s="4">
        <v>0</v>
      </c>
      <c r="Q446" s="4">
        <f t="shared" si="33"/>
        <v>2</v>
      </c>
      <c r="R446" s="4">
        <v>49</v>
      </c>
      <c r="S446" s="4" t="s">
        <v>72</v>
      </c>
      <c r="T446" s="4">
        <v>569666</v>
      </c>
      <c r="U446" s="4" t="s">
        <v>18</v>
      </c>
      <c r="V446" s="4" t="s">
        <v>64</v>
      </c>
      <c r="W446" s="4" t="s">
        <v>35</v>
      </c>
      <c r="X446" s="4" t="s">
        <v>255</v>
      </c>
      <c r="Y446" s="4">
        <v>16</v>
      </c>
      <c r="Z446" s="4">
        <v>1</v>
      </c>
      <c r="AA446" s="4" t="s">
        <v>202</v>
      </c>
      <c r="AB446" s="4" t="s">
        <v>171</v>
      </c>
      <c r="AC446" s="4" t="s">
        <v>170</v>
      </c>
    </row>
    <row r="447" spans="1:29" x14ac:dyDescent="0.25">
      <c r="C447" s="4">
        <v>446</v>
      </c>
      <c r="D447" s="4">
        <v>1</v>
      </c>
      <c r="E447" s="4">
        <v>0</v>
      </c>
      <c r="F447" s="4">
        <f t="shared" si="34"/>
        <v>74</v>
      </c>
      <c r="G447" s="4">
        <f t="shared" si="30"/>
        <v>6</v>
      </c>
      <c r="H447" s="4" t="str">
        <f t="shared" si="31"/>
        <v>569666-560416</v>
      </c>
      <c r="I447" s="4">
        <f>VLOOKUP(H447,distance_btw_postal_code!B:F,5,0)+60</f>
        <v>624</v>
      </c>
      <c r="J447" s="4">
        <f t="shared" si="32"/>
        <v>10.4</v>
      </c>
      <c r="K447" s="4">
        <f>VLOOKUP(H447,distance_btw_postal_code!B:G,6,0)</f>
        <v>2.6</v>
      </c>
      <c r="L447" s="4">
        <v>0</v>
      </c>
      <c r="M447" s="4" t="s">
        <v>144</v>
      </c>
      <c r="N447" s="4">
        <f>VLOOKUP(S447,[1]centre_p!$B:$D,3,0)</f>
        <v>569666</v>
      </c>
      <c r="O447" s="4">
        <v>0</v>
      </c>
      <c r="P447" s="4">
        <v>0</v>
      </c>
      <c r="Q447" s="4">
        <f t="shared" si="33"/>
        <v>0</v>
      </c>
      <c r="R447" s="4">
        <v>50</v>
      </c>
      <c r="S447" s="4" t="s">
        <v>72</v>
      </c>
      <c r="T447" s="4">
        <v>569666</v>
      </c>
      <c r="U447" s="4" t="s">
        <v>18</v>
      </c>
      <c r="V447" s="4" t="s">
        <v>64</v>
      </c>
      <c r="W447" s="4" t="s">
        <v>52</v>
      </c>
      <c r="X447" s="4" t="s">
        <v>255</v>
      </c>
      <c r="Y447" s="4">
        <v>18</v>
      </c>
      <c r="Z447" s="4">
        <v>1</v>
      </c>
      <c r="AA447" s="4" t="s">
        <v>202</v>
      </c>
    </row>
    <row r="448" spans="1:29" x14ac:dyDescent="0.25">
      <c r="A448" s="4">
        <v>509</v>
      </c>
      <c r="B448" s="4">
        <v>102</v>
      </c>
      <c r="C448" s="4">
        <v>447</v>
      </c>
      <c r="D448" s="4">
        <v>1</v>
      </c>
      <c r="E448" s="4">
        <v>4</v>
      </c>
      <c r="F448" s="4">
        <f t="shared" si="34"/>
        <v>74</v>
      </c>
      <c r="G448" s="4">
        <f t="shared" si="30"/>
        <v>6</v>
      </c>
      <c r="H448" s="4" t="str">
        <f t="shared" si="31"/>
        <v>560416-560333</v>
      </c>
      <c r="I448" s="4">
        <f>VLOOKUP(H448,distance_btw_postal_code!B:F,5,0)+60</f>
        <v>391</v>
      </c>
      <c r="J448" s="4">
        <f t="shared" si="32"/>
        <v>6.5166666666666666</v>
      </c>
      <c r="K448" s="4">
        <f>VLOOKUP(H448,distance_btw_postal_code!B:G,6,0)</f>
        <v>1.7</v>
      </c>
      <c r="L448" s="4">
        <v>99</v>
      </c>
      <c r="M448" s="4" t="s">
        <v>86</v>
      </c>
      <c r="N448" s="4">
        <v>560416</v>
      </c>
      <c r="O448" s="4">
        <v>1</v>
      </c>
      <c r="P448" s="4">
        <v>1</v>
      </c>
      <c r="Q448" s="4">
        <f t="shared" si="33"/>
        <v>3</v>
      </c>
      <c r="R448" s="4">
        <v>50</v>
      </c>
      <c r="S448" s="4" t="s">
        <v>72</v>
      </c>
      <c r="T448" s="4">
        <v>569666</v>
      </c>
      <c r="U448" s="4" t="s">
        <v>18</v>
      </c>
      <c r="V448" s="4" t="s">
        <v>64</v>
      </c>
      <c r="W448" s="4" t="s">
        <v>52</v>
      </c>
      <c r="X448" s="4" t="s">
        <v>255</v>
      </c>
      <c r="Y448" s="4">
        <v>18</v>
      </c>
      <c r="Z448" s="4">
        <v>1</v>
      </c>
      <c r="AA448" s="4" t="s">
        <v>202</v>
      </c>
      <c r="AB448" s="4" t="s">
        <v>181</v>
      </c>
      <c r="AC448" s="4" t="s">
        <v>185</v>
      </c>
    </row>
    <row r="449" spans="1:29" x14ac:dyDescent="0.25">
      <c r="A449" s="4">
        <v>514</v>
      </c>
      <c r="B449" s="4">
        <v>103</v>
      </c>
      <c r="C449" s="4">
        <v>448</v>
      </c>
      <c r="D449" s="4">
        <v>1</v>
      </c>
      <c r="E449" s="4">
        <v>5</v>
      </c>
      <c r="F449" s="4">
        <f t="shared" si="34"/>
        <v>74</v>
      </c>
      <c r="G449" s="4">
        <f t="shared" si="30"/>
        <v>6</v>
      </c>
      <c r="H449" s="4" t="str">
        <f t="shared" si="31"/>
        <v>560333-560303</v>
      </c>
      <c r="I449" s="4">
        <f>VLOOKUP(H449,distance_btw_postal_code!B:F,5,0)+60</f>
        <v>319</v>
      </c>
      <c r="J449" s="4">
        <f t="shared" si="32"/>
        <v>5.3166666666666664</v>
      </c>
      <c r="K449" s="4">
        <f>VLOOKUP(H449,distance_btw_postal_code!B:G,6,0)</f>
        <v>1.5</v>
      </c>
      <c r="L449" s="4">
        <v>100</v>
      </c>
      <c r="M449" s="4" t="s">
        <v>87</v>
      </c>
      <c r="N449" s="4">
        <v>560333</v>
      </c>
      <c r="O449" s="4">
        <v>0</v>
      </c>
      <c r="P449" s="4">
        <v>1</v>
      </c>
      <c r="Q449" s="4">
        <f t="shared" si="33"/>
        <v>1</v>
      </c>
      <c r="R449" s="4">
        <v>50</v>
      </c>
      <c r="S449" s="4" t="s">
        <v>72</v>
      </c>
      <c r="T449" s="4">
        <v>569666</v>
      </c>
      <c r="U449" s="4" t="s">
        <v>18</v>
      </c>
      <c r="V449" s="4" t="s">
        <v>64</v>
      </c>
      <c r="W449" s="4" t="s">
        <v>52</v>
      </c>
      <c r="X449" s="4" t="s">
        <v>255</v>
      </c>
      <c r="Y449" s="4">
        <v>18</v>
      </c>
      <c r="Z449" s="4">
        <v>1</v>
      </c>
      <c r="AA449" s="4" t="s">
        <v>202</v>
      </c>
      <c r="AB449" s="4" t="s">
        <v>181</v>
      </c>
      <c r="AC449" s="4" t="s">
        <v>187</v>
      </c>
    </row>
    <row r="450" spans="1:29" x14ac:dyDescent="0.25">
      <c r="A450" s="4">
        <v>519</v>
      </c>
      <c r="B450" s="4">
        <v>104</v>
      </c>
      <c r="C450" s="4">
        <v>449</v>
      </c>
      <c r="D450" s="4">
        <v>1</v>
      </c>
      <c r="E450" s="4">
        <v>6</v>
      </c>
      <c r="F450" s="4">
        <f t="shared" si="34"/>
        <v>74</v>
      </c>
      <c r="G450" s="4">
        <f t="shared" si="30"/>
        <v>6</v>
      </c>
      <c r="H450" s="4" t="str">
        <f t="shared" si="31"/>
        <v>560303-569666</v>
      </c>
      <c r="I450" s="4">
        <f>VLOOKUP(H450,distance_btw_postal_code!B:F,5,0)+60</f>
        <v>300</v>
      </c>
      <c r="J450" s="4">
        <f t="shared" si="32"/>
        <v>5</v>
      </c>
      <c r="K450" s="4">
        <f>VLOOKUP(H450,distance_btw_postal_code!B:G,6,0)</f>
        <v>1.7</v>
      </c>
      <c r="L450" s="4">
        <v>101</v>
      </c>
      <c r="M450" s="4" t="s">
        <v>88</v>
      </c>
      <c r="N450" s="4">
        <v>560303</v>
      </c>
      <c r="O450" s="4">
        <v>1</v>
      </c>
      <c r="P450" s="4">
        <v>1</v>
      </c>
      <c r="Q450" s="4">
        <f t="shared" si="33"/>
        <v>3</v>
      </c>
      <c r="R450" s="4">
        <v>50</v>
      </c>
      <c r="S450" s="4" t="s">
        <v>72</v>
      </c>
      <c r="T450" s="4">
        <v>569666</v>
      </c>
      <c r="U450" s="4" t="s">
        <v>18</v>
      </c>
      <c r="V450" s="4" t="s">
        <v>64</v>
      </c>
      <c r="W450" s="4" t="s">
        <v>52</v>
      </c>
      <c r="X450" s="4" t="s">
        <v>255</v>
      </c>
      <c r="Y450" s="4">
        <v>18</v>
      </c>
      <c r="Z450" s="4">
        <v>1</v>
      </c>
      <c r="AA450" s="4" t="s">
        <v>202</v>
      </c>
      <c r="AB450" s="4" t="s">
        <v>181</v>
      </c>
      <c r="AC450" s="4" t="s">
        <v>204</v>
      </c>
    </row>
    <row r="451" spans="1:29" x14ac:dyDescent="0.25">
      <c r="C451" s="4">
        <v>450</v>
      </c>
      <c r="D451" s="4">
        <v>1</v>
      </c>
      <c r="E451" s="4">
        <v>0</v>
      </c>
      <c r="F451" s="4">
        <f t="shared" si="34"/>
        <v>75</v>
      </c>
      <c r="G451" s="4">
        <f t="shared" ref="G451:G514" si="35">_xlfn.MAXIFS(E:E,F:F,F451)</f>
        <v>11</v>
      </c>
      <c r="H451" s="4" t="str">
        <f t="shared" ref="H451:H514" si="36">IF(E451&lt;&gt;G451,_xlfn.CONCAT(N451,"-",N452),_xlfn.CONCAT(N451,"-",T451))</f>
        <v>569666-562590</v>
      </c>
      <c r="I451" s="4">
        <f>VLOOKUP(H451,distance_btw_postal_code!B:F,5,0)+60</f>
        <v>453</v>
      </c>
      <c r="J451" s="4">
        <f t="shared" ref="J451:J514" si="37">I451/60</f>
        <v>7.55</v>
      </c>
      <c r="K451" s="4">
        <f>VLOOKUP(H451,distance_btw_postal_code!B:G,6,0)</f>
        <v>1.8</v>
      </c>
      <c r="L451" s="4">
        <v>0</v>
      </c>
      <c r="M451" s="4" t="s">
        <v>144</v>
      </c>
      <c r="N451" s="4">
        <f>VLOOKUP(S451,[1]centre_p!$B:$D,3,0)</f>
        <v>569666</v>
      </c>
      <c r="O451" s="4">
        <v>0</v>
      </c>
      <c r="P451" s="4">
        <v>0</v>
      </c>
      <c r="Q451" s="4">
        <f t="shared" ref="Q451:Q514" si="38">O451*2+P451</f>
        <v>0</v>
      </c>
      <c r="R451" s="4">
        <v>51</v>
      </c>
      <c r="S451" s="4" t="s">
        <v>72</v>
      </c>
      <c r="T451" s="4">
        <v>569666</v>
      </c>
      <c r="U451" s="4" t="s">
        <v>18</v>
      </c>
      <c r="V451" s="4" t="s">
        <v>65</v>
      </c>
      <c r="W451" s="4" t="s">
        <v>20</v>
      </c>
      <c r="X451" s="4" t="s">
        <v>255</v>
      </c>
      <c r="Y451" s="4">
        <v>15</v>
      </c>
      <c r="Z451" s="4">
        <v>1</v>
      </c>
      <c r="AA451" s="4" t="s">
        <v>202</v>
      </c>
    </row>
    <row r="452" spans="1:29" x14ac:dyDescent="0.25">
      <c r="A452" s="4">
        <v>440</v>
      </c>
      <c r="B452" s="4">
        <v>88</v>
      </c>
      <c r="C452" s="4">
        <v>451</v>
      </c>
      <c r="D452" s="4">
        <v>1</v>
      </c>
      <c r="E452" s="4">
        <v>7</v>
      </c>
      <c r="F452" s="4">
        <f t="shared" ref="F452:F515" si="39">IF(E452=0,F451+1,F451)</f>
        <v>75</v>
      </c>
      <c r="G452" s="4">
        <f t="shared" si="35"/>
        <v>11</v>
      </c>
      <c r="H452" s="4" t="str">
        <f t="shared" si="36"/>
        <v>562590-560317</v>
      </c>
      <c r="I452" s="4">
        <f>VLOOKUP(H452,distance_btw_postal_code!B:F,5,0)+60</f>
        <v>505</v>
      </c>
      <c r="J452" s="4">
        <f t="shared" si="37"/>
        <v>8.4166666666666661</v>
      </c>
      <c r="K452" s="4">
        <f>VLOOKUP(H452,distance_btw_postal_code!B:G,6,0)</f>
        <v>2.2000000000000002</v>
      </c>
      <c r="L452" s="4">
        <v>86</v>
      </c>
      <c r="M452" s="4" t="s">
        <v>71</v>
      </c>
      <c r="N452" s="4">
        <v>562590</v>
      </c>
      <c r="O452" s="4">
        <v>1</v>
      </c>
      <c r="P452" s="4">
        <v>0</v>
      </c>
      <c r="Q452" s="4">
        <f t="shared" si="38"/>
        <v>2</v>
      </c>
      <c r="R452" s="4">
        <v>51</v>
      </c>
      <c r="S452" s="4" t="s">
        <v>72</v>
      </c>
      <c r="T452" s="4">
        <v>569666</v>
      </c>
      <c r="U452" s="4" t="s">
        <v>18</v>
      </c>
      <c r="V452" s="4" t="s">
        <v>65</v>
      </c>
      <c r="W452" s="4" t="s">
        <v>20</v>
      </c>
      <c r="X452" s="4" t="s">
        <v>255</v>
      </c>
      <c r="Y452" s="4">
        <v>15</v>
      </c>
      <c r="Z452" s="4">
        <v>1</v>
      </c>
      <c r="AA452" s="4" t="s">
        <v>202</v>
      </c>
      <c r="AB452" s="4" t="s">
        <v>198</v>
      </c>
      <c r="AC452" s="4" t="s">
        <v>190</v>
      </c>
    </row>
    <row r="453" spans="1:29" x14ac:dyDescent="0.25">
      <c r="A453" s="4">
        <v>445</v>
      </c>
      <c r="B453" s="4">
        <v>89</v>
      </c>
      <c r="C453" s="4">
        <v>452</v>
      </c>
      <c r="D453" s="4">
        <v>1</v>
      </c>
      <c r="E453" s="4">
        <v>8</v>
      </c>
      <c r="F453" s="4">
        <f t="shared" si="39"/>
        <v>75</v>
      </c>
      <c r="G453" s="4">
        <f t="shared" si="35"/>
        <v>11</v>
      </c>
      <c r="H453" s="4" t="str">
        <f t="shared" si="36"/>
        <v>560317-560301</v>
      </c>
      <c r="I453" s="4">
        <f>VLOOKUP(H453,distance_btw_postal_code!B:F,5,0)+60</f>
        <v>145</v>
      </c>
      <c r="J453" s="4">
        <f t="shared" si="37"/>
        <v>2.4166666666666665</v>
      </c>
      <c r="K453" s="4">
        <f>VLOOKUP(H453,distance_btw_postal_code!B:G,6,0)</f>
        <v>0.3</v>
      </c>
      <c r="L453" s="4">
        <v>87</v>
      </c>
      <c r="M453" s="4" t="s">
        <v>73</v>
      </c>
      <c r="N453" s="4">
        <v>560317</v>
      </c>
      <c r="O453" s="4">
        <v>0</v>
      </c>
      <c r="P453" s="4">
        <v>1</v>
      </c>
      <c r="Q453" s="4">
        <f t="shared" si="38"/>
        <v>1</v>
      </c>
      <c r="R453" s="4">
        <v>51</v>
      </c>
      <c r="S453" s="4" t="s">
        <v>72</v>
      </c>
      <c r="T453" s="4">
        <v>569666</v>
      </c>
      <c r="U453" s="4" t="s">
        <v>18</v>
      </c>
      <c r="V453" s="4" t="s">
        <v>65</v>
      </c>
      <c r="W453" s="4" t="s">
        <v>20</v>
      </c>
      <c r="X453" s="4" t="s">
        <v>255</v>
      </c>
      <c r="Y453" s="4">
        <v>15</v>
      </c>
      <c r="Z453" s="4">
        <v>1</v>
      </c>
      <c r="AA453" s="4" t="s">
        <v>202</v>
      </c>
      <c r="AB453" s="4" t="s">
        <v>198</v>
      </c>
      <c r="AC453" s="4" t="s">
        <v>162</v>
      </c>
    </row>
    <row r="454" spans="1:29" x14ac:dyDescent="0.25">
      <c r="A454" s="4">
        <v>450</v>
      </c>
      <c r="B454" s="4">
        <v>90</v>
      </c>
      <c r="C454" s="4">
        <v>453</v>
      </c>
      <c r="D454" s="4">
        <v>1</v>
      </c>
      <c r="E454" s="4">
        <v>9</v>
      </c>
      <c r="F454" s="4">
        <f t="shared" si="39"/>
        <v>75</v>
      </c>
      <c r="G454" s="4">
        <f t="shared" si="35"/>
        <v>11</v>
      </c>
      <c r="H454" s="4" t="str">
        <f t="shared" si="36"/>
        <v>560301-560253</v>
      </c>
      <c r="I454" s="4">
        <f>VLOOKUP(H454,distance_btw_postal_code!B:F,5,0)+60</f>
        <v>427</v>
      </c>
      <c r="J454" s="4">
        <f t="shared" si="37"/>
        <v>7.1166666666666663</v>
      </c>
      <c r="K454" s="4">
        <f>VLOOKUP(H454,distance_btw_postal_code!B:G,6,0)</f>
        <v>2</v>
      </c>
      <c r="L454" s="4">
        <v>88</v>
      </c>
      <c r="M454" s="4" t="s">
        <v>74</v>
      </c>
      <c r="N454" s="4">
        <v>560301</v>
      </c>
      <c r="O454" s="4">
        <v>0</v>
      </c>
      <c r="P454" s="4">
        <v>1</v>
      </c>
      <c r="Q454" s="4">
        <f t="shared" si="38"/>
        <v>1</v>
      </c>
      <c r="R454" s="4">
        <v>51</v>
      </c>
      <c r="S454" s="4" t="s">
        <v>72</v>
      </c>
      <c r="T454" s="4">
        <v>569666</v>
      </c>
      <c r="U454" s="4" t="s">
        <v>18</v>
      </c>
      <c r="V454" s="4" t="s">
        <v>65</v>
      </c>
      <c r="W454" s="4" t="s">
        <v>20</v>
      </c>
      <c r="X454" s="4" t="s">
        <v>255</v>
      </c>
      <c r="Y454" s="4">
        <v>15</v>
      </c>
      <c r="Z454" s="4">
        <v>1</v>
      </c>
      <c r="AA454" s="4" t="s">
        <v>202</v>
      </c>
      <c r="AB454" s="4" t="s">
        <v>198</v>
      </c>
      <c r="AC454" s="4" t="s">
        <v>203</v>
      </c>
    </row>
    <row r="455" spans="1:29" x14ac:dyDescent="0.25">
      <c r="A455" s="4">
        <v>455</v>
      </c>
      <c r="B455" s="4">
        <v>91</v>
      </c>
      <c r="C455" s="4">
        <v>454</v>
      </c>
      <c r="D455" s="4">
        <v>1</v>
      </c>
      <c r="E455" s="4">
        <v>10</v>
      </c>
      <c r="F455" s="4">
        <f t="shared" si="39"/>
        <v>75</v>
      </c>
      <c r="G455" s="4">
        <f t="shared" si="35"/>
        <v>11</v>
      </c>
      <c r="H455" s="4" t="str">
        <f t="shared" si="36"/>
        <v>560253-560229</v>
      </c>
      <c r="I455" s="4">
        <f>VLOOKUP(H455,distance_btw_postal_code!B:F,5,0)+60</f>
        <v>388</v>
      </c>
      <c r="J455" s="4">
        <f t="shared" si="37"/>
        <v>6.4666666666666668</v>
      </c>
      <c r="K455" s="4">
        <f>VLOOKUP(H455,distance_btw_postal_code!B:G,6,0)</f>
        <v>2.1</v>
      </c>
      <c r="L455" s="4">
        <v>89</v>
      </c>
      <c r="M455" s="4" t="s">
        <v>75</v>
      </c>
      <c r="N455" s="4">
        <v>560253</v>
      </c>
      <c r="O455" s="4">
        <v>0</v>
      </c>
      <c r="P455" s="4">
        <v>1</v>
      </c>
      <c r="Q455" s="4">
        <f t="shared" si="38"/>
        <v>1</v>
      </c>
      <c r="R455" s="4">
        <v>51</v>
      </c>
      <c r="S455" s="4" t="s">
        <v>72</v>
      </c>
      <c r="T455" s="4">
        <v>569666</v>
      </c>
      <c r="U455" s="4" t="s">
        <v>18</v>
      </c>
      <c r="V455" s="4" t="s">
        <v>65</v>
      </c>
      <c r="W455" s="4" t="s">
        <v>20</v>
      </c>
      <c r="X455" s="4" t="s">
        <v>255</v>
      </c>
      <c r="Y455" s="4">
        <v>15</v>
      </c>
      <c r="Z455" s="4">
        <v>1</v>
      </c>
      <c r="AA455" s="4" t="s">
        <v>202</v>
      </c>
      <c r="AB455" s="4" t="s">
        <v>198</v>
      </c>
      <c r="AC455" s="4" t="s">
        <v>165</v>
      </c>
    </row>
    <row r="456" spans="1:29" x14ac:dyDescent="0.25">
      <c r="A456" s="4">
        <v>460</v>
      </c>
      <c r="B456" s="4">
        <v>92</v>
      </c>
      <c r="C456" s="4">
        <v>455</v>
      </c>
      <c r="D456" s="4">
        <v>1</v>
      </c>
      <c r="E456" s="4">
        <v>11</v>
      </c>
      <c r="F456" s="4">
        <f t="shared" si="39"/>
        <v>75</v>
      </c>
      <c r="G456" s="4">
        <f t="shared" si="35"/>
        <v>11</v>
      </c>
      <c r="H456" s="4" t="str">
        <f t="shared" si="36"/>
        <v>560229-569666</v>
      </c>
      <c r="I456" s="4">
        <f>VLOOKUP(H456,distance_btw_postal_code!B:F,5,0)+60</f>
        <v>483</v>
      </c>
      <c r="J456" s="4">
        <f t="shared" si="37"/>
        <v>8.0500000000000007</v>
      </c>
      <c r="K456" s="4">
        <f>VLOOKUP(H456,distance_btw_postal_code!B:G,6,0)</f>
        <v>2.5</v>
      </c>
      <c r="L456" s="4">
        <v>90</v>
      </c>
      <c r="M456" s="4" t="s">
        <v>76</v>
      </c>
      <c r="N456" s="4">
        <v>560229</v>
      </c>
      <c r="O456" s="4">
        <v>0</v>
      </c>
      <c r="P456" s="4">
        <v>1</v>
      </c>
      <c r="Q456" s="4">
        <f t="shared" si="38"/>
        <v>1</v>
      </c>
      <c r="R456" s="4">
        <v>51</v>
      </c>
      <c r="S456" s="4" t="s">
        <v>72</v>
      </c>
      <c r="T456" s="4">
        <v>569666</v>
      </c>
      <c r="U456" s="4" t="s">
        <v>18</v>
      </c>
      <c r="V456" s="4" t="s">
        <v>65</v>
      </c>
      <c r="W456" s="4" t="s">
        <v>20</v>
      </c>
      <c r="X456" s="4" t="s">
        <v>255</v>
      </c>
      <c r="Y456" s="4">
        <v>15</v>
      </c>
      <c r="Z456" s="4">
        <v>1</v>
      </c>
      <c r="AA456" s="4" t="s">
        <v>202</v>
      </c>
      <c r="AB456" s="4" t="s">
        <v>198</v>
      </c>
      <c r="AC456" s="4" t="s">
        <v>191</v>
      </c>
    </row>
    <row r="457" spans="1:29" x14ac:dyDescent="0.25">
      <c r="C457" s="4">
        <v>456</v>
      </c>
      <c r="D457" s="4">
        <v>2</v>
      </c>
      <c r="E457" s="4">
        <v>0</v>
      </c>
      <c r="F457" s="4">
        <f t="shared" si="39"/>
        <v>76</v>
      </c>
      <c r="G457" s="4">
        <f t="shared" si="35"/>
        <v>4</v>
      </c>
      <c r="H457" s="4" t="str">
        <f t="shared" si="36"/>
        <v>569666-570407</v>
      </c>
      <c r="I457" s="4">
        <f>VLOOKUP(H457,distance_btw_postal_code!B:F,5,0)+60</f>
        <v>489</v>
      </c>
      <c r="J457" s="4">
        <f t="shared" si="37"/>
        <v>8.15</v>
      </c>
      <c r="K457" s="4">
        <f>VLOOKUP(H457,distance_btw_postal_code!B:G,6,0)</f>
        <v>2.6</v>
      </c>
      <c r="L457" s="4">
        <v>0</v>
      </c>
      <c r="M457" s="4" t="s">
        <v>144</v>
      </c>
      <c r="N457" s="4">
        <f>VLOOKUP(S457,[1]centre_p!$B:$D,3,0)</f>
        <v>569666</v>
      </c>
      <c r="O457" s="4">
        <v>0</v>
      </c>
      <c r="P457" s="4">
        <v>0</v>
      </c>
      <c r="Q457" s="4">
        <f t="shared" si="38"/>
        <v>0</v>
      </c>
      <c r="R457" s="4">
        <v>51</v>
      </c>
      <c r="S457" s="4" t="s">
        <v>72</v>
      </c>
      <c r="T457" s="4">
        <v>569666</v>
      </c>
      <c r="U457" s="4" t="s">
        <v>18</v>
      </c>
      <c r="V457" s="4" t="s">
        <v>65</v>
      </c>
      <c r="W457" s="4" t="s">
        <v>20</v>
      </c>
      <c r="X457" s="4" t="s">
        <v>255</v>
      </c>
      <c r="Y457" s="4">
        <v>19</v>
      </c>
      <c r="Z457" s="4">
        <v>1</v>
      </c>
      <c r="AA457" s="4" t="s">
        <v>205</v>
      </c>
    </row>
    <row r="458" spans="1:29" x14ac:dyDescent="0.25">
      <c r="A458" s="4">
        <v>525</v>
      </c>
      <c r="B458" s="4">
        <v>105</v>
      </c>
      <c r="C458" s="4">
        <v>457</v>
      </c>
      <c r="D458" s="4">
        <v>2</v>
      </c>
      <c r="E458" s="4">
        <v>1</v>
      </c>
      <c r="F458" s="4">
        <f t="shared" si="39"/>
        <v>76</v>
      </c>
      <c r="G458" s="4">
        <f t="shared" si="35"/>
        <v>4</v>
      </c>
      <c r="H458" s="4" t="str">
        <f t="shared" si="36"/>
        <v>570407-560416</v>
      </c>
      <c r="I458" s="4">
        <f>VLOOKUP(H458,distance_btw_postal_code!B:F,5,0)+60</f>
        <v>936</v>
      </c>
      <c r="J458" s="4">
        <f t="shared" si="37"/>
        <v>15.6</v>
      </c>
      <c r="K458" s="4">
        <f>VLOOKUP(H458,distance_btw_postal_code!B:G,6,0)</f>
        <v>6</v>
      </c>
      <c r="L458" s="4">
        <v>102</v>
      </c>
      <c r="M458" s="4" t="s">
        <v>77</v>
      </c>
      <c r="N458" s="4">
        <v>570407</v>
      </c>
      <c r="O458" s="4">
        <v>0</v>
      </c>
      <c r="P458" s="4">
        <v>1</v>
      </c>
      <c r="Q458" s="4">
        <f t="shared" si="38"/>
        <v>1</v>
      </c>
      <c r="R458" s="4">
        <v>51</v>
      </c>
      <c r="S458" s="4" t="s">
        <v>72</v>
      </c>
      <c r="T458" s="4">
        <v>569666</v>
      </c>
      <c r="U458" s="4" t="s">
        <v>18</v>
      </c>
      <c r="V458" s="4" t="s">
        <v>65</v>
      </c>
      <c r="W458" s="4" t="s">
        <v>20</v>
      </c>
      <c r="X458" s="4" t="s">
        <v>255</v>
      </c>
      <c r="Y458" s="4">
        <v>19</v>
      </c>
      <c r="Z458" s="4">
        <v>1</v>
      </c>
      <c r="AA458" s="4" t="s">
        <v>205</v>
      </c>
      <c r="AB458" s="4" t="s">
        <v>194</v>
      </c>
      <c r="AC458" s="4" t="s">
        <v>191</v>
      </c>
    </row>
    <row r="459" spans="1:29" x14ac:dyDescent="0.25">
      <c r="A459" s="4">
        <v>530</v>
      </c>
      <c r="B459" s="4">
        <v>106</v>
      </c>
      <c r="C459" s="4">
        <v>458</v>
      </c>
      <c r="D459" s="4">
        <v>2</v>
      </c>
      <c r="E459" s="4">
        <v>2</v>
      </c>
      <c r="F459" s="4">
        <f t="shared" si="39"/>
        <v>76</v>
      </c>
      <c r="G459" s="4">
        <f t="shared" si="35"/>
        <v>4</v>
      </c>
      <c r="H459" s="4" t="str">
        <f t="shared" si="36"/>
        <v>560416-560443</v>
      </c>
      <c r="I459" s="4">
        <f>VLOOKUP(H459,distance_btw_postal_code!B:F,5,0)+60</f>
        <v>261</v>
      </c>
      <c r="J459" s="4">
        <f t="shared" si="37"/>
        <v>4.3499999999999996</v>
      </c>
      <c r="K459" s="4">
        <f>VLOOKUP(H459,distance_btw_postal_code!B:G,6,0)</f>
        <v>0.8</v>
      </c>
      <c r="L459" s="4">
        <v>103</v>
      </c>
      <c r="M459" s="4" t="s">
        <v>78</v>
      </c>
      <c r="N459" s="4">
        <v>560416</v>
      </c>
      <c r="O459" s="4">
        <v>0</v>
      </c>
      <c r="P459" s="4">
        <v>1</v>
      </c>
      <c r="Q459" s="4">
        <f t="shared" si="38"/>
        <v>1</v>
      </c>
      <c r="R459" s="4">
        <v>51</v>
      </c>
      <c r="S459" s="4" t="s">
        <v>72</v>
      </c>
      <c r="T459" s="4">
        <v>569666</v>
      </c>
      <c r="U459" s="4" t="s">
        <v>18</v>
      </c>
      <c r="V459" s="4" t="s">
        <v>65</v>
      </c>
      <c r="W459" s="4" t="s">
        <v>20</v>
      </c>
      <c r="X459" s="4" t="s">
        <v>255</v>
      </c>
      <c r="Y459" s="4">
        <v>19</v>
      </c>
      <c r="Z459" s="4">
        <v>1</v>
      </c>
      <c r="AA459" s="4" t="s">
        <v>205</v>
      </c>
      <c r="AB459" s="4" t="s">
        <v>194</v>
      </c>
      <c r="AC459" s="4" t="s">
        <v>168</v>
      </c>
    </row>
    <row r="460" spans="1:29" x14ac:dyDescent="0.25">
      <c r="A460" s="4">
        <v>535</v>
      </c>
      <c r="B460" s="4">
        <v>107</v>
      </c>
      <c r="C460" s="4">
        <v>459</v>
      </c>
      <c r="D460" s="4">
        <v>2</v>
      </c>
      <c r="E460" s="4">
        <v>3</v>
      </c>
      <c r="F460" s="4">
        <f t="shared" si="39"/>
        <v>76</v>
      </c>
      <c r="G460" s="4">
        <f t="shared" si="35"/>
        <v>4</v>
      </c>
      <c r="H460" s="4" t="str">
        <f t="shared" si="36"/>
        <v>560443-560429</v>
      </c>
      <c r="I460" s="4">
        <f>VLOOKUP(H460,distance_btw_postal_code!B:F,5,0)+60</f>
        <v>232</v>
      </c>
      <c r="J460" s="4">
        <f t="shared" si="37"/>
        <v>3.8666666666666667</v>
      </c>
      <c r="K460" s="4">
        <f>VLOOKUP(H460,distance_btw_postal_code!B:G,6,0)</f>
        <v>0.5</v>
      </c>
      <c r="L460" s="4">
        <v>104</v>
      </c>
      <c r="M460" s="4" t="s">
        <v>79</v>
      </c>
      <c r="N460" s="4">
        <v>560443</v>
      </c>
      <c r="O460" s="4">
        <v>0</v>
      </c>
      <c r="P460" s="4">
        <v>1</v>
      </c>
      <c r="Q460" s="4">
        <f t="shared" si="38"/>
        <v>1</v>
      </c>
      <c r="R460" s="4">
        <v>51</v>
      </c>
      <c r="S460" s="4" t="s">
        <v>72</v>
      </c>
      <c r="T460" s="4">
        <v>569666</v>
      </c>
      <c r="U460" s="4" t="s">
        <v>18</v>
      </c>
      <c r="V460" s="4" t="s">
        <v>65</v>
      </c>
      <c r="W460" s="4" t="s">
        <v>20</v>
      </c>
      <c r="X460" s="4" t="s">
        <v>255</v>
      </c>
      <c r="Y460" s="4">
        <v>19</v>
      </c>
      <c r="Z460" s="4">
        <v>1</v>
      </c>
      <c r="AA460" s="4" t="s">
        <v>205</v>
      </c>
      <c r="AB460" s="4" t="s">
        <v>194</v>
      </c>
      <c r="AC460" s="4" t="s">
        <v>192</v>
      </c>
    </row>
    <row r="461" spans="1:29" x14ac:dyDescent="0.25">
      <c r="A461" s="4">
        <v>540</v>
      </c>
      <c r="B461" s="4">
        <v>108</v>
      </c>
      <c r="C461" s="4">
        <v>460</v>
      </c>
      <c r="D461" s="4">
        <v>2</v>
      </c>
      <c r="E461" s="4">
        <v>4</v>
      </c>
      <c r="F461" s="4">
        <f t="shared" si="39"/>
        <v>76</v>
      </c>
      <c r="G461" s="4">
        <f t="shared" si="35"/>
        <v>4</v>
      </c>
      <c r="H461" s="4" t="str">
        <f t="shared" si="36"/>
        <v>560429-569666</v>
      </c>
      <c r="I461" s="4">
        <f>VLOOKUP(H461,distance_btw_postal_code!B:F,5,0)+60</f>
        <v>489</v>
      </c>
      <c r="J461" s="4">
        <f t="shared" si="37"/>
        <v>8.15</v>
      </c>
      <c r="K461" s="4">
        <f>VLOOKUP(H461,distance_btw_postal_code!B:G,6,0)</f>
        <v>2.1</v>
      </c>
      <c r="L461" s="4">
        <v>105</v>
      </c>
      <c r="M461" s="4" t="s">
        <v>80</v>
      </c>
      <c r="N461" s="4">
        <v>560429</v>
      </c>
      <c r="O461" s="4">
        <v>0</v>
      </c>
      <c r="P461" s="4">
        <v>1</v>
      </c>
      <c r="Q461" s="4">
        <f t="shared" si="38"/>
        <v>1</v>
      </c>
      <c r="R461" s="4">
        <v>51</v>
      </c>
      <c r="S461" s="4" t="s">
        <v>72</v>
      </c>
      <c r="T461" s="4">
        <v>569666</v>
      </c>
      <c r="U461" s="4" t="s">
        <v>18</v>
      </c>
      <c r="V461" s="4" t="s">
        <v>65</v>
      </c>
      <c r="W461" s="4" t="s">
        <v>20</v>
      </c>
      <c r="X461" s="4" t="s">
        <v>255</v>
      </c>
      <c r="Y461" s="4">
        <v>19</v>
      </c>
      <c r="Z461" s="4">
        <v>1</v>
      </c>
      <c r="AA461" s="4" t="s">
        <v>205</v>
      </c>
      <c r="AB461" s="4" t="s">
        <v>194</v>
      </c>
      <c r="AC461" s="4" t="s">
        <v>199</v>
      </c>
    </row>
    <row r="462" spans="1:29" x14ac:dyDescent="0.25">
      <c r="C462" s="4">
        <v>461</v>
      </c>
      <c r="D462" s="4">
        <v>1</v>
      </c>
      <c r="E462" s="4">
        <v>0</v>
      </c>
      <c r="F462" s="4">
        <f t="shared" si="39"/>
        <v>77</v>
      </c>
      <c r="G462" s="4">
        <f t="shared" si="35"/>
        <v>3</v>
      </c>
      <c r="H462" s="4" t="str">
        <f t="shared" si="36"/>
        <v>569666-560502</v>
      </c>
      <c r="I462" s="4">
        <f>VLOOKUP(H462,distance_btw_postal_code!B:F,5,0)+60</f>
        <v>363</v>
      </c>
      <c r="J462" s="4">
        <f t="shared" si="37"/>
        <v>6.05</v>
      </c>
      <c r="K462" s="4">
        <f>VLOOKUP(H462,distance_btw_postal_code!B:G,6,0)</f>
        <v>1.2</v>
      </c>
      <c r="L462" s="4">
        <v>0</v>
      </c>
      <c r="M462" s="4" t="s">
        <v>144</v>
      </c>
      <c r="N462" s="4">
        <f>VLOOKUP(S462,[1]centre_p!$B:$D,3,0)</f>
        <v>569666</v>
      </c>
      <c r="O462" s="4">
        <v>0</v>
      </c>
      <c r="P462" s="4">
        <v>0</v>
      </c>
      <c r="Q462" s="4">
        <f t="shared" si="38"/>
        <v>0</v>
      </c>
      <c r="R462" s="4">
        <v>52</v>
      </c>
      <c r="S462" s="4" t="s">
        <v>72</v>
      </c>
      <c r="T462" s="4">
        <v>569666</v>
      </c>
      <c r="U462" s="4" t="s">
        <v>18</v>
      </c>
      <c r="V462" s="4" t="s">
        <v>65</v>
      </c>
      <c r="W462" s="4" t="s">
        <v>35</v>
      </c>
      <c r="X462" s="4" t="s">
        <v>255</v>
      </c>
      <c r="Y462" s="4">
        <v>16</v>
      </c>
      <c r="Z462" s="4">
        <v>1</v>
      </c>
      <c r="AA462" s="4" t="s">
        <v>202</v>
      </c>
    </row>
    <row r="463" spans="1:29" x14ac:dyDescent="0.25">
      <c r="A463" s="4">
        <v>465</v>
      </c>
      <c r="B463" s="4">
        <v>93</v>
      </c>
      <c r="C463" s="4">
        <v>462</v>
      </c>
      <c r="D463" s="4">
        <v>1</v>
      </c>
      <c r="E463" s="4">
        <v>1</v>
      </c>
      <c r="F463" s="4">
        <f t="shared" si="39"/>
        <v>77</v>
      </c>
      <c r="G463" s="4">
        <f t="shared" si="35"/>
        <v>3</v>
      </c>
      <c r="H463" s="4" t="str">
        <f t="shared" si="36"/>
        <v>560502-560520</v>
      </c>
      <c r="I463" s="4">
        <f>VLOOKUP(H463,distance_btw_postal_code!B:F,5,0)+60</f>
        <v>185</v>
      </c>
      <c r="J463" s="4">
        <f t="shared" si="37"/>
        <v>3.0833333333333335</v>
      </c>
      <c r="K463" s="4">
        <f>VLOOKUP(H463,distance_btw_postal_code!B:G,6,0)</f>
        <v>0.4</v>
      </c>
      <c r="L463" s="4">
        <v>91</v>
      </c>
      <c r="M463" s="4" t="s">
        <v>81</v>
      </c>
      <c r="N463" s="4">
        <v>560502</v>
      </c>
      <c r="O463" s="4">
        <v>1</v>
      </c>
      <c r="P463" s="4">
        <v>0</v>
      </c>
      <c r="Q463" s="4">
        <f t="shared" si="38"/>
        <v>2</v>
      </c>
      <c r="R463" s="4">
        <v>52</v>
      </c>
      <c r="S463" s="4" t="s">
        <v>72</v>
      </c>
      <c r="T463" s="4">
        <v>569666</v>
      </c>
      <c r="U463" s="4" t="s">
        <v>18</v>
      </c>
      <c r="V463" s="4" t="s">
        <v>65</v>
      </c>
      <c r="W463" s="4" t="s">
        <v>35</v>
      </c>
      <c r="X463" s="4" t="s">
        <v>255</v>
      </c>
      <c r="Y463" s="4">
        <v>16</v>
      </c>
      <c r="Z463" s="4">
        <v>1</v>
      </c>
      <c r="AA463" s="4" t="s">
        <v>202</v>
      </c>
      <c r="AB463" s="4" t="s">
        <v>171</v>
      </c>
      <c r="AC463" s="4" t="s">
        <v>199</v>
      </c>
    </row>
    <row r="464" spans="1:29" x14ac:dyDescent="0.25">
      <c r="A464" s="4">
        <v>470</v>
      </c>
      <c r="B464" s="4">
        <v>94</v>
      </c>
      <c r="C464" s="4">
        <v>463</v>
      </c>
      <c r="D464" s="4">
        <v>1</v>
      </c>
      <c r="E464" s="4">
        <v>2</v>
      </c>
      <c r="F464" s="4">
        <f t="shared" si="39"/>
        <v>77</v>
      </c>
      <c r="G464" s="4">
        <f t="shared" si="35"/>
        <v>3</v>
      </c>
      <c r="H464" s="4" t="str">
        <f t="shared" si="36"/>
        <v>560520-560533</v>
      </c>
      <c r="I464" s="4">
        <f>VLOOKUP(H464,distance_btw_postal_code!B:F,5,0)+60</f>
        <v>201</v>
      </c>
      <c r="J464" s="4">
        <f t="shared" si="37"/>
        <v>3.35</v>
      </c>
      <c r="K464" s="4">
        <f>VLOOKUP(H464,distance_btw_postal_code!B:G,6,0)</f>
        <v>0.6</v>
      </c>
      <c r="L464" s="4">
        <v>92</v>
      </c>
      <c r="M464" s="4" t="s">
        <v>82</v>
      </c>
      <c r="N464" s="4">
        <v>560520</v>
      </c>
      <c r="O464" s="4">
        <v>1</v>
      </c>
      <c r="P464" s="4">
        <v>0</v>
      </c>
      <c r="Q464" s="4">
        <f t="shared" si="38"/>
        <v>2</v>
      </c>
      <c r="R464" s="4">
        <v>52</v>
      </c>
      <c r="S464" s="4" t="s">
        <v>72</v>
      </c>
      <c r="T464" s="4">
        <v>569666</v>
      </c>
      <c r="U464" s="4" t="s">
        <v>18</v>
      </c>
      <c r="V464" s="4" t="s">
        <v>65</v>
      </c>
      <c r="W464" s="4" t="s">
        <v>35</v>
      </c>
      <c r="X464" s="4" t="s">
        <v>255</v>
      </c>
      <c r="Y464" s="4">
        <v>16</v>
      </c>
      <c r="Z464" s="4">
        <v>1</v>
      </c>
      <c r="AA464" s="4" t="s">
        <v>202</v>
      </c>
      <c r="AB464" s="4" t="s">
        <v>171</v>
      </c>
      <c r="AC464" s="4" t="s">
        <v>193</v>
      </c>
    </row>
    <row r="465" spans="1:29" x14ac:dyDescent="0.25">
      <c r="A465" s="4">
        <v>475</v>
      </c>
      <c r="B465" s="4">
        <v>95</v>
      </c>
      <c r="C465" s="4">
        <v>464</v>
      </c>
      <c r="D465" s="4">
        <v>1</v>
      </c>
      <c r="E465" s="4">
        <v>3</v>
      </c>
      <c r="F465" s="4">
        <f t="shared" si="39"/>
        <v>77</v>
      </c>
      <c r="G465" s="4">
        <f t="shared" si="35"/>
        <v>3</v>
      </c>
      <c r="H465" s="4" t="str">
        <f t="shared" si="36"/>
        <v>560533-569666</v>
      </c>
      <c r="I465" s="4">
        <f>VLOOKUP(H465,distance_btw_postal_code!B:F,5,0)+60</f>
        <v>341</v>
      </c>
      <c r="J465" s="4">
        <f t="shared" si="37"/>
        <v>5.6833333333333336</v>
      </c>
      <c r="K465" s="4">
        <f>VLOOKUP(H465,distance_btw_postal_code!B:G,6,0)</f>
        <v>1.6</v>
      </c>
      <c r="L465" s="4">
        <v>93</v>
      </c>
      <c r="M465" s="4" t="s">
        <v>83</v>
      </c>
      <c r="N465" s="4">
        <v>560533</v>
      </c>
      <c r="O465" s="4">
        <v>1</v>
      </c>
      <c r="P465" s="4">
        <v>0</v>
      </c>
      <c r="Q465" s="4">
        <f t="shared" si="38"/>
        <v>2</v>
      </c>
      <c r="R465" s="4">
        <v>52</v>
      </c>
      <c r="S465" s="4" t="s">
        <v>72</v>
      </c>
      <c r="T465" s="4">
        <v>569666</v>
      </c>
      <c r="U465" s="4" t="s">
        <v>18</v>
      </c>
      <c r="V465" s="4" t="s">
        <v>65</v>
      </c>
      <c r="W465" s="4" t="s">
        <v>35</v>
      </c>
      <c r="X465" s="4" t="s">
        <v>255</v>
      </c>
      <c r="Y465" s="4">
        <v>16</v>
      </c>
      <c r="Z465" s="4">
        <v>1</v>
      </c>
      <c r="AA465" s="4" t="s">
        <v>202</v>
      </c>
      <c r="AB465" s="4" t="s">
        <v>171</v>
      </c>
      <c r="AC465" s="4" t="s">
        <v>170</v>
      </c>
    </row>
    <row r="466" spans="1:29" x14ac:dyDescent="0.25">
      <c r="C466" s="4">
        <v>465</v>
      </c>
      <c r="D466" s="4">
        <v>1</v>
      </c>
      <c r="E466" s="4">
        <v>0</v>
      </c>
      <c r="F466" s="4">
        <f t="shared" si="39"/>
        <v>78</v>
      </c>
      <c r="G466" s="4">
        <f t="shared" si="35"/>
        <v>5</v>
      </c>
      <c r="H466" s="4" t="str">
        <f t="shared" si="36"/>
        <v>569666-572152</v>
      </c>
      <c r="I466" s="4">
        <f>VLOOKUP(H466,distance_btw_postal_code!B:F,5,0)+60</f>
        <v>773</v>
      </c>
      <c r="J466" s="4">
        <f t="shared" si="37"/>
        <v>12.883333333333333</v>
      </c>
      <c r="K466" s="4">
        <f>VLOOKUP(H466,distance_btw_postal_code!B:G,6,0)</f>
        <v>5.7</v>
      </c>
      <c r="L466" s="4">
        <v>0</v>
      </c>
      <c r="M466" s="4" t="s">
        <v>144</v>
      </c>
      <c r="N466" s="4">
        <f>VLOOKUP(S466,[1]centre_p!$B:$D,3,0)</f>
        <v>569666</v>
      </c>
      <c r="O466" s="4">
        <v>0</v>
      </c>
      <c r="P466" s="4">
        <v>0</v>
      </c>
      <c r="Q466" s="4">
        <f t="shared" si="38"/>
        <v>0</v>
      </c>
      <c r="R466" s="4">
        <v>53</v>
      </c>
      <c r="S466" s="4" t="s">
        <v>72</v>
      </c>
      <c r="T466" s="4">
        <v>569666</v>
      </c>
      <c r="U466" s="4" t="s">
        <v>18</v>
      </c>
      <c r="V466" s="4" t="s">
        <v>65</v>
      </c>
      <c r="W466" s="4" t="s">
        <v>49</v>
      </c>
      <c r="X466" s="4" t="s">
        <v>255</v>
      </c>
      <c r="Y466" s="4">
        <v>17</v>
      </c>
      <c r="Z466" s="4">
        <v>1</v>
      </c>
      <c r="AA466" s="4" t="s">
        <v>202</v>
      </c>
    </row>
    <row r="467" spans="1:29" x14ac:dyDescent="0.25">
      <c r="A467" s="4">
        <v>480</v>
      </c>
      <c r="B467" s="4">
        <v>96</v>
      </c>
      <c r="C467" s="4">
        <v>466</v>
      </c>
      <c r="D467" s="4">
        <v>1</v>
      </c>
      <c r="E467" s="4">
        <v>4</v>
      </c>
      <c r="F467" s="4">
        <f t="shared" si="39"/>
        <v>78</v>
      </c>
      <c r="G467" s="4">
        <f t="shared" si="35"/>
        <v>5</v>
      </c>
      <c r="H467" s="4" t="str">
        <f t="shared" si="36"/>
        <v>572152-560475</v>
      </c>
      <c r="I467" s="4">
        <f>VLOOKUP(H467,distance_btw_postal_code!B:F,5,0)+60</f>
        <v>497</v>
      </c>
      <c r="J467" s="4">
        <f t="shared" si="37"/>
        <v>8.2833333333333332</v>
      </c>
      <c r="K467" s="4">
        <f>VLOOKUP(H467,distance_btw_postal_code!B:G,6,0)</f>
        <v>3.2</v>
      </c>
      <c r="L467" s="4">
        <v>94</v>
      </c>
      <c r="M467" s="4" t="s">
        <v>84</v>
      </c>
      <c r="N467" s="4">
        <v>572152</v>
      </c>
      <c r="O467" s="4">
        <v>1</v>
      </c>
      <c r="P467" s="4">
        <v>1</v>
      </c>
      <c r="Q467" s="4">
        <f t="shared" si="38"/>
        <v>3</v>
      </c>
      <c r="R467" s="4">
        <v>53</v>
      </c>
      <c r="S467" s="4" t="s">
        <v>72</v>
      </c>
      <c r="T467" s="4">
        <v>569666</v>
      </c>
      <c r="U467" s="4" t="s">
        <v>18</v>
      </c>
      <c r="V467" s="4" t="s">
        <v>65</v>
      </c>
      <c r="W467" s="4" t="s">
        <v>49</v>
      </c>
      <c r="X467" s="4" t="s">
        <v>255</v>
      </c>
      <c r="Y467" s="4">
        <v>17</v>
      </c>
      <c r="Z467" s="4">
        <v>1</v>
      </c>
      <c r="AA467" s="4" t="s">
        <v>202</v>
      </c>
      <c r="AB467" s="4" t="s">
        <v>177</v>
      </c>
      <c r="AC467" s="4" t="s">
        <v>176</v>
      </c>
    </row>
    <row r="468" spans="1:29" x14ac:dyDescent="0.25">
      <c r="A468" s="4">
        <v>485</v>
      </c>
      <c r="B468" s="4">
        <v>97</v>
      </c>
      <c r="C468" s="4">
        <v>467</v>
      </c>
      <c r="D468" s="4">
        <v>1</v>
      </c>
      <c r="E468" s="4">
        <v>5</v>
      </c>
      <c r="F468" s="4">
        <f t="shared" si="39"/>
        <v>78</v>
      </c>
      <c r="G468" s="4">
        <f t="shared" si="35"/>
        <v>5</v>
      </c>
      <c r="H468" s="4" t="str">
        <f t="shared" si="36"/>
        <v>560475-569666</v>
      </c>
      <c r="I468" s="4">
        <f>VLOOKUP(H468,distance_btw_postal_code!B:F,5,0)+60</f>
        <v>600</v>
      </c>
      <c r="J468" s="4">
        <f t="shared" si="37"/>
        <v>10</v>
      </c>
      <c r="K468" s="4">
        <f>VLOOKUP(H468,distance_btw_postal_code!B:G,6,0)</f>
        <v>2.6</v>
      </c>
      <c r="L468" s="4">
        <v>95</v>
      </c>
      <c r="M468" s="4" t="s">
        <v>91</v>
      </c>
      <c r="N468" s="4">
        <v>560475</v>
      </c>
      <c r="O468" s="4">
        <v>0</v>
      </c>
      <c r="P468" s="4">
        <v>1</v>
      </c>
      <c r="Q468" s="4">
        <f t="shared" si="38"/>
        <v>1</v>
      </c>
      <c r="R468" s="4">
        <v>53</v>
      </c>
      <c r="S468" s="4" t="s">
        <v>72</v>
      </c>
      <c r="T468" s="4">
        <v>569666</v>
      </c>
      <c r="U468" s="4" t="s">
        <v>18</v>
      </c>
      <c r="V468" s="4" t="s">
        <v>65</v>
      </c>
      <c r="W468" s="4" t="s">
        <v>49</v>
      </c>
      <c r="X468" s="4" t="s">
        <v>255</v>
      </c>
      <c r="Y468" s="4">
        <v>17</v>
      </c>
      <c r="Z468" s="4">
        <v>1</v>
      </c>
      <c r="AA468" s="4" t="s">
        <v>202</v>
      </c>
      <c r="AB468" s="4" t="s">
        <v>177</v>
      </c>
      <c r="AC468" s="4" t="s">
        <v>178</v>
      </c>
    </row>
    <row r="469" spans="1:29" x14ac:dyDescent="0.25">
      <c r="C469" s="4">
        <v>468</v>
      </c>
      <c r="D469" s="4">
        <v>1</v>
      </c>
      <c r="E469" s="4">
        <v>0</v>
      </c>
      <c r="F469" s="4">
        <f t="shared" si="39"/>
        <v>79</v>
      </c>
      <c r="G469" s="4">
        <f t="shared" si="35"/>
        <v>2</v>
      </c>
      <c r="H469" s="4" t="str">
        <f t="shared" si="36"/>
        <v>569666-560576</v>
      </c>
      <c r="I469" s="4">
        <f>VLOOKUP(H469,distance_btw_postal_code!B:F,5,0)+60</f>
        <v>428</v>
      </c>
      <c r="J469" s="4">
        <f t="shared" si="37"/>
        <v>7.1333333333333337</v>
      </c>
      <c r="K469" s="4">
        <f>VLOOKUP(H469,distance_btw_postal_code!B:G,6,0)</f>
        <v>1.8</v>
      </c>
      <c r="L469" s="4">
        <v>0</v>
      </c>
      <c r="M469" s="4" t="s">
        <v>144</v>
      </c>
      <c r="N469" s="4">
        <f>VLOOKUP(S469,[1]centre_p!$B:$D,3,0)</f>
        <v>569666</v>
      </c>
      <c r="O469" s="4">
        <v>0</v>
      </c>
      <c r="P469" s="4">
        <v>0</v>
      </c>
      <c r="Q469" s="4">
        <f t="shared" si="38"/>
        <v>0</v>
      </c>
      <c r="R469" s="4">
        <v>54</v>
      </c>
      <c r="S469" s="4" t="s">
        <v>72</v>
      </c>
      <c r="T469" s="4">
        <v>569666</v>
      </c>
      <c r="U469" s="4" t="s">
        <v>66</v>
      </c>
      <c r="V469" s="4" t="s">
        <v>19</v>
      </c>
      <c r="W469" s="4" t="s">
        <v>68</v>
      </c>
      <c r="X469" s="4" t="s">
        <v>255</v>
      </c>
      <c r="Y469" s="4">
        <v>34</v>
      </c>
      <c r="Z469" s="4">
        <v>1</v>
      </c>
      <c r="AA469" s="4" t="s">
        <v>202</v>
      </c>
    </row>
    <row r="470" spans="1:29" x14ac:dyDescent="0.25">
      <c r="A470" s="4">
        <v>966</v>
      </c>
      <c r="B470" s="4">
        <v>194</v>
      </c>
      <c r="C470" s="4">
        <v>469</v>
      </c>
      <c r="D470" s="4">
        <v>1</v>
      </c>
      <c r="E470" s="4">
        <v>1</v>
      </c>
      <c r="F470" s="4">
        <f t="shared" si="39"/>
        <v>79</v>
      </c>
      <c r="G470" s="4">
        <f t="shared" si="35"/>
        <v>2</v>
      </c>
      <c r="H470" s="4" t="str">
        <f t="shared" si="36"/>
        <v>560576-572152</v>
      </c>
      <c r="I470" s="4">
        <f>VLOOKUP(H470,distance_btw_postal_code!B:F,5,0)+60</f>
        <v>861</v>
      </c>
      <c r="J470" s="4">
        <f t="shared" si="37"/>
        <v>14.35</v>
      </c>
      <c r="K470" s="4">
        <f>VLOOKUP(H470,distance_btw_postal_code!B:G,6,0)</f>
        <v>4.8</v>
      </c>
      <c r="L470" s="4">
        <v>98</v>
      </c>
      <c r="M470" s="4" t="s">
        <v>85</v>
      </c>
      <c r="N470" s="4">
        <v>560576</v>
      </c>
      <c r="O470" s="4">
        <v>1</v>
      </c>
      <c r="P470" s="4">
        <v>1</v>
      </c>
      <c r="Q470" s="4">
        <f t="shared" si="38"/>
        <v>3</v>
      </c>
      <c r="R470" s="4">
        <v>54</v>
      </c>
      <c r="S470" s="4" t="s">
        <v>72</v>
      </c>
      <c r="T470" s="4">
        <v>569666</v>
      </c>
      <c r="U470" s="4" t="s">
        <v>66</v>
      </c>
      <c r="V470" s="4" t="s">
        <v>19</v>
      </c>
      <c r="W470" s="4" t="s">
        <v>68</v>
      </c>
      <c r="X470" s="4" t="s">
        <v>255</v>
      </c>
      <c r="Y470" s="4">
        <v>34</v>
      </c>
      <c r="Z470" s="4">
        <v>1</v>
      </c>
      <c r="AA470" s="4" t="s">
        <v>202</v>
      </c>
      <c r="AB470" s="4" t="s">
        <v>210</v>
      </c>
      <c r="AC470" s="4" t="s">
        <v>211</v>
      </c>
    </row>
    <row r="471" spans="1:29" x14ac:dyDescent="0.25">
      <c r="A471" s="4">
        <v>961</v>
      </c>
      <c r="B471" s="4">
        <v>193</v>
      </c>
      <c r="C471" s="4">
        <v>470</v>
      </c>
      <c r="D471" s="4">
        <v>1</v>
      </c>
      <c r="E471" s="4">
        <v>2</v>
      </c>
      <c r="F471" s="4">
        <f t="shared" si="39"/>
        <v>79</v>
      </c>
      <c r="G471" s="4">
        <f t="shared" si="35"/>
        <v>2</v>
      </c>
      <c r="H471" s="4" t="str">
        <f t="shared" si="36"/>
        <v>572152-569666</v>
      </c>
      <c r="I471" s="4">
        <f>VLOOKUP(H471,distance_btw_postal_code!B:F,5,0)+60</f>
        <v>742</v>
      </c>
      <c r="J471" s="4">
        <f t="shared" si="37"/>
        <v>12.366666666666667</v>
      </c>
      <c r="K471" s="4">
        <f>VLOOKUP(H471,distance_btw_postal_code!B:G,6,0)</f>
        <v>6.5</v>
      </c>
      <c r="L471" s="4">
        <v>94</v>
      </c>
      <c r="M471" s="4" t="s">
        <v>84</v>
      </c>
      <c r="N471" s="4">
        <v>572152</v>
      </c>
      <c r="O471" s="4">
        <v>1</v>
      </c>
      <c r="P471" s="4">
        <v>1</v>
      </c>
      <c r="Q471" s="4">
        <f t="shared" si="38"/>
        <v>3</v>
      </c>
      <c r="R471" s="4">
        <v>54</v>
      </c>
      <c r="S471" s="4" t="s">
        <v>72</v>
      </c>
      <c r="T471" s="4">
        <v>569666</v>
      </c>
      <c r="U471" s="4" t="s">
        <v>66</v>
      </c>
      <c r="V471" s="4" t="s">
        <v>19</v>
      </c>
      <c r="W471" s="4" t="s">
        <v>68</v>
      </c>
      <c r="X471" s="4" t="s">
        <v>255</v>
      </c>
      <c r="Y471" s="4">
        <v>34</v>
      </c>
      <c r="Z471" s="4">
        <v>1</v>
      </c>
      <c r="AA471" s="4" t="s">
        <v>202</v>
      </c>
      <c r="AB471" s="4" t="s">
        <v>210</v>
      </c>
      <c r="AC471" s="4" t="s">
        <v>216</v>
      </c>
    </row>
    <row r="472" spans="1:29" x14ac:dyDescent="0.25">
      <c r="C472" s="4">
        <v>471</v>
      </c>
      <c r="D472" s="4">
        <v>1</v>
      </c>
      <c r="E472" s="4">
        <v>0</v>
      </c>
      <c r="F472" s="4">
        <f t="shared" si="39"/>
        <v>80</v>
      </c>
      <c r="G472" s="4">
        <f t="shared" si="35"/>
        <v>7</v>
      </c>
      <c r="H472" s="4" t="str">
        <f t="shared" si="36"/>
        <v>569666-560229</v>
      </c>
      <c r="I472" s="4">
        <f>VLOOKUP(H472,distance_btw_postal_code!B:F,5,0)+60</f>
        <v>373</v>
      </c>
      <c r="J472" s="4">
        <f t="shared" si="37"/>
        <v>6.2166666666666668</v>
      </c>
      <c r="K472" s="4">
        <f>VLOOKUP(H472,distance_btw_postal_code!B:G,6,0)</f>
        <v>1.8</v>
      </c>
      <c r="L472" s="4">
        <v>0</v>
      </c>
      <c r="M472" s="4" t="s">
        <v>144</v>
      </c>
      <c r="N472" s="4">
        <f>VLOOKUP(S472,[1]centre_p!$B:$D,3,0)</f>
        <v>569666</v>
      </c>
      <c r="O472" s="4">
        <v>0</v>
      </c>
      <c r="P472" s="4">
        <v>0</v>
      </c>
      <c r="Q472" s="4">
        <f t="shared" si="38"/>
        <v>0</v>
      </c>
      <c r="R472" s="4">
        <v>55</v>
      </c>
      <c r="S472" s="4" t="s">
        <v>72</v>
      </c>
      <c r="T472" s="4">
        <v>569666</v>
      </c>
      <c r="U472" s="4" t="s">
        <v>66</v>
      </c>
      <c r="V472" s="4" t="s">
        <v>19</v>
      </c>
      <c r="W472" s="4" t="s">
        <v>69</v>
      </c>
      <c r="X472" s="4" t="s">
        <v>255</v>
      </c>
      <c r="Y472" s="4">
        <v>31</v>
      </c>
      <c r="Z472" s="4">
        <v>1</v>
      </c>
      <c r="AA472" s="4" t="s">
        <v>202</v>
      </c>
    </row>
    <row r="473" spans="1:29" x14ac:dyDescent="0.25">
      <c r="A473" s="4">
        <v>921</v>
      </c>
      <c r="B473" s="4">
        <v>185</v>
      </c>
      <c r="C473" s="4">
        <v>472</v>
      </c>
      <c r="D473" s="4">
        <v>1</v>
      </c>
      <c r="E473" s="4">
        <v>3</v>
      </c>
      <c r="F473" s="4">
        <f t="shared" si="39"/>
        <v>80</v>
      </c>
      <c r="G473" s="4">
        <f t="shared" si="35"/>
        <v>7</v>
      </c>
      <c r="H473" s="4" t="str">
        <f t="shared" si="36"/>
        <v>560229-560253</v>
      </c>
      <c r="I473" s="4">
        <f>VLOOKUP(H473,distance_btw_postal_code!B:F,5,0)+60</f>
        <v>431</v>
      </c>
      <c r="J473" s="4">
        <f t="shared" si="37"/>
        <v>7.1833333333333336</v>
      </c>
      <c r="K473" s="4">
        <f>VLOOKUP(H473,distance_btw_postal_code!B:G,6,0)</f>
        <v>1.6</v>
      </c>
      <c r="L473" s="4">
        <v>90</v>
      </c>
      <c r="M473" s="4" t="s">
        <v>76</v>
      </c>
      <c r="N473" s="4">
        <v>560229</v>
      </c>
      <c r="O473" s="4">
        <v>0</v>
      </c>
      <c r="P473" s="4">
        <v>1</v>
      </c>
      <c r="Q473" s="4">
        <f t="shared" si="38"/>
        <v>1</v>
      </c>
      <c r="R473" s="4">
        <v>55</v>
      </c>
      <c r="S473" s="4" t="s">
        <v>72</v>
      </c>
      <c r="T473" s="4">
        <v>569666</v>
      </c>
      <c r="U473" s="4" t="s">
        <v>66</v>
      </c>
      <c r="V473" s="4" t="s">
        <v>19</v>
      </c>
      <c r="W473" s="4" t="s">
        <v>69</v>
      </c>
      <c r="X473" s="4" t="s">
        <v>255</v>
      </c>
      <c r="Y473" s="4">
        <v>31</v>
      </c>
      <c r="Z473" s="4">
        <v>1</v>
      </c>
      <c r="AA473" s="4" t="s">
        <v>202</v>
      </c>
      <c r="AB473" s="4" t="s">
        <v>238</v>
      </c>
      <c r="AC473" s="4" t="s">
        <v>248</v>
      </c>
    </row>
    <row r="474" spans="1:29" x14ac:dyDescent="0.25">
      <c r="A474" s="4">
        <v>916</v>
      </c>
      <c r="B474" s="4">
        <v>184</v>
      </c>
      <c r="C474" s="4">
        <v>473</v>
      </c>
      <c r="D474" s="4">
        <v>1</v>
      </c>
      <c r="E474" s="4">
        <v>4</v>
      </c>
      <c r="F474" s="4">
        <f t="shared" si="39"/>
        <v>80</v>
      </c>
      <c r="G474" s="4">
        <f t="shared" si="35"/>
        <v>7</v>
      </c>
      <c r="H474" s="4" t="str">
        <f t="shared" si="36"/>
        <v>560253-560301</v>
      </c>
      <c r="I474" s="4">
        <f>VLOOKUP(H474,distance_btw_postal_code!B:F,5,0)+60</f>
        <v>440</v>
      </c>
      <c r="J474" s="4">
        <f t="shared" si="37"/>
        <v>7.333333333333333</v>
      </c>
      <c r="K474" s="4">
        <f>VLOOKUP(H474,distance_btw_postal_code!B:G,6,0)</f>
        <v>2</v>
      </c>
      <c r="L474" s="4">
        <v>89</v>
      </c>
      <c r="M474" s="4" t="s">
        <v>75</v>
      </c>
      <c r="N474" s="4">
        <v>560253</v>
      </c>
      <c r="O474" s="4">
        <v>0</v>
      </c>
      <c r="P474" s="4">
        <v>1</v>
      </c>
      <c r="Q474" s="4">
        <f t="shared" si="38"/>
        <v>1</v>
      </c>
      <c r="R474" s="4">
        <v>55</v>
      </c>
      <c r="S474" s="4" t="s">
        <v>72</v>
      </c>
      <c r="T474" s="4">
        <v>569666</v>
      </c>
      <c r="U474" s="4" t="s">
        <v>66</v>
      </c>
      <c r="V474" s="4" t="s">
        <v>19</v>
      </c>
      <c r="W474" s="4" t="s">
        <v>69</v>
      </c>
      <c r="X474" s="4" t="s">
        <v>255</v>
      </c>
      <c r="Y474" s="4">
        <v>31</v>
      </c>
      <c r="Z474" s="4">
        <v>1</v>
      </c>
      <c r="AA474" s="4" t="s">
        <v>202</v>
      </c>
      <c r="AB474" s="4" t="s">
        <v>238</v>
      </c>
      <c r="AC474" s="4" t="s">
        <v>218</v>
      </c>
    </row>
    <row r="475" spans="1:29" x14ac:dyDescent="0.25">
      <c r="A475" s="4">
        <v>911</v>
      </c>
      <c r="B475" s="4">
        <v>183</v>
      </c>
      <c r="C475" s="4">
        <v>474</v>
      </c>
      <c r="D475" s="4">
        <v>1</v>
      </c>
      <c r="E475" s="4">
        <v>5</v>
      </c>
      <c r="F475" s="4">
        <f t="shared" si="39"/>
        <v>80</v>
      </c>
      <c r="G475" s="4">
        <f t="shared" si="35"/>
        <v>7</v>
      </c>
      <c r="H475" s="4" t="str">
        <f t="shared" si="36"/>
        <v>560301-560317</v>
      </c>
      <c r="I475" s="4">
        <f>VLOOKUP(H475,distance_btw_postal_code!B:F,5,0)+60</f>
        <v>144</v>
      </c>
      <c r="J475" s="4">
        <f t="shared" si="37"/>
        <v>2.4</v>
      </c>
      <c r="K475" s="4">
        <f>VLOOKUP(H475,distance_btw_postal_code!B:G,6,0)</f>
        <v>0.3</v>
      </c>
      <c r="L475" s="4">
        <v>88</v>
      </c>
      <c r="M475" s="4" t="s">
        <v>74</v>
      </c>
      <c r="N475" s="4">
        <v>560301</v>
      </c>
      <c r="O475" s="4">
        <v>0</v>
      </c>
      <c r="P475" s="4">
        <v>1</v>
      </c>
      <c r="Q475" s="4">
        <f t="shared" si="38"/>
        <v>1</v>
      </c>
      <c r="R475" s="4">
        <v>55</v>
      </c>
      <c r="S475" s="4" t="s">
        <v>72</v>
      </c>
      <c r="T475" s="4">
        <v>569666</v>
      </c>
      <c r="U475" s="4" t="s">
        <v>66</v>
      </c>
      <c r="V475" s="4" t="s">
        <v>19</v>
      </c>
      <c r="W475" s="4" t="s">
        <v>69</v>
      </c>
      <c r="X475" s="4" t="s">
        <v>255</v>
      </c>
      <c r="Y475" s="4">
        <v>31</v>
      </c>
      <c r="Z475" s="4">
        <v>1</v>
      </c>
      <c r="AA475" s="4" t="s">
        <v>202</v>
      </c>
      <c r="AB475" s="4" t="s">
        <v>238</v>
      </c>
      <c r="AC475" s="4" t="s">
        <v>219</v>
      </c>
    </row>
    <row r="476" spans="1:29" x14ac:dyDescent="0.25">
      <c r="A476" s="4">
        <v>906</v>
      </c>
      <c r="B476" s="4">
        <v>182</v>
      </c>
      <c r="C476" s="4">
        <v>475</v>
      </c>
      <c r="D476" s="4">
        <v>1</v>
      </c>
      <c r="E476" s="4">
        <v>6</v>
      </c>
      <c r="F476" s="4">
        <f t="shared" si="39"/>
        <v>80</v>
      </c>
      <c r="G476" s="4">
        <f t="shared" si="35"/>
        <v>7</v>
      </c>
      <c r="H476" s="4" t="str">
        <f t="shared" si="36"/>
        <v>560317-562590</v>
      </c>
      <c r="I476" s="4">
        <f>VLOOKUP(H476,distance_btw_postal_code!B:F,5,0)+60</f>
        <v>434</v>
      </c>
      <c r="J476" s="4">
        <f t="shared" si="37"/>
        <v>7.2333333333333334</v>
      </c>
      <c r="K476" s="4">
        <f>VLOOKUP(H476,distance_btw_postal_code!B:G,6,0)</f>
        <v>1.7</v>
      </c>
      <c r="L476" s="4">
        <v>87</v>
      </c>
      <c r="M476" s="4" t="s">
        <v>73</v>
      </c>
      <c r="N476" s="4">
        <v>560317</v>
      </c>
      <c r="O476" s="4">
        <v>0</v>
      </c>
      <c r="P476" s="4">
        <v>1</v>
      </c>
      <c r="Q476" s="4">
        <f t="shared" si="38"/>
        <v>1</v>
      </c>
      <c r="R476" s="4">
        <v>55</v>
      </c>
      <c r="S476" s="4" t="s">
        <v>72</v>
      </c>
      <c r="T476" s="4">
        <v>569666</v>
      </c>
      <c r="U476" s="4" t="s">
        <v>66</v>
      </c>
      <c r="V476" s="4" t="s">
        <v>19</v>
      </c>
      <c r="W476" s="4" t="s">
        <v>69</v>
      </c>
      <c r="X476" s="4" t="s">
        <v>255</v>
      </c>
      <c r="Y476" s="4">
        <v>31</v>
      </c>
      <c r="Z476" s="4">
        <v>1</v>
      </c>
      <c r="AA476" s="4" t="s">
        <v>202</v>
      </c>
      <c r="AB476" s="4" t="s">
        <v>238</v>
      </c>
      <c r="AC476" s="4" t="s">
        <v>220</v>
      </c>
    </row>
    <row r="477" spans="1:29" x14ac:dyDescent="0.25">
      <c r="A477" s="4">
        <v>901</v>
      </c>
      <c r="B477" s="4">
        <v>181</v>
      </c>
      <c r="C477" s="4">
        <v>476</v>
      </c>
      <c r="D477" s="4">
        <v>1</v>
      </c>
      <c r="E477" s="4">
        <v>7</v>
      </c>
      <c r="F477" s="4">
        <f t="shared" si="39"/>
        <v>80</v>
      </c>
      <c r="G477" s="4">
        <f t="shared" si="35"/>
        <v>7</v>
      </c>
      <c r="H477" s="4" t="str">
        <f t="shared" si="36"/>
        <v>562590-569666</v>
      </c>
      <c r="I477" s="4">
        <f>VLOOKUP(H477,distance_btw_postal_code!B:F,5,0)+60</f>
        <v>459</v>
      </c>
      <c r="J477" s="4">
        <f t="shared" si="37"/>
        <v>7.65</v>
      </c>
      <c r="K477" s="4">
        <f>VLOOKUP(H477,distance_btw_postal_code!B:G,6,0)</f>
        <v>2.2000000000000002</v>
      </c>
      <c r="L477" s="4">
        <v>86</v>
      </c>
      <c r="M477" s="4" t="s">
        <v>71</v>
      </c>
      <c r="N477" s="4">
        <v>562590</v>
      </c>
      <c r="O477" s="4">
        <v>1</v>
      </c>
      <c r="P477" s="4">
        <v>0</v>
      </c>
      <c r="Q477" s="4">
        <f t="shared" si="38"/>
        <v>2</v>
      </c>
      <c r="R477" s="4">
        <v>55</v>
      </c>
      <c r="S477" s="4" t="s">
        <v>72</v>
      </c>
      <c r="T477" s="4">
        <v>569666</v>
      </c>
      <c r="U477" s="4" t="s">
        <v>66</v>
      </c>
      <c r="V477" s="4" t="s">
        <v>19</v>
      </c>
      <c r="W477" s="4" t="s">
        <v>69</v>
      </c>
      <c r="X477" s="4" t="s">
        <v>255</v>
      </c>
      <c r="Y477" s="4">
        <v>31</v>
      </c>
      <c r="Z477" s="4">
        <v>1</v>
      </c>
      <c r="AA477" s="4" t="s">
        <v>202</v>
      </c>
      <c r="AB477" s="4" t="s">
        <v>238</v>
      </c>
      <c r="AC477" s="4" t="s">
        <v>222</v>
      </c>
    </row>
    <row r="478" spans="1:29" x14ac:dyDescent="0.25">
      <c r="C478" s="4">
        <v>477</v>
      </c>
      <c r="D478" s="4">
        <v>1</v>
      </c>
      <c r="E478" s="4">
        <v>0</v>
      </c>
      <c r="F478" s="4">
        <f t="shared" si="39"/>
        <v>81</v>
      </c>
      <c r="G478" s="4">
        <f t="shared" si="35"/>
        <v>10</v>
      </c>
      <c r="H478" s="4" t="str">
        <f t="shared" si="36"/>
        <v>569666-560502</v>
      </c>
      <c r="I478" s="4">
        <f>VLOOKUP(H478,distance_btw_postal_code!B:F,5,0)+60</f>
        <v>363</v>
      </c>
      <c r="J478" s="4">
        <f t="shared" si="37"/>
        <v>6.05</v>
      </c>
      <c r="K478" s="4">
        <f>VLOOKUP(H478,distance_btw_postal_code!B:G,6,0)</f>
        <v>1.2</v>
      </c>
      <c r="L478" s="4">
        <v>0</v>
      </c>
      <c r="M478" s="4" t="s">
        <v>144</v>
      </c>
      <c r="N478" s="4">
        <f>VLOOKUP(S478,[1]centre_p!$B:$D,3,0)</f>
        <v>569666</v>
      </c>
      <c r="O478" s="4">
        <v>0</v>
      </c>
      <c r="P478" s="4">
        <v>0</v>
      </c>
      <c r="Q478" s="4">
        <f t="shared" si="38"/>
        <v>0</v>
      </c>
      <c r="R478" s="4">
        <v>56</v>
      </c>
      <c r="S478" s="4" t="s">
        <v>72</v>
      </c>
      <c r="T478" s="4">
        <v>569666</v>
      </c>
      <c r="U478" s="4" t="s">
        <v>66</v>
      </c>
      <c r="V478" s="4" t="s">
        <v>19</v>
      </c>
      <c r="W478" s="4" t="s">
        <v>70</v>
      </c>
      <c r="X478" s="4" t="s">
        <v>255</v>
      </c>
      <c r="Y478" s="4">
        <v>32</v>
      </c>
      <c r="Z478" s="4">
        <v>1</v>
      </c>
      <c r="AA478" s="4" t="s">
        <v>202</v>
      </c>
    </row>
    <row r="479" spans="1:29" x14ac:dyDescent="0.25">
      <c r="A479" s="4">
        <v>926</v>
      </c>
      <c r="B479" s="4">
        <v>186</v>
      </c>
      <c r="C479" s="4">
        <v>478</v>
      </c>
      <c r="D479" s="4">
        <v>1</v>
      </c>
      <c r="E479" s="4">
        <v>8</v>
      </c>
      <c r="F479" s="4">
        <f t="shared" si="39"/>
        <v>81</v>
      </c>
      <c r="G479" s="4">
        <f t="shared" si="35"/>
        <v>10</v>
      </c>
      <c r="H479" s="4" t="str">
        <f t="shared" si="36"/>
        <v>560502-560520</v>
      </c>
      <c r="I479" s="4">
        <f>VLOOKUP(H479,distance_btw_postal_code!B:F,5,0)+60</f>
        <v>185</v>
      </c>
      <c r="J479" s="4">
        <f t="shared" si="37"/>
        <v>3.0833333333333335</v>
      </c>
      <c r="K479" s="4">
        <f>VLOOKUP(H479,distance_btw_postal_code!B:G,6,0)</f>
        <v>0.4</v>
      </c>
      <c r="L479" s="4">
        <v>91</v>
      </c>
      <c r="M479" s="4" t="s">
        <v>81</v>
      </c>
      <c r="N479" s="4">
        <v>560502</v>
      </c>
      <c r="O479" s="4">
        <v>1</v>
      </c>
      <c r="P479" s="4">
        <v>0</v>
      </c>
      <c r="Q479" s="4">
        <f t="shared" si="38"/>
        <v>2</v>
      </c>
      <c r="R479" s="4">
        <v>56</v>
      </c>
      <c r="S479" s="4" t="s">
        <v>72</v>
      </c>
      <c r="T479" s="4">
        <v>569666</v>
      </c>
      <c r="U479" s="4" t="s">
        <v>66</v>
      </c>
      <c r="V479" s="4" t="s">
        <v>19</v>
      </c>
      <c r="W479" s="4" t="s">
        <v>70</v>
      </c>
      <c r="X479" s="4" t="s">
        <v>255</v>
      </c>
      <c r="Y479" s="4">
        <v>32</v>
      </c>
      <c r="Z479" s="4">
        <v>1</v>
      </c>
      <c r="AA479" s="4" t="s">
        <v>202</v>
      </c>
      <c r="AB479" s="4" t="s">
        <v>224</v>
      </c>
      <c r="AC479" s="4" t="s">
        <v>237</v>
      </c>
    </row>
    <row r="480" spans="1:29" x14ac:dyDescent="0.25">
      <c r="A480" s="4">
        <v>931</v>
      </c>
      <c r="B480" s="4">
        <v>187</v>
      </c>
      <c r="C480" s="4">
        <v>479</v>
      </c>
      <c r="D480" s="4">
        <v>1</v>
      </c>
      <c r="E480" s="4">
        <v>9</v>
      </c>
      <c r="F480" s="4">
        <f t="shared" si="39"/>
        <v>81</v>
      </c>
      <c r="G480" s="4">
        <f t="shared" si="35"/>
        <v>10</v>
      </c>
      <c r="H480" s="4" t="str">
        <f t="shared" si="36"/>
        <v>560520-560533</v>
      </c>
      <c r="I480" s="4">
        <f>VLOOKUP(H480,distance_btw_postal_code!B:F,5,0)+60</f>
        <v>201</v>
      </c>
      <c r="J480" s="4">
        <f t="shared" si="37"/>
        <v>3.35</v>
      </c>
      <c r="K480" s="4">
        <f>VLOOKUP(H480,distance_btw_postal_code!B:G,6,0)</f>
        <v>0.6</v>
      </c>
      <c r="L480" s="4">
        <v>92</v>
      </c>
      <c r="M480" s="4" t="s">
        <v>82</v>
      </c>
      <c r="N480" s="4">
        <v>560520</v>
      </c>
      <c r="O480" s="4">
        <v>1</v>
      </c>
      <c r="P480" s="4">
        <v>0</v>
      </c>
      <c r="Q480" s="4">
        <f t="shared" si="38"/>
        <v>2</v>
      </c>
      <c r="R480" s="4">
        <v>56</v>
      </c>
      <c r="S480" s="4" t="s">
        <v>72</v>
      </c>
      <c r="T480" s="4">
        <v>569666</v>
      </c>
      <c r="U480" s="4" t="s">
        <v>66</v>
      </c>
      <c r="V480" s="4" t="s">
        <v>19</v>
      </c>
      <c r="W480" s="4" t="s">
        <v>70</v>
      </c>
      <c r="X480" s="4" t="s">
        <v>255</v>
      </c>
      <c r="Y480" s="4">
        <v>32</v>
      </c>
      <c r="Z480" s="4">
        <v>1</v>
      </c>
      <c r="AA480" s="4" t="s">
        <v>202</v>
      </c>
      <c r="AB480" s="4" t="s">
        <v>224</v>
      </c>
      <c r="AC480" s="4" t="s">
        <v>239</v>
      </c>
    </row>
    <row r="481" spans="1:29" x14ac:dyDescent="0.25">
      <c r="A481" s="4">
        <v>936</v>
      </c>
      <c r="B481" s="4">
        <v>188</v>
      </c>
      <c r="C481" s="4">
        <v>480</v>
      </c>
      <c r="D481" s="4">
        <v>1</v>
      </c>
      <c r="E481" s="4">
        <v>10</v>
      </c>
      <c r="F481" s="4">
        <f t="shared" si="39"/>
        <v>81</v>
      </c>
      <c r="G481" s="4">
        <f t="shared" si="35"/>
        <v>10</v>
      </c>
      <c r="H481" s="4" t="str">
        <f t="shared" si="36"/>
        <v>560533-569666</v>
      </c>
      <c r="I481" s="4">
        <f>VLOOKUP(H481,distance_btw_postal_code!B:F,5,0)+60</f>
        <v>341</v>
      </c>
      <c r="J481" s="4">
        <f t="shared" si="37"/>
        <v>5.6833333333333336</v>
      </c>
      <c r="K481" s="4">
        <f>VLOOKUP(H481,distance_btw_postal_code!B:G,6,0)</f>
        <v>1.6</v>
      </c>
      <c r="L481" s="4">
        <v>93</v>
      </c>
      <c r="M481" s="4" t="s">
        <v>83</v>
      </c>
      <c r="N481" s="4">
        <v>560533</v>
      </c>
      <c r="O481" s="4">
        <v>1</v>
      </c>
      <c r="P481" s="4">
        <v>0</v>
      </c>
      <c r="Q481" s="4">
        <f t="shared" si="38"/>
        <v>2</v>
      </c>
      <c r="R481" s="4">
        <v>56</v>
      </c>
      <c r="S481" s="4" t="s">
        <v>72</v>
      </c>
      <c r="T481" s="4">
        <v>569666</v>
      </c>
      <c r="U481" s="4" t="s">
        <v>66</v>
      </c>
      <c r="V481" s="4" t="s">
        <v>19</v>
      </c>
      <c r="W481" s="4" t="s">
        <v>70</v>
      </c>
      <c r="X481" s="4" t="s">
        <v>255</v>
      </c>
      <c r="Y481" s="4">
        <v>32</v>
      </c>
      <c r="Z481" s="4">
        <v>1</v>
      </c>
      <c r="AA481" s="4" t="s">
        <v>202</v>
      </c>
      <c r="AB481" s="4" t="s">
        <v>224</v>
      </c>
      <c r="AC481" s="4" t="s">
        <v>226</v>
      </c>
    </row>
    <row r="482" spans="1:29" x14ac:dyDescent="0.25">
      <c r="C482" s="4">
        <v>481</v>
      </c>
      <c r="D482" s="4">
        <v>1</v>
      </c>
      <c r="E482" s="4">
        <v>0</v>
      </c>
      <c r="F482" s="4">
        <f t="shared" si="39"/>
        <v>82</v>
      </c>
      <c r="G482" s="4">
        <f t="shared" si="35"/>
        <v>4</v>
      </c>
      <c r="H482" s="4" t="str">
        <f t="shared" si="36"/>
        <v>569666-560443</v>
      </c>
      <c r="I482" s="4">
        <f>VLOOKUP(H482,distance_btw_postal_code!B:F,5,0)+60</f>
        <v>598</v>
      </c>
      <c r="J482" s="4">
        <f t="shared" si="37"/>
        <v>9.9666666666666668</v>
      </c>
      <c r="K482" s="4">
        <f>VLOOKUP(H482,distance_btw_postal_code!B:G,6,0)</f>
        <v>2.5</v>
      </c>
      <c r="L482" s="4">
        <v>0</v>
      </c>
      <c r="M482" s="4" t="s">
        <v>144</v>
      </c>
      <c r="N482" s="4">
        <f>VLOOKUP(S482,[1]centre_p!$B:$D,3,0)</f>
        <v>569666</v>
      </c>
      <c r="O482" s="4">
        <v>0</v>
      </c>
      <c r="P482" s="4">
        <v>0</v>
      </c>
      <c r="Q482" s="4">
        <f t="shared" si="38"/>
        <v>0</v>
      </c>
      <c r="R482" s="4">
        <v>57</v>
      </c>
      <c r="S482" s="4" t="s">
        <v>72</v>
      </c>
      <c r="T482" s="4">
        <v>569666</v>
      </c>
      <c r="U482" s="4" t="s">
        <v>66</v>
      </c>
      <c r="V482" s="4" t="s">
        <v>19</v>
      </c>
      <c r="W482" s="4" t="s">
        <v>92</v>
      </c>
      <c r="X482" s="4" t="s">
        <v>255</v>
      </c>
      <c r="Y482" s="4">
        <v>35</v>
      </c>
      <c r="Z482" s="4">
        <v>1</v>
      </c>
      <c r="AA482" s="4" t="s">
        <v>205</v>
      </c>
    </row>
    <row r="483" spans="1:29" x14ac:dyDescent="0.25">
      <c r="A483" s="4">
        <v>996</v>
      </c>
      <c r="B483" s="4">
        <v>200</v>
      </c>
      <c r="C483" s="4">
        <v>482</v>
      </c>
      <c r="D483" s="4">
        <v>1</v>
      </c>
      <c r="E483" s="4">
        <v>1</v>
      </c>
      <c r="F483" s="4">
        <f t="shared" si="39"/>
        <v>82</v>
      </c>
      <c r="G483" s="4">
        <f t="shared" si="35"/>
        <v>4</v>
      </c>
      <c r="H483" s="4" t="str">
        <f t="shared" si="36"/>
        <v>560443-560429</v>
      </c>
      <c r="I483" s="4">
        <f>VLOOKUP(H483,distance_btw_postal_code!B:F,5,0)+60</f>
        <v>232</v>
      </c>
      <c r="J483" s="4">
        <f t="shared" si="37"/>
        <v>3.8666666666666667</v>
      </c>
      <c r="K483" s="4">
        <f>VLOOKUP(H483,distance_btw_postal_code!B:G,6,0)</f>
        <v>0.5</v>
      </c>
      <c r="L483" s="4">
        <v>104</v>
      </c>
      <c r="M483" s="4" t="s">
        <v>79</v>
      </c>
      <c r="N483" s="4">
        <v>560443</v>
      </c>
      <c r="O483" s="4">
        <v>0</v>
      </c>
      <c r="P483" s="4">
        <v>1</v>
      </c>
      <c r="Q483" s="4">
        <f t="shared" si="38"/>
        <v>1</v>
      </c>
      <c r="R483" s="4">
        <v>57</v>
      </c>
      <c r="S483" s="4" t="s">
        <v>72</v>
      </c>
      <c r="T483" s="4">
        <v>569666</v>
      </c>
      <c r="U483" s="4" t="s">
        <v>66</v>
      </c>
      <c r="V483" s="4" t="s">
        <v>19</v>
      </c>
      <c r="W483" s="4" t="s">
        <v>92</v>
      </c>
      <c r="X483" s="4" t="s">
        <v>255</v>
      </c>
      <c r="Y483" s="4">
        <v>35</v>
      </c>
      <c r="Z483" s="4">
        <v>1</v>
      </c>
      <c r="AA483" s="4" t="s">
        <v>205</v>
      </c>
      <c r="AB483" s="4" t="s">
        <v>240</v>
      </c>
      <c r="AC483" s="4" t="s">
        <v>228</v>
      </c>
    </row>
    <row r="484" spans="1:29" x14ac:dyDescent="0.25">
      <c r="A484" s="4">
        <v>1001</v>
      </c>
      <c r="B484" s="4">
        <v>201</v>
      </c>
      <c r="C484" s="4">
        <v>483</v>
      </c>
      <c r="D484" s="4">
        <v>1</v>
      </c>
      <c r="E484" s="4">
        <v>2</v>
      </c>
      <c r="F484" s="4">
        <f t="shared" si="39"/>
        <v>82</v>
      </c>
      <c r="G484" s="4">
        <f t="shared" si="35"/>
        <v>4</v>
      </c>
      <c r="H484" s="4" t="str">
        <f t="shared" si="36"/>
        <v>560429-560416</v>
      </c>
      <c r="I484" s="4">
        <f>VLOOKUP(H484,distance_btw_postal_code!B:F,5,0)+60</f>
        <v>423</v>
      </c>
      <c r="J484" s="4">
        <f t="shared" si="37"/>
        <v>7.05</v>
      </c>
      <c r="K484" s="4">
        <f>VLOOKUP(H484,distance_btw_postal_code!B:G,6,0)</f>
        <v>1.3</v>
      </c>
      <c r="L484" s="4">
        <v>105</v>
      </c>
      <c r="M484" s="4" t="s">
        <v>80</v>
      </c>
      <c r="N484" s="4">
        <v>560429</v>
      </c>
      <c r="O484" s="4">
        <v>0</v>
      </c>
      <c r="P484" s="4">
        <v>1</v>
      </c>
      <c r="Q484" s="4">
        <f t="shared" si="38"/>
        <v>1</v>
      </c>
      <c r="R484" s="4">
        <v>57</v>
      </c>
      <c r="S484" s="4" t="s">
        <v>72</v>
      </c>
      <c r="T484" s="4">
        <v>569666</v>
      </c>
      <c r="U484" s="4" t="s">
        <v>66</v>
      </c>
      <c r="V484" s="4" t="s">
        <v>19</v>
      </c>
      <c r="W484" s="4" t="s">
        <v>92</v>
      </c>
      <c r="X484" s="4" t="s">
        <v>255</v>
      </c>
      <c r="Y484" s="4">
        <v>35</v>
      </c>
      <c r="Z484" s="4">
        <v>1</v>
      </c>
      <c r="AA484" s="4" t="s">
        <v>205</v>
      </c>
      <c r="AB484" s="4" t="s">
        <v>240</v>
      </c>
      <c r="AC484" s="4" t="s">
        <v>228</v>
      </c>
    </row>
    <row r="485" spans="1:29" x14ac:dyDescent="0.25">
      <c r="A485" s="4">
        <v>991</v>
      </c>
      <c r="B485" s="4">
        <v>199</v>
      </c>
      <c r="C485" s="4">
        <v>484</v>
      </c>
      <c r="D485" s="4">
        <v>1</v>
      </c>
      <c r="E485" s="4">
        <v>3</v>
      </c>
      <c r="F485" s="4">
        <f t="shared" si="39"/>
        <v>82</v>
      </c>
      <c r="G485" s="4">
        <f t="shared" si="35"/>
        <v>4</v>
      </c>
      <c r="H485" s="4" t="str">
        <f t="shared" si="36"/>
        <v>560416-570407</v>
      </c>
      <c r="I485" s="4">
        <f>VLOOKUP(H485,distance_btw_postal_code!B:F,5,0)+60</f>
        <v>587</v>
      </c>
      <c r="J485" s="4">
        <f t="shared" si="37"/>
        <v>9.7833333333333332</v>
      </c>
      <c r="K485" s="4">
        <f>VLOOKUP(H485,distance_btw_postal_code!B:G,6,0)</f>
        <v>3.6</v>
      </c>
      <c r="L485" s="4">
        <v>103</v>
      </c>
      <c r="M485" s="4" t="s">
        <v>78</v>
      </c>
      <c r="N485" s="4">
        <v>560416</v>
      </c>
      <c r="O485" s="4">
        <v>0</v>
      </c>
      <c r="P485" s="4">
        <v>1</v>
      </c>
      <c r="Q485" s="4">
        <f t="shared" si="38"/>
        <v>1</v>
      </c>
      <c r="R485" s="4">
        <v>57</v>
      </c>
      <c r="S485" s="4" t="s">
        <v>72</v>
      </c>
      <c r="T485" s="4">
        <v>569666</v>
      </c>
      <c r="U485" s="4" t="s">
        <v>66</v>
      </c>
      <c r="V485" s="4" t="s">
        <v>19</v>
      </c>
      <c r="W485" s="4" t="s">
        <v>92</v>
      </c>
      <c r="X485" s="4" t="s">
        <v>255</v>
      </c>
      <c r="Y485" s="4">
        <v>35</v>
      </c>
      <c r="Z485" s="4">
        <v>1</v>
      </c>
      <c r="AA485" s="4" t="s">
        <v>205</v>
      </c>
      <c r="AB485" s="4" t="s">
        <v>240</v>
      </c>
      <c r="AC485" s="4" t="s">
        <v>230</v>
      </c>
    </row>
    <row r="486" spans="1:29" x14ac:dyDescent="0.25">
      <c r="A486" s="4">
        <v>986</v>
      </c>
      <c r="B486" s="4">
        <v>198</v>
      </c>
      <c r="C486" s="4">
        <v>485</v>
      </c>
      <c r="D486" s="4">
        <v>1</v>
      </c>
      <c r="E486" s="4">
        <v>4</v>
      </c>
      <c r="F486" s="4">
        <f t="shared" si="39"/>
        <v>82</v>
      </c>
      <c r="G486" s="4">
        <f t="shared" si="35"/>
        <v>4</v>
      </c>
      <c r="H486" s="4" t="str">
        <f t="shared" si="36"/>
        <v>570407-569666</v>
      </c>
      <c r="I486" s="4">
        <f>VLOOKUP(H486,distance_btw_postal_code!B:F,5,0)+60</f>
        <v>766</v>
      </c>
      <c r="J486" s="4">
        <f t="shared" si="37"/>
        <v>12.766666666666667</v>
      </c>
      <c r="K486" s="4">
        <f>VLOOKUP(H486,distance_btw_postal_code!B:G,6,0)</f>
        <v>5</v>
      </c>
      <c r="L486" s="4">
        <v>102</v>
      </c>
      <c r="M486" s="4" t="s">
        <v>77</v>
      </c>
      <c r="N486" s="4">
        <v>570407</v>
      </c>
      <c r="O486" s="4">
        <v>0</v>
      </c>
      <c r="P486" s="4">
        <v>1</v>
      </c>
      <c r="Q486" s="4">
        <f t="shared" si="38"/>
        <v>1</v>
      </c>
      <c r="R486" s="4">
        <v>57</v>
      </c>
      <c r="S486" s="4" t="s">
        <v>72</v>
      </c>
      <c r="T486" s="4">
        <v>569666</v>
      </c>
      <c r="U486" s="4" t="s">
        <v>66</v>
      </c>
      <c r="V486" s="4" t="s">
        <v>19</v>
      </c>
      <c r="W486" s="4" t="s">
        <v>92</v>
      </c>
      <c r="X486" s="4" t="s">
        <v>255</v>
      </c>
      <c r="Y486" s="4">
        <v>35</v>
      </c>
      <c r="Z486" s="4">
        <v>1</v>
      </c>
      <c r="AA486" s="4" t="s">
        <v>205</v>
      </c>
      <c r="AB486" s="4" t="s">
        <v>240</v>
      </c>
      <c r="AC486" s="4" t="s">
        <v>243</v>
      </c>
    </row>
    <row r="487" spans="1:29" x14ac:dyDescent="0.25">
      <c r="C487" s="4">
        <v>486</v>
      </c>
      <c r="D487" s="4">
        <v>1</v>
      </c>
      <c r="E487" s="4">
        <v>0</v>
      </c>
      <c r="F487" s="4">
        <f t="shared" si="39"/>
        <v>83</v>
      </c>
      <c r="G487" s="4">
        <f t="shared" si="35"/>
        <v>4</v>
      </c>
      <c r="H487" s="4" t="str">
        <f t="shared" si="36"/>
        <v>569666-560576</v>
      </c>
      <c r="I487" s="4">
        <f>VLOOKUP(H487,distance_btw_postal_code!B:F,5,0)+60</f>
        <v>428</v>
      </c>
      <c r="J487" s="4">
        <f t="shared" si="37"/>
        <v>7.1333333333333337</v>
      </c>
      <c r="K487" s="4">
        <f>VLOOKUP(H487,distance_btw_postal_code!B:G,6,0)</f>
        <v>1.8</v>
      </c>
      <c r="L487" s="4">
        <v>0</v>
      </c>
      <c r="M487" s="4" t="s">
        <v>144</v>
      </c>
      <c r="N487" s="4">
        <f>VLOOKUP(S487,[1]centre_p!$B:$D,3,0)</f>
        <v>569666</v>
      </c>
      <c r="O487" s="4">
        <v>0</v>
      </c>
      <c r="P487" s="4">
        <v>0</v>
      </c>
      <c r="Q487" s="4">
        <f t="shared" si="38"/>
        <v>0</v>
      </c>
      <c r="R487" s="4">
        <v>58</v>
      </c>
      <c r="S487" s="4" t="s">
        <v>72</v>
      </c>
      <c r="T487" s="4">
        <v>569666</v>
      </c>
      <c r="U487" s="4" t="s">
        <v>66</v>
      </c>
      <c r="V487" s="4" t="s">
        <v>56</v>
      </c>
      <c r="W487" s="4" t="s">
        <v>68</v>
      </c>
      <c r="X487" s="4" t="s">
        <v>255</v>
      </c>
      <c r="Y487" s="4">
        <v>34</v>
      </c>
      <c r="Z487" s="4">
        <v>1</v>
      </c>
      <c r="AA487" s="4" t="s">
        <v>202</v>
      </c>
    </row>
    <row r="488" spans="1:29" x14ac:dyDescent="0.25">
      <c r="A488" s="4">
        <v>967</v>
      </c>
      <c r="B488" s="4">
        <v>194</v>
      </c>
      <c r="C488" s="4">
        <v>487</v>
      </c>
      <c r="D488" s="4">
        <v>1</v>
      </c>
      <c r="E488" s="4">
        <v>1</v>
      </c>
      <c r="F488" s="4">
        <f t="shared" si="39"/>
        <v>83</v>
      </c>
      <c r="G488" s="4">
        <f t="shared" si="35"/>
        <v>4</v>
      </c>
      <c r="H488" s="4" t="str">
        <f t="shared" si="36"/>
        <v>560576-560416</v>
      </c>
      <c r="I488" s="4">
        <f>VLOOKUP(H488,distance_btw_postal_code!B:F,5,0)+60</f>
        <v>413</v>
      </c>
      <c r="J488" s="4">
        <f t="shared" si="37"/>
        <v>6.8833333333333337</v>
      </c>
      <c r="K488" s="4">
        <f>VLOOKUP(H488,distance_btw_postal_code!B:G,6,0)</f>
        <v>1.5</v>
      </c>
      <c r="L488" s="4">
        <v>98</v>
      </c>
      <c r="M488" s="4" t="s">
        <v>85</v>
      </c>
      <c r="N488" s="4">
        <v>560576</v>
      </c>
      <c r="O488" s="4">
        <v>1</v>
      </c>
      <c r="P488" s="4">
        <v>1</v>
      </c>
      <c r="Q488" s="4">
        <f t="shared" si="38"/>
        <v>3</v>
      </c>
      <c r="R488" s="4">
        <v>58</v>
      </c>
      <c r="S488" s="4" t="s">
        <v>72</v>
      </c>
      <c r="T488" s="4">
        <v>569666</v>
      </c>
      <c r="U488" s="4" t="s">
        <v>66</v>
      </c>
      <c r="V488" s="4" t="s">
        <v>56</v>
      </c>
      <c r="W488" s="4" t="s">
        <v>68</v>
      </c>
      <c r="X488" s="4" t="s">
        <v>255</v>
      </c>
      <c r="Y488" s="4">
        <v>34</v>
      </c>
      <c r="Z488" s="4">
        <v>1</v>
      </c>
      <c r="AA488" s="4" t="s">
        <v>202</v>
      </c>
      <c r="AB488" s="4" t="s">
        <v>210</v>
      </c>
      <c r="AC488" s="4" t="s">
        <v>211</v>
      </c>
    </row>
    <row r="489" spans="1:29" x14ac:dyDescent="0.25">
      <c r="A489" s="4">
        <v>972</v>
      </c>
      <c r="B489" s="4">
        <v>195</v>
      </c>
      <c r="C489" s="4">
        <v>488</v>
      </c>
      <c r="D489" s="4">
        <v>1</v>
      </c>
      <c r="E489" s="4">
        <v>2</v>
      </c>
      <c r="F489" s="4">
        <f t="shared" si="39"/>
        <v>83</v>
      </c>
      <c r="G489" s="4">
        <f t="shared" si="35"/>
        <v>4</v>
      </c>
      <c r="H489" s="4" t="str">
        <f t="shared" si="36"/>
        <v>560416-560333</v>
      </c>
      <c r="I489" s="4">
        <f>VLOOKUP(H489,distance_btw_postal_code!B:F,5,0)+60</f>
        <v>391</v>
      </c>
      <c r="J489" s="4">
        <f t="shared" si="37"/>
        <v>6.5166666666666666</v>
      </c>
      <c r="K489" s="4">
        <f>VLOOKUP(H489,distance_btw_postal_code!B:G,6,0)</f>
        <v>1.7</v>
      </c>
      <c r="L489" s="4">
        <v>99</v>
      </c>
      <c r="M489" s="4" t="s">
        <v>86</v>
      </c>
      <c r="N489" s="4">
        <v>560416</v>
      </c>
      <c r="O489" s="4">
        <v>1</v>
      </c>
      <c r="P489" s="4">
        <v>1</v>
      </c>
      <c r="Q489" s="4">
        <f t="shared" si="38"/>
        <v>3</v>
      </c>
      <c r="R489" s="4">
        <v>58</v>
      </c>
      <c r="S489" s="4" t="s">
        <v>72</v>
      </c>
      <c r="T489" s="4">
        <v>569666</v>
      </c>
      <c r="U489" s="4" t="s">
        <v>66</v>
      </c>
      <c r="V489" s="4" t="s">
        <v>56</v>
      </c>
      <c r="W489" s="4" t="s">
        <v>68</v>
      </c>
      <c r="X489" s="4" t="s">
        <v>255</v>
      </c>
      <c r="Y489" s="4">
        <v>34</v>
      </c>
      <c r="Z489" s="4">
        <v>1</v>
      </c>
      <c r="AA489" s="4" t="s">
        <v>202</v>
      </c>
      <c r="AB489" s="4" t="s">
        <v>210</v>
      </c>
      <c r="AC489" s="4" t="s">
        <v>214</v>
      </c>
    </row>
    <row r="490" spans="1:29" x14ac:dyDescent="0.25">
      <c r="A490" s="4">
        <v>977</v>
      </c>
      <c r="B490" s="4">
        <v>196</v>
      </c>
      <c r="C490" s="4">
        <v>489</v>
      </c>
      <c r="D490" s="4">
        <v>1</v>
      </c>
      <c r="E490" s="4">
        <v>3</v>
      </c>
      <c r="F490" s="4">
        <f t="shared" si="39"/>
        <v>83</v>
      </c>
      <c r="G490" s="4">
        <f t="shared" si="35"/>
        <v>4</v>
      </c>
      <c r="H490" s="4" t="str">
        <f t="shared" si="36"/>
        <v>560333-560303</v>
      </c>
      <c r="I490" s="4">
        <f>VLOOKUP(H490,distance_btw_postal_code!B:F,5,0)+60</f>
        <v>319</v>
      </c>
      <c r="J490" s="4">
        <f t="shared" si="37"/>
        <v>5.3166666666666664</v>
      </c>
      <c r="K490" s="4">
        <f>VLOOKUP(H490,distance_btw_postal_code!B:G,6,0)</f>
        <v>1.5</v>
      </c>
      <c r="L490" s="4">
        <v>100</v>
      </c>
      <c r="M490" s="4" t="s">
        <v>87</v>
      </c>
      <c r="N490" s="4">
        <v>560333</v>
      </c>
      <c r="O490" s="4">
        <v>0</v>
      </c>
      <c r="P490" s="4">
        <v>1</v>
      </c>
      <c r="Q490" s="4">
        <f t="shared" si="38"/>
        <v>1</v>
      </c>
      <c r="R490" s="4">
        <v>58</v>
      </c>
      <c r="S490" s="4" t="s">
        <v>72</v>
      </c>
      <c r="T490" s="4">
        <v>569666</v>
      </c>
      <c r="U490" s="4" t="s">
        <v>66</v>
      </c>
      <c r="V490" s="4" t="s">
        <v>56</v>
      </c>
      <c r="W490" s="4" t="s">
        <v>68</v>
      </c>
      <c r="X490" s="4" t="s">
        <v>255</v>
      </c>
      <c r="Y490" s="4">
        <v>34</v>
      </c>
      <c r="Z490" s="4">
        <v>1</v>
      </c>
      <c r="AA490" s="4" t="s">
        <v>202</v>
      </c>
      <c r="AB490" s="4" t="s">
        <v>210</v>
      </c>
      <c r="AC490" s="4" t="s">
        <v>216</v>
      </c>
    </row>
    <row r="491" spans="1:29" x14ac:dyDescent="0.25">
      <c r="A491" s="4">
        <v>982</v>
      </c>
      <c r="B491" s="4">
        <v>197</v>
      </c>
      <c r="C491" s="4">
        <v>490</v>
      </c>
      <c r="D491" s="4">
        <v>1</v>
      </c>
      <c r="E491" s="4">
        <v>4</v>
      </c>
      <c r="F491" s="4">
        <f t="shared" si="39"/>
        <v>83</v>
      </c>
      <c r="G491" s="4">
        <f t="shared" si="35"/>
        <v>4</v>
      </c>
      <c r="H491" s="4" t="str">
        <f t="shared" si="36"/>
        <v>560303-569666</v>
      </c>
      <c r="I491" s="4">
        <f>VLOOKUP(H491,distance_btw_postal_code!B:F,5,0)+60</f>
        <v>300</v>
      </c>
      <c r="J491" s="4">
        <f t="shared" si="37"/>
        <v>5</v>
      </c>
      <c r="K491" s="4">
        <f>VLOOKUP(H491,distance_btw_postal_code!B:G,6,0)</f>
        <v>1.7</v>
      </c>
      <c r="L491" s="4">
        <v>101</v>
      </c>
      <c r="M491" s="4" t="s">
        <v>88</v>
      </c>
      <c r="N491" s="4">
        <v>560303</v>
      </c>
      <c r="O491" s="4">
        <v>1</v>
      </c>
      <c r="P491" s="4">
        <v>1</v>
      </c>
      <c r="Q491" s="4">
        <f t="shared" si="38"/>
        <v>3</v>
      </c>
      <c r="R491" s="4">
        <v>58</v>
      </c>
      <c r="S491" s="4" t="s">
        <v>72</v>
      </c>
      <c r="T491" s="4">
        <v>569666</v>
      </c>
      <c r="U491" s="4" t="s">
        <v>66</v>
      </c>
      <c r="V491" s="4" t="s">
        <v>56</v>
      </c>
      <c r="W491" s="4" t="s">
        <v>68</v>
      </c>
      <c r="X491" s="4" t="s">
        <v>255</v>
      </c>
      <c r="Y491" s="4">
        <v>34</v>
      </c>
      <c r="Z491" s="4">
        <v>1</v>
      </c>
      <c r="AA491" s="4" t="s">
        <v>202</v>
      </c>
      <c r="AB491" s="4" t="s">
        <v>210</v>
      </c>
      <c r="AC491" s="4" t="s">
        <v>213</v>
      </c>
    </row>
    <row r="492" spans="1:29" x14ac:dyDescent="0.25">
      <c r="C492" s="4">
        <v>491</v>
      </c>
      <c r="D492" s="4">
        <v>1</v>
      </c>
      <c r="E492" s="4">
        <v>0</v>
      </c>
      <c r="F492" s="4">
        <f t="shared" si="39"/>
        <v>84</v>
      </c>
      <c r="G492" s="4">
        <f t="shared" si="35"/>
        <v>9</v>
      </c>
      <c r="H492" s="4" t="str">
        <f t="shared" si="36"/>
        <v>569666-560229</v>
      </c>
      <c r="I492" s="4">
        <f>VLOOKUP(H492,distance_btw_postal_code!B:F,5,0)+60</f>
        <v>373</v>
      </c>
      <c r="J492" s="4">
        <f t="shared" si="37"/>
        <v>6.2166666666666668</v>
      </c>
      <c r="K492" s="4">
        <f>VLOOKUP(H492,distance_btw_postal_code!B:G,6,0)</f>
        <v>1.8</v>
      </c>
      <c r="L492" s="4">
        <v>0</v>
      </c>
      <c r="M492" s="4" t="s">
        <v>144</v>
      </c>
      <c r="N492" s="4">
        <f>VLOOKUP(S492,[1]centre_p!$B:$D,3,0)</f>
        <v>569666</v>
      </c>
      <c r="O492" s="4">
        <v>0</v>
      </c>
      <c r="P492" s="4">
        <v>0</v>
      </c>
      <c r="Q492" s="4">
        <f t="shared" si="38"/>
        <v>0</v>
      </c>
      <c r="R492" s="4">
        <v>59</v>
      </c>
      <c r="S492" s="4" t="s">
        <v>72</v>
      </c>
      <c r="T492" s="4">
        <v>569666</v>
      </c>
      <c r="U492" s="4" t="s">
        <v>66</v>
      </c>
      <c r="V492" s="4" t="s">
        <v>56</v>
      </c>
      <c r="W492" s="4" t="s">
        <v>69</v>
      </c>
      <c r="X492" s="4" t="s">
        <v>255</v>
      </c>
      <c r="Y492" s="4">
        <v>31</v>
      </c>
      <c r="Z492" s="4">
        <v>1</v>
      </c>
      <c r="AA492" s="4" t="s">
        <v>202</v>
      </c>
    </row>
    <row r="493" spans="1:29" x14ac:dyDescent="0.25">
      <c r="A493" s="4">
        <v>922</v>
      </c>
      <c r="B493" s="4">
        <v>185</v>
      </c>
      <c r="C493" s="4">
        <v>492</v>
      </c>
      <c r="D493" s="4">
        <v>1</v>
      </c>
      <c r="E493" s="4">
        <v>5</v>
      </c>
      <c r="F493" s="4">
        <f t="shared" si="39"/>
        <v>84</v>
      </c>
      <c r="G493" s="4">
        <f t="shared" si="35"/>
        <v>9</v>
      </c>
      <c r="H493" s="4" t="str">
        <f t="shared" si="36"/>
        <v>560229-560253</v>
      </c>
      <c r="I493" s="4">
        <f>VLOOKUP(H493,distance_btw_postal_code!B:F,5,0)+60</f>
        <v>431</v>
      </c>
      <c r="J493" s="4">
        <f t="shared" si="37"/>
        <v>7.1833333333333336</v>
      </c>
      <c r="K493" s="4">
        <f>VLOOKUP(H493,distance_btw_postal_code!B:G,6,0)</f>
        <v>1.6</v>
      </c>
      <c r="L493" s="4">
        <v>90</v>
      </c>
      <c r="M493" s="4" t="s">
        <v>76</v>
      </c>
      <c r="N493" s="4">
        <v>560229</v>
      </c>
      <c r="O493" s="4">
        <v>0</v>
      </c>
      <c r="P493" s="4">
        <v>1</v>
      </c>
      <c r="Q493" s="4">
        <f t="shared" si="38"/>
        <v>1</v>
      </c>
      <c r="R493" s="4">
        <v>59</v>
      </c>
      <c r="S493" s="4" t="s">
        <v>72</v>
      </c>
      <c r="T493" s="4">
        <v>569666</v>
      </c>
      <c r="U493" s="4" t="s">
        <v>66</v>
      </c>
      <c r="V493" s="4" t="s">
        <v>56</v>
      </c>
      <c r="W493" s="4" t="s">
        <v>69</v>
      </c>
      <c r="X493" s="4" t="s">
        <v>255</v>
      </c>
      <c r="Y493" s="4">
        <v>31</v>
      </c>
      <c r="Z493" s="4">
        <v>1</v>
      </c>
      <c r="AA493" s="4" t="s">
        <v>202</v>
      </c>
      <c r="AB493" s="4" t="s">
        <v>238</v>
      </c>
      <c r="AC493" s="4" t="s">
        <v>248</v>
      </c>
    </row>
    <row r="494" spans="1:29" x14ac:dyDescent="0.25">
      <c r="A494" s="4">
        <v>917</v>
      </c>
      <c r="B494" s="4">
        <v>184</v>
      </c>
      <c r="C494" s="4">
        <v>493</v>
      </c>
      <c r="D494" s="4">
        <v>1</v>
      </c>
      <c r="E494" s="4">
        <v>6</v>
      </c>
      <c r="F494" s="4">
        <f t="shared" si="39"/>
        <v>84</v>
      </c>
      <c r="G494" s="4">
        <f t="shared" si="35"/>
        <v>9</v>
      </c>
      <c r="H494" s="4" t="str">
        <f t="shared" si="36"/>
        <v>560253-560301</v>
      </c>
      <c r="I494" s="4">
        <f>VLOOKUP(H494,distance_btw_postal_code!B:F,5,0)+60</f>
        <v>440</v>
      </c>
      <c r="J494" s="4">
        <f t="shared" si="37"/>
        <v>7.333333333333333</v>
      </c>
      <c r="K494" s="4">
        <f>VLOOKUP(H494,distance_btw_postal_code!B:G,6,0)</f>
        <v>2</v>
      </c>
      <c r="L494" s="4">
        <v>89</v>
      </c>
      <c r="M494" s="4" t="s">
        <v>75</v>
      </c>
      <c r="N494" s="4">
        <v>560253</v>
      </c>
      <c r="O494" s="4">
        <v>0</v>
      </c>
      <c r="P494" s="4">
        <v>1</v>
      </c>
      <c r="Q494" s="4">
        <f t="shared" si="38"/>
        <v>1</v>
      </c>
      <c r="R494" s="4">
        <v>59</v>
      </c>
      <c r="S494" s="4" t="s">
        <v>72</v>
      </c>
      <c r="T494" s="4">
        <v>569666</v>
      </c>
      <c r="U494" s="4" t="s">
        <v>66</v>
      </c>
      <c r="V494" s="4" t="s">
        <v>56</v>
      </c>
      <c r="W494" s="4" t="s">
        <v>69</v>
      </c>
      <c r="X494" s="4" t="s">
        <v>255</v>
      </c>
      <c r="Y494" s="4">
        <v>31</v>
      </c>
      <c r="Z494" s="4">
        <v>1</v>
      </c>
      <c r="AA494" s="4" t="s">
        <v>202</v>
      </c>
      <c r="AB494" s="4" t="s">
        <v>238</v>
      </c>
      <c r="AC494" s="4" t="s">
        <v>218</v>
      </c>
    </row>
    <row r="495" spans="1:29" x14ac:dyDescent="0.25">
      <c r="A495" s="4">
        <v>912</v>
      </c>
      <c r="B495" s="4">
        <v>183</v>
      </c>
      <c r="C495" s="4">
        <v>494</v>
      </c>
      <c r="D495" s="4">
        <v>1</v>
      </c>
      <c r="E495" s="4">
        <v>7</v>
      </c>
      <c r="F495" s="4">
        <f t="shared" si="39"/>
        <v>84</v>
      </c>
      <c r="G495" s="4">
        <f t="shared" si="35"/>
        <v>9</v>
      </c>
      <c r="H495" s="4" t="str">
        <f t="shared" si="36"/>
        <v>560301-560317</v>
      </c>
      <c r="I495" s="4">
        <f>VLOOKUP(H495,distance_btw_postal_code!B:F,5,0)+60</f>
        <v>144</v>
      </c>
      <c r="J495" s="4">
        <f t="shared" si="37"/>
        <v>2.4</v>
      </c>
      <c r="K495" s="4">
        <f>VLOOKUP(H495,distance_btw_postal_code!B:G,6,0)</f>
        <v>0.3</v>
      </c>
      <c r="L495" s="4">
        <v>88</v>
      </c>
      <c r="M495" s="4" t="s">
        <v>74</v>
      </c>
      <c r="N495" s="4">
        <v>560301</v>
      </c>
      <c r="O495" s="4">
        <v>0</v>
      </c>
      <c r="P495" s="4">
        <v>1</v>
      </c>
      <c r="Q495" s="4">
        <f t="shared" si="38"/>
        <v>1</v>
      </c>
      <c r="R495" s="4">
        <v>59</v>
      </c>
      <c r="S495" s="4" t="s">
        <v>72</v>
      </c>
      <c r="T495" s="4">
        <v>569666</v>
      </c>
      <c r="U495" s="4" t="s">
        <v>66</v>
      </c>
      <c r="V495" s="4" t="s">
        <v>56</v>
      </c>
      <c r="W495" s="4" t="s">
        <v>69</v>
      </c>
      <c r="X495" s="4" t="s">
        <v>255</v>
      </c>
      <c r="Y495" s="4">
        <v>31</v>
      </c>
      <c r="Z495" s="4">
        <v>1</v>
      </c>
      <c r="AA495" s="4" t="s">
        <v>202</v>
      </c>
      <c r="AB495" s="4" t="s">
        <v>238</v>
      </c>
      <c r="AC495" s="4" t="s">
        <v>219</v>
      </c>
    </row>
    <row r="496" spans="1:29" x14ac:dyDescent="0.25">
      <c r="A496" s="4">
        <v>907</v>
      </c>
      <c r="B496" s="4">
        <v>182</v>
      </c>
      <c r="C496" s="4">
        <v>495</v>
      </c>
      <c r="D496" s="4">
        <v>1</v>
      </c>
      <c r="E496" s="4">
        <v>8</v>
      </c>
      <c r="F496" s="4">
        <f t="shared" si="39"/>
        <v>84</v>
      </c>
      <c r="G496" s="4">
        <f t="shared" si="35"/>
        <v>9</v>
      </c>
      <c r="H496" s="4" t="str">
        <f t="shared" si="36"/>
        <v>560317-562590</v>
      </c>
      <c r="I496" s="4">
        <f>VLOOKUP(H496,distance_btw_postal_code!B:F,5,0)+60</f>
        <v>434</v>
      </c>
      <c r="J496" s="4">
        <f t="shared" si="37"/>
        <v>7.2333333333333334</v>
      </c>
      <c r="K496" s="4">
        <f>VLOOKUP(H496,distance_btw_postal_code!B:G,6,0)</f>
        <v>1.7</v>
      </c>
      <c r="L496" s="4">
        <v>87</v>
      </c>
      <c r="M496" s="4" t="s">
        <v>73</v>
      </c>
      <c r="N496" s="4">
        <v>560317</v>
      </c>
      <c r="O496" s="4">
        <v>0</v>
      </c>
      <c r="P496" s="4">
        <v>1</v>
      </c>
      <c r="Q496" s="4">
        <f t="shared" si="38"/>
        <v>1</v>
      </c>
      <c r="R496" s="4">
        <v>59</v>
      </c>
      <c r="S496" s="4" t="s">
        <v>72</v>
      </c>
      <c r="T496" s="4">
        <v>569666</v>
      </c>
      <c r="U496" s="4" t="s">
        <v>66</v>
      </c>
      <c r="V496" s="4" t="s">
        <v>56</v>
      </c>
      <c r="W496" s="4" t="s">
        <v>69</v>
      </c>
      <c r="X496" s="4" t="s">
        <v>255</v>
      </c>
      <c r="Y496" s="4">
        <v>31</v>
      </c>
      <c r="Z496" s="4">
        <v>1</v>
      </c>
      <c r="AA496" s="4" t="s">
        <v>202</v>
      </c>
      <c r="AB496" s="4" t="s">
        <v>238</v>
      </c>
      <c r="AC496" s="4" t="s">
        <v>220</v>
      </c>
    </row>
    <row r="497" spans="1:29" x14ac:dyDescent="0.25">
      <c r="A497" s="4">
        <v>902</v>
      </c>
      <c r="B497" s="4">
        <v>181</v>
      </c>
      <c r="C497" s="4">
        <v>496</v>
      </c>
      <c r="D497" s="4">
        <v>1</v>
      </c>
      <c r="E497" s="4">
        <v>9</v>
      </c>
      <c r="F497" s="4">
        <f t="shared" si="39"/>
        <v>84</v>
      </c>
      <c r="G497" s="4">
        <f t="shared" si="35"/>
        <v>9</v>
      </c>
      <c r="H497" s="4" t="str">
        <f t="shared" si="36"/>
        <v>562590-569666</v>
      </c>
      <c r="I497" s="4">
        <f>VLOOKUP(H497,distance_btw_postal_code!B:F,5,0)+60</f>
        <v>459</v>
      </c>
      <c r="J497" s="4">
        <f t="shared" si="37"/>
        <v>7.65</v>
      </c>
      <c r="K497" s="4">
        <f>VLOOKUP(H497,distance_btw_postal_code!B:G,6,0)</f>
        <v>2.2000000000000002</v>
      </c>
      <c r="L497" s="4">
        <v>86</v>
      </c>
      <c r="M497" s="4" t="s">
        <v>71</v>
      </c>
      <c r="N497" s="4">
        <v>562590</v>
      </c>
      <c r="O497" s="4">
        <v>1</v>
      </c>
      <c r="P497" s="4">
        <v>0</v>
      </c>
      <c r="Q497" s="4">
        <f t="shared" si="38"/>
        <v>2</v>
      </c>
      <c r="R497" s="4">
        <v>59</v>
      </c>
      <c r="S497" s="4" t="s">
        <v>72</v>
      </c>
      <c r="T497" s="4">
        <v>569666</v>
      </c>
      <c r="U497" s="4" t="s">
        <v>66</v>
      </c>
      <c r="V497" s="4" t="s">
        <v>56</v>
      </c>
      <c r="W497" s="4" t="s">
        <v>69</v>
      </c>
      <c r="X497" s="4" t="s">
        <v>255</v>
      </c>
      <c r="Y497" s="4">
        <v>31</v>
      </c>
      <c r="Z497" s="4">
        <v>1</v>
      </c>
      <c r="AA497" s="4" t="s">
        <v>202</v>
      </c>
      <c r="AB497" s="4" t="s">
        <v>238</v>
      </c>
      <c r="AC497" s="4" t="s">
        <v>222</v>
      </c>
    </row>
    <row r="498" spans="1:29" x14ac:dyDescent="0.25">
      <c r="C498" s="4">
        <v>497</v>
      </c>
      <c r="D498" s="4">
        <v>1</v>
      </c>
      <c r="E498" s="4">
        <v>0</v>
      </c>
      <c r="F498" s="4">
        <f t="shared" si="39"/>
        <v>85</v>
      </c>
      <c r="G498" s="4">
        <f t="shared" si="35"/>
        <v>12</v>
      </c>
      <c r="H498" s="4" t="str">
        <f t="shared" si="36"/>
        <v>569666-560502</v>
      </c>
      <c r="I498" s="4">
        <f>VLOOKUP(H498,distance_btw_postal_code!B:F,5,0)+60</f>
        <v>363</v>
      </c>
      <c r="J498" s="4">
        <f t="shared" si="37"/>
        <v>6.05</v>
      </c>
      <c r="K498" s="4">
        <f>VLOOKUP(H498,distance_btw_postal_code!B:G,6,0)</f>
        <v>1.2</v>
      </c>
      <c r="L498" s="4">
        <v>0</v>
      </c>
      <c r="M498" s="4" t="s">
        <v>144</v>
      </c>
      <c r="N498" s="4">
        <f>VLOOKUP(S498,[1]centre_p!$B:$D,3,0)</f>
        <v>569666</v>
      </c>
      <c r="O498" s="4">
        <v>0</v>
      </c>
      <c r="P498" s="4">
        <v>0</v>
      </c>
      <c r="Q498" s="4">
        <f t="shared" si="38"/>
        <v>0</v>
      </c>
      <c r="R498" s="4">
        <v>60</v>
      </c>
      <c r="S498" s="4" t="s">
        <v>72</v>
      </c>
      <c r="T498" s="4">
        <v>569666</v>
      </c>
      <c r="U498" s="4" t="s">
        <v>66</v>
      </c>
      <c r="V498" s="4" t="s">
        <v>56</v>
      </c>
      <c r="W498" s="4" t="s">
        <v>70</v>
      </c>
      <c r="X498" s="4" t="s">
        <v>255</v>
      </c>
      <c r="Y498" s="4">
        <v>32</v>
      </c>
      <c r="Z498" s="4">
        <v>1</v>
      </c>
      <c r="AA498" s="4" t="s">
        <v>202</v>
      </c>
    </row>
    <row r="499" spans="1:29" x14ac:dyDescent="0.25">
      <c r="A499" s="4">
        <v>927</v>
      </c>
      <c r="B499" s="4">
        <v>186</v>
      </c>
      <c r="C499" s="4">
        <v>498</v>
      </c>
      <c r="D499" s="4">
        <v>1</v>
      </c>
      <c r="E499" s="4">
        <v>10</v>
      </c>
      <c r="F499" s="4">
        <f t="shared" si="39"/>
        <v>85</v>
      </c>
      <c r="G499" s="4">
        <f t="shared" si="35"/>
        <v>12</v>
      </c>
      <c r="H499" s="4" t="str">
        <f t="shared" si="36"/>
        <v>560502-560520</v>
      </c>
      <c r="I499" s="4">
        <f>VLOOKUP(H499,distance_btw_postal_code!B:F,5,0)+60</f>
        <v>185</v>
      </c>
      <c r="J499" s="4">
        <f t="shared" si="37"/>
        <v>3.0833333333333335</v>
      </c>
      <c r="K499" s="4">
        <f>VLOOKUP(H499,distance_btw_postal_code!B:G,6,0)</f>
        <v>0.4</v>
      </c>
      <c r="L499" s="4">
        <v>91</v>
      </c>
      <c r="M499" s="4" t="s">
        <v>81</v>
      </c>
      <c r="N499" s="4">
        <v>560502</v>
      </c>
      <c r="O499" s="4">
        <v>1</v>
      </c>
      <c r="P499" s="4">
        <v>0</v>
      </c>
      <c r="Q499" s="4">
        <f t="shared" si="38"/>
        <v>2</v>
      </c>
      <c r="R499" s="4">
        <v>60</v>
      </c>
      <c r="S499" s="4" t="s">
        <v>72</v>
      </c>
      <c r="T499" s="4">
        <v>569666</v>
      </c>
      <c r="U499" s="4" t="s">
        <v>66</v>
      </c>
      <c r="V499" s="4" t="s">
        <v>56</v>
      </c>
      <c r="W499" s="4" t="s">
        <v>70</v>
      </c>
      <c r="X499" s="4" t="s">
        <v>255</v>
      </c>
      <c r="Y499" s="4">
        <v>32</v>
      </c>
      <c r="Z499" s="4">
        <v>1</v>
      </c>
      <c r="AA499" s="4" t="s">
        <v>202</v>
      </c>
      <c r="AB499" s="4" t="s">
        <v>224</v>
      </c>
      <c r="AC499" s="4" t="s">
        <v>237</v>
      </c>
    </row>
    <row r="500" spans="1:29" x14ac:dyDescent="0.25">
      <c r="A500" s="4">
        <v>932</v>
      </c>
      <c r="B500" s="4">
        <v>187</v>
      </c>
      <c r="C500" s="4">
        <v>499</v>
      </c>
      <c r="D500" s="4">
        <v>1</v>
      </c>
      <c r="E500" s="4">
        <v>11</v>
      </c>
      <c r="F500" s="4">
        <f t="shared" si="39"/>
        <v>85</v>
      </c>
      <c r="G500" s="4">
        <f t="shared" si="35"/>
        <v>12</v>
      </c>
      <c r="H500" s="4" t="str">
        <f t="shared" si="36"/>
        <v>560520-560533</v>
      </c>
      <c r="I500" s="4">
        <f>VLOOKUP(H500,distance_btw_postal_code!B:F,5,0)+60</f>
        <v>201</v>
      </c>
      <c r="J500" s="4">
        <f t="shared" si="37"/>
        <v>3.35</v>
      </c>
      <c r="K500" s="4">
        <f>VLOOKUP(H500,distance_btw_postal_code!B:G,6,0)</f>
        <v>0.6</v>
      </c>
      <c r="L500" s="4">
        <v>92</v>
      </c>
      <c r="M500" s="4" t="s">
        <v>82</v>
      </c>
      <c r="N500" s="4">
        <v>560520</v>
      </c>
      <c r="O500" s="4">
        <v>1</v>
      </c>
      <c r="P500" s="4">
        <v>0</v>
      </c>
      <c r="Q500" s="4">
        <f t="shared" si="38"/>
        <v>2</v>
      </c>
      <c r="R500" s="4">
        <v>60</v>
      </c>
      <c r="S500" s="4" t="s">
        <v>72</v>
      </c>
      <c r="T500" s="4">
        <v>569666</v>
      </c>
      <c r="U500" s="4" t="s">
        <v>66</v>
      </c>
      <c r="V500" s="4" t="s">
        <v>56</v>
      </c>
      <c r="W500" s="4" t="s">
        <v>70</v>
      </c>
      <c r="X500" s="4" t="s">
        <v>255</v>
      </c>
      <c r="Y500" s="4">
        <v>32</v>
      </c>
      <c r="Z500" s="4">
        <v>1</v>
      </c>
      <c r="AA500" s="4" t="s">
        <v>202</v>
      </c>
      <c r="AB500" s="4" t="s">
        <v>224</v>
      </c>
      <c r="AC500" s="4" t="s">
        <v>239</v>
      </c>
    </row>
    <row r="501" spans="1:29" x14ac:dyDescent="0.25">
      <c r="A501" s="4">
        <v>937</v>
      </c>
      <c r="B501" s="4">
        <v>188</v>
      </c>
      <c r="C501" s="4">
        <v>500</v>
      </c>
      <c r="D501" s="4">
        <v>1</v>
      </c>
      <c r="E501" s="4">
        <v>12</v>
      </c>
      <c r="F501" s="4">
        <f t="shared" si="39"/>
        <v>85</v>
      </c>
      <c r="G501" s="4">
        <f t="shared" si="35"/>
        <v>12</v>
      </c>
      <c r="H501" s="4" t="str">
        <f t="shared" si="36"/>
        <v>560533-569666</v>
      </c>
      <c r="I501" s="4">
        <f>VLOOKUP(H501,distance_btw_postal_code!B:F,5,0)+60</f>
        <v>341</v>
      </c>
      <c r="J501" s="4">
        <f t="shared" si="37"/>
        <v>5.6833333333333336</v>
      </c>
      <c r="K501" s="4">
        <f>VLOOKUP(H501,distance_btw_postal_code!B:G,6,0)</f>
        <v>1.6</v>
      </c>
      <c r="L501" s="4">
        <v>93</v>
      </c>
      <c r="M501" s="4" t="s">
        <v>83</v>
      </c>
      <c r="N501" s="4">
        <v>560533</v>
      </c>
      <c r="O501" s="4">
        <v>1</v>
      </c>
      <c r="P501" s="4">
        <v>0</v>
      </c>
      <c r="Q501" s="4">
        <f t="shared" si="38"/>
        <v>2</v>
      </c>
      <c r="R501" s="4">
        <v>60</v>
      </c>
      <c r="S501" s="4" t="s">
        <v>72</v>
      </c>
      <c r="T501" s="4">
        <v>569666</v>
      </c>
      <c r="U501" s="4" t="s">
        <v>66</v>
      </c>
      <c r="V501" s="4" t="s">
        <v>56</v>
      </c>
      <c r="W501" s="4" t="s">
        <v>70</v>
      </c>
      <c r="X501" s="4" t="s">
        <v>255</v>
      </c>
      <c r="Y501" s="4">
        <v>32</v>
      </c>
      <c r="Z501" s="4">
        <v>1</v>
      </c>
      <c r="AA501" s="4" t="s">
        <v>202</v>
      </c>
      <c r="AB501" s="4" t="s">
        <v>224</v>
      </c>
      <c r="AC501" s="4" t="s">
        <v>226</v>
      </c>
    </row>
    <row r="502" spans="1:29" x14ac:dyDescent="0.25">
      <c r="C502" s="4">
        <v>501</v>
      </c>
      <c r="D502" s="4">
        <v>1</v>
      </c>
      <c r="E502" s="4">
        <v>0</v>
      </c>
      <c r="F502" s="4">
        <f t="shared" si="39"/>
        <v>86</v>
      </c>
      <c r="G502" s="4">
        <f t="shared" si="35"/>
        <v>4</v>
      </c>
      <c r="H502" s="4" t="str">
        <f t="shared" si="36"/>
        <v>569666-560443</v>
      </c>
      <c r="I502" s="4">
        <f>VLOOKUP(H502,distance_btw_postal_code!B:F,5,0)+60</f>
        <v>598</v>
      </c>
      <c r="J502" s="4">
        <f t="shared" si="37"/>
        <v>9.9666666666666668</v>
      </c>
      <c r="K502" s="4">
        <f>VLOOKUP(H502,distance_btw_postal_code!B:G,6,0)</f>
        <v>2.5</v>
      </c>
      <c r="L502" s="4">
        <v>0</v>
      </c>
      <c r="M502" s="4" t="s">
        <v>144</v>
      </c>
      <c r="N502" s="4">
        <f>VLOOKUP(S502,[1]centre_p!$B:$D,3,0)</f>
        <v>569666</v>
      </c>
      <c r="O502" s="4">
        <v>0</v>
      </c>
      <c r="P502" s="4">
        <v>0</v>
      </c>
      <c r="Q502" s="4">
        <f t="shared" si="38"/>
        <v>0</v>
      </c>
      <c r="R502" s="4">
        <v>61</v>
      </c>
      <c r="S502" s="4" t="s">
        <v>72</v>
      </c>
      <c r="T502" s="4">
        <v>569666</v>
      </c>
      <c r="U502" s="4" t="s">
        <v>66</v>
      </c>
      <c r="V502" s="4" t="s">
        <v>56</v>
      </c>
      <c r="W502" s="4" t="s">
        <v>92</v>
      </c>
      <c r="X502" s="4" t="s">
        <v>255</v>
      </c>
      <c r="Y502" s="4">
        <v>35</v>
      </c>
      <c r="Z502" s="4">
        <v>1</v>
      </c>
      <c r="AA502" s="4" t="s">
        <v>205</v>
      </c>
    </row>
    <row r="503" spans="1:29" x14ac:dyDescent="0.25">
      <c r="A503" s="4">
        <v>997</v>
      </c>
      <c r="B503" s="4">
        <v>200</v>
      </c>
      <c r="C503" s="4">
        <v>502</v>
      </c>
      <c r="D503" s="4">
        <v>1</v>
      </c>
      <c r="E503" s="4">
        <v>1</v>
      </c>
      <c r="F503" s="4">
        <f t="shared" si="39"/>
        <v>86</v>
      </c>
      <c r="G503" s="4">
        <f t="shared" si="35"/>
        <v>4</v>
      </c>
      <c r="H503" s="4" t="str">
        <f t="shared" si="36"/>
        <v>560443-560429</v>
      </c>
      <c r="I503" s="4">
        <f>VLOOKUP(H503,distance_btw_postal_code!B:F,5,0)+60</f>
        <v>232</v>
      </c>
      <c r="J503" s="4">
        <f t="shared" si="37"/>
        <v>3.8666666666666667</v>
      </c>
      <c r="K503" s="4">
        <f>VLOOKUP(H503,distance_btw_postal_code!B:G,6,0)</f>
        <v>0.5</v>
      </c>
      <c r="L503" s="4">
        <v>104</v>
      </c>
      <c r="M503" s="4" t="s">
        <v>79</v>
      </c>
      <c r="N503" s="4">
        <v>560443</v>
      </c>
      <c r="O503" s="4">
        <v>0</v>
      </c>
      <c r="P503" s="4">
        <v>1</v>
      </c>
      <c r="Q503" s="4">
        <f t="shared" si="38"/>
        <v>1</v>
      </c>
      <c r="R503" s="4">
        <v>61</v>
      </c>
      <c r="S503" s="4" t="s">
        <v>72</v>
      </c>
      <c r="T503" s="4">
        <v>569666</v>
      </c>
      <c r="U503" s="4" t="s">
        <v>66</v>
      </c>
      <c r="V503" s="4" t="s">
        <v>56</v>
      </c>
      <c r="W503" s="4" t="s">
        <v>92</v>
      </c>
      <c r="X503" s="4" t="s">
        <v>255</v>
      </c>
      <c r="Y503" s="4">
        <v>35</v>
      </c>
      <c r="Z503" s="4">
        <v>1</v>
      </c>
      <c r="AA503" s="4" t="s">
        <v>205</v>
      </c>
      <c r="AB503" s="4" t="s">
        <v>240</v>
      </c>
      <c r="AC503" s="4" t="s">
        <v>228</v>
      </c>
    </row>
    <row r="504" spans="1:29" x14ac:dyDescent="0.25">
      <c r="A504" s="4">
        <v>1002</v>
      </c>
      <c r="B504" s="4">
        <v>201</v>
      </c>
      <c r="C504" s="4">
        <v>503</v>
      </c>
      <c r="D504" s="4">
        <v>1</v>
      </c>
      <c r="E504" s="4">
        <v>2</v>
      </c>
      <c r="F504" s="4">
        <f t="shared" si="39"/>
        <v>86</v>
      </c>
      <c r="G504" s="4">
        <f t="shared" si="35"/>
        <v>4</v>
      </c>
      <c r="H504" s="4" t="str">
        <f t="shared" si="36"/>
        <v>560429-560416</v>
      </c>
      <c r="I504" s="4">
        <f>VLOOKUP(H504,distance_btw_postal_code!B:F,5,0)+60</f>
        <v>423</v>
      </c>
      <c r="J504" s="4">
        <f t="shared" si="37"/>
        <v>7.05</v>
      </c>
      <c r="K504" s="4">
        <f>VLOOKUP(H504,distance_btw_postal_code!B:G,6,0)</f>
        <v>1.3</v>
      </c>
      <c r="L504" s="4">
        <v>105</v>
      </c>
      <c r="M504" s="4" t="s">
        <v>80</v>
      </c>
      <c r="N504" s="4">
        <v>560429</v>
      </c>
      <c r="O504" s="4">
        <v>0</v>
      </c>
      <c r="P504" s="4">
        <v>1</v>
      </c>
      <c r="Q504" s="4">
        <f t="shared" si="38"/>
        <v>1</v>
      </c>
      <c r="R504" s="4">
        <v>61</v>
      </c>
      <c r="S504" s="4" t="s">
        <v>72</v>
      </c>
      <c r="T504" s="4">
        <v>569666</v>
      </c>
      <c r="U504" s="4" t="s">
        <v>66</v>
      </c>
      <c r="V504" s="4" t="s">
        <v>56</v>
      </c>
      <c r="W504" s="4" t="s">
        <v>92</v>
      </c>
      <c r="X504" s="4" t="s">
        <v>255</v>
      </c>
      <c r="Y504" s="4">
        <v>35</v>
      </c>
      <c r="Z504" s="4">
        <v>1</v>
      </c>
      <c r="AA504" s="4" t="s">
        <v>205</v>
      </c>
      <c r="AB504" s="4" t="s">
        <v>240</v>
      </c>
      <c r="AC504" s="4" t="s">
        <v>228</v>
      </c>
    </row>
    <row r="505" spans="1:29" x14ac:dyDescent="0.25">
      <c r="A505" s="4">
        <v>992</v>
      </c>
      <c r="B505" s="4">
        <v>199</v>
      </c>
      <c r="C505" s="4">
        <v>504</v>
      </c>
      <c r="D505" s="4">
        <v>1</v>
      </c>
      <c r="E505" s="4">
        <v>3</v>
      </c>
      <c r="F505" s="4">
        <f t="shared" si="39"/>
        <v>86</v>
      </c>
      <c r="G505" s="4">
        <f t="shared" si="35"/>
        <v>4</v>
      </c>
      <c r="H505" s="4" t="str">
        <f t="shared" si="36"/>
        <v>560416-570407</v>
      </c>
      <c r="I505" s="4">
        <f>VLOOKUP(H505,distance_btw_postal_code!B:F,5,0)+60</f>
        <v>587</v>
      </c>
      <c r="J505" s="4">
        <f t="shared" si="37"/>
        <v>9.7833333333333332</v>
      </c>
      <c r="K505" s="4">
        <f>VLOOKUP(H505,distance_btw_postal_code!B:G,6,0)</f>
        <v>3.6</v>
      </c>
      <c r="L505" s="4">
        <v>103</v>
      </c>
      <c r="M505" s="4" t="s">
        <v>78</v>
      </c>
      <c r="N505" s="4">
        <v>560416</v>
      </c>
      <c r="O505" s="4">
        <v>0</v>
      </c>
      <c r="P505" s="4">
        <v>1</v>
      </c>
      <c r="Q505" s="4">
        <f t="shared" si="38"/>
        <v>1</v>
      </c>
      <c r="R505" s="4">
        <v>61</v>
      </c>
      <c r="S505" s="4" t="s">
        <v>72</v>
      </c>
      <c r="T505" s="4">
        <v>569666</v>
      </c>
      <c r="U505" s="4" t="s">
        <v>66</v>
      </c>
      <c r="V505" s="4" t="s">
        <v>56</v>
      </c>
      <c r="W505" s="4" t="s">
        <v>92</v>
      </c>
      <c r="X505" s="4" t="s">
        <v>255</v>
      </c>
      <c r="Y505" s="4">
        <v>35</v>
      </c>
      <c r="Z505" s="4">
        <v>1</v>
      </c>
      <c r="AA505" s="4" t="s">
        <v>205</v>
      </c>
      <c r="AB505" s="4" t="s">
        <v>240</v>
      </c>
      <c r="AC505" s="4" t="s">
        <v>230</v>
      </c>
    </row>
    <row r="506" spans="1:29" x14ac:dyDescent="0.25">
      <c r="A506" s="4">
        <v>987</v>
      </c>
      <c r="B506" s="4">
        <v>198</v>
      </c>
      <c r="C506" s="4">
        <v>505</v>
      </c>
      <c r="D506" s="4">
        <v>1</v>
      </c>
      <c r="E506" s="4">
        <v>4</v>
      </c>
      <c r="F506" s="4">
        <f t="shared" si="39"/>
        <v>86</v>
      </c>
      <c r="G506" s="4">
        <f t="shared" si="35"/>
        <v>4</v>
      </c>
      <c r="H506" s="4" t="str">
        <f t="shared" si="36"/>
        <v>570407-569666</v>
      </c>
      <c r="I506" s="4">
        <f>VLOOKUP(H506,distance_btw_postal_code!B:F,5,0)+60</f>
        <v>766</v>
      </c>
      <c r="J506" s="4">
        <f t="shared" si="37"/>
        <v>12.766666666666667</v>
      </c>
      <c r="K506" s="4">
        <f>VLOOKUP(H506,distance_btw_postal_code!B:G,6,0)</f>
        <v>5</v>
      </c>
      <c r="L506" s="4">
        <v>102</v>
      </c>
      <c r="M506" s="4" t="s">
        <v>77</v>
      </c>
      <c r="N506" s="4">
        <v>570407</v>
      </c>
      <c r="O506" s="4">
        <v>0</v>
      </c>
      <c r="P506" s="4">
        <v>1</v>
      </c>
      <c r="Q506" s="4">
        <f t="shared" si="38"/>
        <v>1</v>
      </c>
      <c r="R506" s="4">
        <v>61</v>
      </c>
      <c r="S506" s="4" t="s">
        <v>72</v>
      </c>
      <c r="T506" s="4">
        <v>569666</v>
      </c>
      <c r="U506" s="4" t="s">
        <v>66</v>
      </c>
      <c r="V506" s="4" t="s">
        <v>56</v>
      </c>
      <c r="W506" s="4" t="s">
        <v>92</v>
      </c>
      <c r="X506" s="4" t="s">
        <v>255</v>
      </c>
      <c r="Y506" s="4">
        <v>35</v>
      </c>
      <c r="Z506" s="4">
        <v>1</v>
      </c>
      <c r="AA506" s="4" t="s">
        <v>205</v>
      </c>
      <c r="AB506" s="4" t="s">
        <v>240</v>
      </c>
      <c r="AC506" s="4" t="s">
        <v>243</v>
      </c>
    </row>
    <row r="507" spans="1:29" x14ac:dyDescent="0.25">
      <c r="C507" s="4">
        <v>506</v>
      </c>
      <c r="D507" s="4">
        <v>1</v>
      </c>
      <c r="E507" s="4">
        <v>0</v>
      </c>
      <c r="F507" s="4">
        <f t="shared" si="39"/>
        <v>87</v>
      </c>
      <c r="G507" s="4">
        <f t="shared" si="35"/>
        <v>2</v>
      </c>
      <c r="H507" s="4" t="str">
        <f t="shared" si="36"/>
        <v>569666-560522</v>
      </c>
      <c r="I507" s="4">
        <f>VLOOKUP(H507,distance_btw_postal_code!B:F,5,0)+60</f>
        <v>374</v>
      </c>
      <c r="J507" s="4">
        <f t="shared" si="37"/>
        <v>6.2333333333333334</v>
      </c>
      <c r="K507" s="4">
        <f>VLOOKUP(H507,distance_btw_postal_code!B:G,6,0)</f>
        <v>1.5</v>
      </c>
      <c r="L507" s="4">
        <v>0</v>
      </c>
      <c r="M507" s="4" t="s">
        <v>144</v>
      </c>
      <c r="N507" s="4">
        <f>VLOOKUP(S507,[1]centre_p!$B:$D,3,0)</f>
        <v>569666</v>
      </c>
      <c r="O507" s="4">
        <v>0</v>
      </c>
      <c r="P507" s="4">
        <v>0</v>
      </c>
      <c r="Q507" s="4">
        <f t="shared" si="38"/>
        <v>0</v>
      </c>
      <c r="R507" s="4">
        <v>62</v>
      </c>
      <c r="S507" s="4" t="s">
        <v>72</v>
      </c>
      <c r="T507" s="4">
        <v>569666</v>
      </c>
      <c r="U507" s="4" t="s">
        <v>66</v>
      </c>
      <c r="V507" s="4" t="s">
        <v>62</v>
      </c>
      <c r="W507" s="4" t="s">
        <v>67</v>
      </c>
      <c r="X507" s="4" t="s">
        <v>255</v>
      </c>
      <c r="Y507" s="4">
        <v>33</v>
      </c>
      <c r="Z507" s="4">
        <v>1</v>
      </c>
      <c r="AA507" s="4" t="s">
        <v>202</v>
      </c>
    </row>
    <row r="508" spans="1:29" x14ac:dyDescent="0.25">
      <c r="A508" s="4">
        <v>958</v>
      </c>
      <c r="B508" s="4">
        <v>192</v>
      </c>
      <c r="C508" s="4">
        <v>507</v>
      </c>
      <c r="D508" s="4">
        <v>1</v>
      </c>
      <c r="E508" s="4">
        <v>1</v>
      </c>
      <c r="F508" s="4">
        <f t="shared" si="39"/>
        <v>87</v>
      </c>
      <c r="G508" s="4">
        <f t="shared" si="35"/>
        <v>2</v>
      </c>
      <c r="H508" s="4" t="str">
        <f t="shared" si="36"/>
        <v>560522-560560</v>
      </c>
      <c r="I508" s="4">
        <f>VLOOKUP(H508,distance_btw_postal_code!B:F,5,0)+60</f>
        <v>412</v>
      </c>
      <c r="J508" s="4">
        <f t="shared" si="37"/>
        <v>6.8666666666666663</v>
      </c>
      <c r="K508" s="4">
        <f>VLOOKUP(H508,distance_btw_postal_code!B:G,6,0)</f>
        <v>1.2</v>
      </c>
      <c r="L508" s="4">
        <v>97</v>
      </c>
      <c r="M508" s="4" t="s">
        <v>90</v>
      </c>
      <c r="N508" s="4">
        <v>560522</v>
      </c>
      <c r="O508" s="4">
        <v>1</v>
      </c>
      <c r="P508" s="4">
        <v>1</v>
      </c>
      <c r="Q508" s="4">
        <f t="shared" si="38"/>
        <v>3</v>
      </c>
      <c r="R508" s="4">
        <v>62</v>
      </c>
      <c r="S508" s="4" t="s">
        <v>72</v>
      </c>
      <c r="T508" s="4">
        <v>569666</v>
      </c>
      <c r="U508" s="4" t="s">
        <v>66</v>
      </c>
      <c r="V508" s="4" t="s">
        <v>62</v>
      </c>
      <c r="W508" s="4" t="s">
        <v>67</v>
      </c>
      <c r="X508" s="4" t="s">
        <v>255</v>
      </c>
      <c r="Y508" s="4">
        <v>33</v>
      </c>
      <c r="Z508" s="4">
        <v>1</v>
      </c>
      <c r="AA508" s="4" t="s">
        <v>202</v>
      </c>
      <c r="AB508" s="4" t="s">
        <v>206</v>
      </c>
      <c r="AC508" s="4" t="s">
        <v>209</v>
      </c>
    </row>
    <row r="509" spans="1:29" x14ac:dyDescent="0.25">
      <c r="A509" s="4">
        <v>953</v>
      </c>
      <c r="B509" s="4">
        <v>191</v>
      </c>
      <c r="C509" s="4">
        <v>508</v>
      </c>
      <c r="D509" s="4">
        <v>1</v>
      </c>
      <c r="E509" s="4">
        <v>2</v>
      </c>
      <c r="F509" s="4">
        <f t="shared" si="39"/>
        <v>87</v>
      </c>
      <c r="G509" s="4">
        <f t="shared" si="35"/>
        <v>2</v>
      </c>
      <c r="H509" s="4" t="str">
        <f t="shared" si="36"/>
        <v>560560-569666</v>
      </c>
      <c r="I509" s="4">
        <f>VLOOKUP(H509,distance_btw_postal_code!B:F,5,0)+60</f>
        <v>514</v>
      </c>
      <c r="J509" s="4">
        <f t="shared" si="37"/>
        <v>8.5666666666666664</v>
      </c>
      <c r="K509" s="4">
        <f>VLOOKUP(H509,distance_btw_postal_code!B:G,6,0)</f>
        <v>2.5</v>
      </c>
      <c r="L509" s="4">
        <v>96</v>
      </c>
      <c r="M509" s="4" t="s">
        <v>89</v>
      </c>
      <c r="N509" s="4">
        <v>560560</v>
      </c>
      <c r="O509" s="4">
        <v>1</v>
      </c>
      <c r="P509" s="4">
        <v>1</v>
      </c>
      <c r="Q509" s="4">
        <f t="shared" si="38"/>
        <v>3</v>
      </c>
      <c r="R509" s="4">
        <v>62</v>
      </c>
      <c r="S509" s="4" t="s">
        <v>72</v>
      </c>
      <c r="T509" s="4">
        <v>569666</v>
      </c>
      <c r="U509" s="4" t="s">
        <v>66</v>
      </c>
      <c r="V509" s="4" t="s">
        <v>62</v>
      </c>
      <c r="W509" s="4" t="s">
        <v>67</v>
      </c>
      <c r="X509" s="4" t="s">
        <v>255</v>
      </c>
      <c r="Y509" s="4">
        <v>33</v>
      </c>
      <c r="Z509" s="4">
        <v>1</v>
      </c>
      <c r="AA509" s="4" t="s">
        <v>202</v>
      </c>
      <c r="AB509" s="4" t="s">
        <v>206</v>
      </c>
      <c r="AC509" s="4" t="s">
        <v>251</v>
      </c>
    </row>
    <row r="510" spans="1:29" x14ac:dyDescent="0.25">
      <c r="C510" s="4">
        <v>509</v>
      </c>
      <c r="D510" s="4">
        <v>1</v>
      </c>
      <c r="E510" s="4">
        <v>0</v>
      </c>
      <c r="F510" s="4">
        <f t="shared" si="39"/>
        <v>88</v>
      </c>
      <c r="G510" s="4">
        <f t="shared" si="35"/>
        <v>7</v>
      </c>
      <c r="H510" s="4" t="str">
        <f t="shared" si="36"/>
        <v>569666-560229</v>
      </c>
      <c r="I510" s="4">
        <f>VLOOKUP(H510,distance_btw_postal_code!B:F,5,0)+60</f>
        <v>373</v>
      </c>
      <c r="J510" s="4">
        <f t="shared" si="37"/>
        <v>6.2166666666666668</v>
      </c>
      <c r="K510" s="4">
        <f>VLOOKUP(H510,distance_btw_postal_code!B:G,6,0)</f>
        <v>1.8</v>
      </c>
      <c r="L510" s="4">
        <v>0</v>
      </c>
      <c r="M510" s="4" t="s">
        <v>144</v>
      </c>
      <c r="N510" s="4">
        <f>VLOOKUP(S510,[1]centre_p!$B:$D,3,0)</f>
        <v>569666</v>
      </c>
      <c r="O510" s="4">
        <v>0</v>
      </c>
      <c r="P510" s="4">
        <v>0</v>
      </c>
      <c r="Q510" s="4">
        <f t="shared" si="38"/>
        <v>0</v>
      </c>
      <c r="R510" s="4">
        <v>63</v>
      </c>
      <c r="S510" s="4" t="s">
        <v>72</v>
      </c>
      <c r="T510" s="4">
        <v>569666</v>
      </c>
      <c r="U510" s="4" t="s">
        <v>66</v>
      </c>
      <c r="V510" s="4" t="s">
        <v>62</v>
      </c>
      <c r="W510" s="4" t="s">
        <v>69</v>
      </c>
      <c r="X510" s="4" t="s">
        <v>255</v>
      </c>
      <c r="Y510" s="4">
        <v>31</v>
      </c>
      <c r="Z510" s="4">
        <v>1</v>
      </c>
      <c r="AA510" s="4" t="s">
        <v>202</v>
      </c>
    </row>
    <row r="511" spans="1:29" x14ac:dyDescent="0.25">
      <c r="A511" s="4">
        <v>923</v>
      </c>
      <c r="B511" s="4">
        <v>185</v>
      </c>
      <c r="C511" s="4">
        <v>510</v>
      </c>
      <c r="D511" s="4">
        <v>1</v>
      </c>
      <c r="E511" s="4">
        <v>3</v>
      </c>
      <c r="F511" s="4">
        <f t="shared" si="39"/>
        <v>88</v>
      </c>
      <c r="G511" s="4">
        <f t="shared" si="35"/>
        <v>7</v>
      </c>
      <c r="H511" s="4" t="str">
        <f t="shared" si="36"/>
        <v>560229-560253</v>
      </c>
      <c r="I511" s="4">
        <f>VLOOKUP(H511,distance_btw_postal_code!B:F,5,0)+60</f>
        <v>431</v>
      </c>
      <c r="J511" s="4">
        <f t="shared" si="37"/>
        <v>7.1833333333333336</v>
      </c>
      <c r="K511" s="4">
        <f>VLOOKUP(H511,distance_btw_postal_code!B:G,6,0)</f>
        <v>1.6</v>
      </c>
      <c r="L511" s="4">
        <v>90</v>
      </c>
      <c r="M511" s="4" t="s">
        <v>76</v>
      </c>
      <c r="N511" s="4">
        <v>560229</v>
      </c>
      <c r="O511" s="4">
        <v>0</v>
      </c>
      <c r="P511" s="4">
        <v>1</v>
      </c>
      <c r="Q511" s="4">
        <f t="shared" si="38"/>
        <v>1</v>
      </c>
      <c r="R511" s="4">
        <v>63</v>
      </c>
      <c r="S511" s="4" t="s">
        <v>72</v>
      </c>
      <c r="T511" s="4">
        <v>569666</v>
      </c>
      <c r="U511" s="4" t="s">
        <v>66</v>
      </c>
      <c r="V511" s="4" t="s">
        <v>62</v>
      </c>
      <c r="W511" s="4" t="s">
        <v>69</v>
      </c>
      <c r="X511" s="4" t="s">
        <v>255</v>
      </c>
      <c r="Y511" s="4">
        <v>31</v>
      </c>
      <c r="Z511" s="4">
        <v>1</v>
      </c>
      <c r="AA511" s="4" t="s">
        <v>202</v>
      </c>
      <c r="AB511" s="4" t="s">
        <v>238</v>
      </c>
      <c r="AC511" s="4" t="s">
        <v>248</v>
      </c>
    </row>
    <row r="512" spans="1:29" x14ac:dyDescent="0.25">
      <c r="A512" s="4">
        <v>918</v>
      </c>
      <c r="B512" s="4">
        <v>184</v>
      </c>
      <c r="C512" s="4">
        <v>511</v>
      </c>
      <c r="D512" s="4">
        <v>1</v>
      </c>
      <c r="E512" s="4">
        <v>4</v>
      </c>
      <c r="F512" s="4">
        <f t="shared" si="39"/>
        <v>88</v>
      </c>
      <c r="G512" s="4">
        <f t="shared" si="35"/>
        <v>7</v>
      </c>
      <c r="H512" s="4" t="str">
        <f t="shared" si="36"/>
        <v>560253-560301</v>
      </c>
      <c r="I512" s="4">
        <f>VLOOKUP(H512,distance_btw_postal_code!B:F,5,0)+60</f>
        <v>440</v>
      </c>
      <c r="J512" s="4">
        <f t="shared" si="37"/>
        <v>7.333333333333333</v>
      </c>
      <c r="K512" s="4">
        <f>VLOOKUP(H512,distance_btw_postal_code!B:G,6,0)</f>
        <v>2</v>
      </c>
      <c r="L512" s="4">
        <v>89</v>
      </c>
      <c r="M512" s="4" t="s">
        <v>75</v>
      </c>
      <c r="N512" s="4">
        <v>560253</v>
      </c>
      <c r="O512" s="4">
        <v>0</v>
      </c>
      <c r="P512" s="4">
        <v>1</v>
      </c>
      <c r="Q512" s="4">
        <f t="shared" si="38"/>
        <v>1</v>
      </c>
      <c r="R512" s="4">
        <v>63</v>
      </c>
      <c r="S512" s="4" t="s">
        <v>72</v>
      </c>
      <c r="T512" s="4">
        <v>569666</v>
      </c>
      <c r="U512" s="4" t="s">
        <v>66</v>
      </c>
      <c r="V512" s="4" t="s">
        <v>62</v>
      </c>
      <c r="W512" s="4" t="s">
        <v>69</v>
      </c>
      <c r="X512" s="4" t="s">
        <v>255</v>
      </c>
      <c r="Y512" s="4">
        <v>31</v>
      </c>
      <c r="Z512" s="4">
        <v>1</v>
      </c>
      <c r="AA512" s="4" t="s">
        <v>202</v>
      </c>
      <c r="AB512" s="4" t="s">
        <v>238</v>
      </c>
      <c r="AC512" s="4" t="s">
        <v>218</v>
      </c>
    </row>
    <row r="513" spans="1:29" x14ac:dyDescent="0.25">
      <c r="A513" s="4">
        <v>913</v>
      </c>
      <c r="B513" s="4">
        <v>183</v>
      </c>
      <c r="C513" s="4">
        <v>512</v>
      </c>
      <c r="D513" s="4">
        <v>1</v>
      </c>
      <c r="E513" s="4">
        <v>5</v>
      </c>
      <c r="F513" s="4">
        <f t="shared" si="39"/>
        <v>88</v>
      </c>
      <c r="G513" s="4">
        <f t="shared" si="35"/>
        <v>7</v>
      </c>
      <c r="H513" s="4" t="str">
        <f t="shared" si="36"/>
        <v>560301-560317</v>
      </c>
      <c r="I513" s="4">
        <f>VLOOKUP(H513,distance_btw_postal_code!B:F,5,0)+60</f>
        <v>144</v>
      </c>
      <c r="J513" s="4">
        <f t="shared" si="37"/>
        <v>2.4</v>
      </c>
      <c r="K513" s="4">
        <f>VLOOKUP(H513,distance_btw_postal_code!B:G,6,0)</f>
        <v>0.3</v>
      </c>
      <c r="L513" s="4">
        <v>88</v>
      </c>
      <c r="M513" s="4" t="s">
        <v>74</v>
      </c>
      <c r="N513" s="4">
        <v>560301</v>
      </c>
      <c r="O513" s="4">
        <v>0</v>
      </c>
      <c r="P513" s="4">
        <v>1</v>
      </c>
      <c r="Q513" s="4">
        <f t="shared" si="38"/>
        <v>1</v>
      </c>
      <c r="R513" s="4">
        <v>63</v>
      </c>
      <c r="S513" s="4" t="s">
        <v>72</v>
      </c>
      <c r="T513" s="4">
        <v>569666</v>
      </c>
      <c r="U513" s="4" t="s">
        <v>66</v>
      </c>
      <c r="V513" s="4" t="s">
        <v>62</v>
      </c>
      <c r="W513" s="4" t="s">
        <v>69</v>
      </c>
      <c r="X513" s="4" t="s">
        <v>255</v>
      </c>
      <c r="Y513" s="4">
        <v>31</v>
      </c>
      <c r="Z513" s="4">
        <v>1</v>
      </c>
      <c r="AA513" s="4" t="s">
        <v>202</v>
      </c>
      <c r="AB513" s="4" t="s">
        <v>238</v>
      </c>
      <c r="AC513" s="4" t="s">
        <v>219</v>
      </c>
    </row>
    <row r="514" spans="1:29" x14ac:dyDescent="0.25">
      <c r="A514" s="4">
        <v>908</v>
      </c>
      <c r="B514" s="4">
        <v>182</v>
      </c>
      <c r="C514" s="4">
        <v>513</v>
      </c>
      <c r="D514" s="4">
        <v>1</v>
      </c>
      <c r="E514" s="4">
        <v>6</v>
      </c>
      <c r="F514" s="4">
        <f t="shared" si="39"/>
        <v>88</v>
      </c>
      <c r="G514" s="4">
        <f t="shared" si="35"/>
        <v>7</v>
      </c>
      <c r="H514" s="4" t="str">
        <f t="shared" si="36"/>
        <v>560317-562590</v>
      </c>
      <c r="I514" s="4">
        <f>VLOOKUP(H514,distance_btw_postal_code!B:F,5,0)+60</f>
        <v>434</v>
      </c>
      <c r="J514" s="4">
        <f t="shared" si="37"/>
        <v>7.2333333333333334</v>
      </c>
      <c r="K514" s="4">
        <f>VLOOKUP(H514,distance_btw_postal_code!B:G,6,0)</f>
        <v>1.7</v>
      </c>
      <c r="L514" s="4">
        <v>87</v>
      </c>
      <c r="M514" s="4" t="s">
        <v>73</v>
      </c>
      <c r="N514" s="4">
        <v>560317</v>
      </c>
      <c r="O514" s="4">
        <v>0</v>
      </c>
      <c r="P514" s="4">
        <v>1</v>
      </c>
      <c r="Q514" s="4">
        <f t="shared" si="38"/>
        <v>1</v>
      </c>
      <c r="R514" s="4">
        <v>63</v>
      </c>
      <c r="S514" s="4" t="s">
        <v>72</v>
      </c>
      <c r="T514" s="4">
        <v>569666</v>
      </c>
      <c r="U514" s="4" t="s">
        <v>66</v>
      </c>
      <c r="V514" s="4" t="s">
        <v>62</v>
      </c>
      <c r="W514" s="4" t="s">
        <v>69</v>
      </c>
      <c r="X514" s="4" t="s">
        <v>255</v>
      </c>
      <c r="Y514" s="4">
        <v>31</v>
      </c>
      <c r="Z514" s="4">
        <v>1</v>
      </c>
      <c r="AA514" s="4" t="s">
        <v>202</v>
      </c>
      <c r="AB514" s="4" t="s">
        <v>238</v>
      </c>
      <c r="AC514" s="4" t="s">
        <v>220</v>
      </c>
    </row>
    <row r="515" spans="1:29" x14ac:dyDescent="0.25">
      <c r="A515" s="4">
        <v>903</v>
      </c>
      <c r="B515" s="4">
        <v>181</v>
      </c>
      <c r="C515" s="4">
        <v>514</v>
      </c>
      <c r="D515" s="4">
        <v>1</v>
      </c>
      <c r="E515" s="4">
        <v>7</v>
      </c>
      <c r="F515" s="4">
        <f t="shared" si="39"/>
        <v>88</v>
      </c>
      <c r="G515" s="4">
        <f t="shared" ref="G515:G578" si="40">_xlfn.MAXIFS(E:E,F:F,F515)</f>
        <v>7</v>
      </c>
      <c r="H515" s="4" t="str">
        <f t="shared" ref="H515:H578" si="41">IF(E515&lt;&gt;G515,_xlfn.CONCAT(N515,"-",N516),_xlfn.CONCAT(N515,"-",T515))</f>
        <v>562590-569666</v>
      </c>
      <c r="I515" s="4">
        <f>VLOOKUP(H515,distance_btw_postal_code!B:F,5,0)+60</f>
        <v>459</v>
      </c>
      <c r="J515" s="4">
        <f t="shared" ref="J515:J578" si="42">I515/60</f>
        <v>7.65</v>
      </c>
      <c r="K515" s="4">
        <f>VLOOKUP(H515,distance_btw_postal_code!B:G,6,0)</f>
        <v>2.2000000000000002</v>
      </c>
      <c r="L515" s="4">
        <v>86</v>
      </c>
      <c r="M515" s="4" t="s">
        <v>71</v>
      </c>
      <c r="N515" s="4">
        <v>562590</v>
      </c>
      <c r="O515" s="4">
        <v>1</v>
      </c>
      <c r="P515" s="4">
        <v>0</v>
      </c>
      <c r="Q515" s="4">
        <f t="shared" ref="Q515:Q578" si="43">O515*2+P515</f>
        <v>2</v>
      </c>
      <c r="R515" s="4">
        <v>63</v>
      </c>
      <c r="S515" s="4" t="s">
        <v>72</v>
      </c>
      <c r="T515" s="4">
        <v>569666</v>
      </c>
      <c r="U515" s="4" t="s">
        <v>66</v>
      </c>
      <c r="V515" s="4" t="s">
        <v>62</v>
      </c>
      <c r="W515" s="4" t="s">
        <v>69</v>
      </c>
      <c r="X515" s="4" t="s">
        <v>255</v>
      </c>
      <c r="Y515" s="4">
        <v>31</v>
      </c>
      <c r="Z515" s="4">
        <v>1</v>
      </c>
      <c r="AA515" s="4" t="s">
        <v>202</v>
      </c>
      <c r="AB515" s="4" t="s">
        <v>238</v>
      </c>
      <c r="AC515" s="4" t="s">
        <v>222</v>
      </c>
    </row>
    <row r="516" spans="1:29" x14ac:dyDescent="0.25">
      <c r="C516" s="4">
        <v>515</v>
      </c>
      <c r="D516" s="4">
        <v>1</v>
      </c>
      <c r="E516" s="4">
        <v>0</v>
      </c>
      <c r="F516" s="4">
        <f t="shared" ref="F516:F579" si="44">IF(E516=0,F515+1,F515)</f>
        <v>89</v>
      </c>
      <c r="G516" s="4">
        <f t="shared" si="40"/>
        <v>10</v>
      </c>
      <c r="H516" s="4" t="str">
        <f t="shared" si="41"/>
        <v>569666-560502</v>
      </c>
      <c r="I516" s="4">
        <f>VLOOKUP(H516,distance_btw_postal_code!B:F,5,0)+60</f>
        <v>363</v>
      </c>
      <c r="J516" s="4">
        <f t="shared" si="42"/>
        <v>6.05</v>
      </c>
      <c r="K516" s="4">
        <f>VLOOKUP(H516,distance_btw_postal_code!B:G,6,0)</f>
        <v>1.2</v>
      </c>
      <c r="L516" s="4">
        <v>0</v>
      </c>
      <c r="M516" s="4" t="s">
        <v>144</v>
      </c>
      <c r="N516" s="4">
        <f>VLOOKUP(S516,[1]centre_p!$B:$D,3,0)</f>
        <v>569666</v>
      </c>
      <c r="O516" s="4">
        <v>0</v>
      </c>
      <c r="P516" s="4">
        <v>0</v>
      </c>
      <c r="Q516" s="4">
        <f t="shared" si="43"/>
        <v>0</v>
      </c>
      <c r="R516" s="4">
        <v>64</v>
      </c>
      <c r="S516" s="4" t="s">
        <v>72</v>
      </c>
      <c r="T516" s="4">
        <v>569666</v>
      </c>
      <c r="U516" s="4" t="s">
        <v>66</v>
      </c>
      <c r="V516" s="4" t="s">
        <v>62</v>
      </c>
      <c r="W516" s="4" t="s">
        <v>70</v>
      </c>
      <c r="X516" s="4" t="s">
        <v>255</v>
      </c>
      <c r="Y516" s="4">
        <v>32</v>
      </c>
      <c r="Z516" s="4">
        <v>1</v>
      </c>
      <c r="AA516" s="4" t="s">
        <v>202</v>
      </c>
    </row>
    <row r="517" spans="1:29" x14ac:dyDescent="0.25">
      <c r="A517" s="4">
        <v>928</v>
      </c>
      <c r="B517" s="4">
        <v>186</v>
      </c>
      <c r="C517" s="4">
        <v>516</v>
      </c>
      <c r="D517" s="4">
        <v>1</v>
      </c>
      <c r="E517" s="4">
        <v>8</v>
      </c>
      <c r="F517" s="4">
        <f t="shared" si="44"/>
        <v>89</v>
      </c>
      <c r="G517" s="4">
        <f t="shared" si="40"/>
        <v>10</v>
      </c>
      <c r="H517" s="4" t="str">
        <f t="shared" si="41"/>
        <v>560502-560520</v>
      </c>
      <c r="I517" s="4">
        <f>VLOOKUP(H517,distance_btw_postal_code!B:F,5,0)+60</f>
        <v>185</v>
      </c>
      <c r="J517" s="4">
        <f t="shared" si="42"/>
        <v>3.0833333333333335</v>
      </c>
      <c r="K517" s="4">
        <f>VLOOKUP(H517,distance_btw_postal_code!B:G,6,0)</f>
        <v>0.4</v>
      </c>
      <c r="L517" s="4">
        <v>91</v>
      </c>
      <c r="M517" s="4" t="s">
        <v>81</v>
      </c>
      <c r="N517" s="4">
        <v>560502</v>
      </c>
      <c r="O517" s="4">
        <v>1</v>
      </c>
      <c r="P517" s="4">
        <v>0</v>
      </c>
      <c r="Q517" s="4">
        <f t="shared" si="43"/>
        <v>2</v>
      </c>
      <c r="R517" s="4">
        <v>64</v>
      </c>
      <c r="S517" s="4" t="s">
        <v>72</v>
      </c>
      <c r="T517" s="4">
        <v>569666</v>
      </c>
      <c r="U517" s="4" t="s">
        <v>66</v>
      </c>
      <c r="V517" s="4" t="s">
        <v>62</v>
      </c>
      <c r="W517" s="4" t="s">
        <v>70</v>
      </c>
      <c r="X517" s="4" t="s">
        <v>255</v>
      </c>
      <c r="Y517" s="4">
        <v>32</v>
      </c>
      <c r="Z517" s="4">
        <v>1</v>
      </c>
      <c r="AA517" s="4" t="s">
        <v>202</v>
      </c>
      <c r="AB517" s="4" t="s">
        <v>224</v>
      </c>
      <c r="AC517" s="4" t="s">
        <v>237</v>
      </c>
    </row>
    <row r="518" spans="1:29" x14ac:dyDescent="0.25">
      <c r="A518" s="4">
        <v>933</v>
      </c>
      <c r="B518" s="4">
        <v>187</v>
      </c>
      <c r="C518" s="4">
        <v>517</v>
      </c>
      <c r="D518" s="4">
        <v>1</v>
      </c>
      <c r="E518" s="4">
        <v>9</v>
      </c>
      <c r="F518" s="4">
        <f t="shared" si="44"/>
        <v>89</v>
      </c>
      <c r="G518" s="4">
        <f t="shared" si="40"/>
        <v>10</v>
      </c>
      <c r="H518" s="4" t="str">
        <f t="shared" si="41"/>
        <v>560520-560533</v>
      </c>
      <c r="I518" s="4">
        <f>VLOOKUP(H518,distance_btw_postal_code!B:F,5,0)+60</f>
        <v>201</v>
      </c>
      <c r="J518" s="4">
        <f t="shared" si="42"/>
        <v>3.35</v>
      </c>
      <c r="K518" s="4">
        <f>VLOOKUP(H518,distance_btw_postal_code!B:G,6,0)</f>
        <v>0.6</v>
      </c>
      <c r="L518" s="4">
        <v>92</v>
      </c>
      <c r="M518" s="4" t="s">
        <v>82</v>
      </c>
      <c r="N518" s="4">
        <v>560520</v>
      </c>
      <c r="O518" s="4">
        <v>1</v>
      </c>
      <c r="P518" s="4">
        <v>0</v>
      </c>
      <c r="Q518" s="4">
        <f t="shared" si="43"/>
        <v>2</v>
      </c>
      <c r="R518" s="4">
        <v>64</v>
      </c>
      <c r="S518" s="4" t="s">
        <v>72</v>
      </c>
      <c r="T518" s="4">
        <v>569666</v>
      </c>
      <c r="U518" s="4" t="s">
        <v>66</v>
      </c>
      <c r="V518" s="4" t="s">
        <v>62</v>
      </c>
      <c r="W518" s="4" t="s">
        <v>70</v>
      </c>
      <c r="X518" s="4" t="s">
        <v>255</v>
      </c>
      <c r="Y518" s="4">
        <v>32</v>
      </c>
      <c r="Z518" s="4">
        <v>1</v>
      </c>
      <c r="AA518" s="4" t="s">
        <v>202</v>
      </c>
      <c r="AB518" s="4" t="s">
        <v>224</v>
      </c>
      <c r="AC518" s="4" t="s">
        <v>239</v>
      </c>
    </row>
    <row r="519" spans="1:29" x14ac:dyDescent="0.25">
      <c r="A519" s="4">
        <v>938</v>
      </c>
      <c r="B519" s="4">
        <v>188</v>
      </c>
      <c r="C519" s="4">
        <v>518</v>
      </c>
      <c r="D519" s="4">
        <v>1</v>
      </c>
      <c r="E519" s="4">
        <v>10</v>
      </c>
      <c r="F519" s="4">
        <f t="shared" si="44"/>
        <v>89</v>
      </c>
      <c r="G519" s="4">
        <f t="shared" si="40"/>
        <v>10</v>
      </c>
      <c r="H519" s="4" t="str">
        <f t="shared" si="41"/>
        <v>560533-569666</v>
      </c>
      <c r="I519" s="4">
        <f>VLOOKUP(H519,distance_btw_postal_code!B:F,5,0)+60</f>
        <v>341</v>
      </c>
      <c r="J519" s="4">
        <f t="shared" si="42"/>
        <v>5.6833333333333336</v>
      </c>
      <c r="K519" s="4">
        <f>VLOOKUP(H519,distance_btw_postal_code!B:G,6,0)</f>
        <v>1.6</v>
      </c>
      <c r="L519" s="4">
        <v>93</v>
      </c>
      <c r="M519" s="4" t="s">
        <v>83</v>
      </c>
      <c r="N519" s="4">
        <v>560533</v>
      </c>
      <c r="O519" s="4">
        <v>1</v>
      </c>
      <c r="P519" s="4">
        <v>0</v>
      </c>
      <c r="Q519" s="4">
        <f t="shared" si="43"/>
        <v>2</v>
      </c>
      <c r="R519" s="4">
        <v>64</v>
      </c>
      <c r="S519" s="4" t="s">
        <v>72</v>
      </c>
      <c r="T519" s="4">
        <v>569666</v>
      </c>
      <c r="U519" s="4" t="s">
        <v>66</v>
      </c>
      <c r="V519" s="4" t="s">
        <v>62</v>
      </c>
      <c r="W519" s="4" t="s">
        <v>70</v>
      </c>
      <c r="X519" s="4" t="s">
        <v>255</v>
      </c>
      <c r="Y519" s="4">
        <v>32</v>
      </c>
      <c r="Z519" s="4">
        <v>1</v>
      </c>
      <c r="AA519" s="4" t="s">
        <v>202</v>
      </c>
      <c r="AB519" s="4" t="s">
        <v>224</v>
      </c>
      <c r="AC519" s="4" t="s">
        <v>226</v>
      </c>
    </row>
    <row r="520" spans="1:29" x14ac:dyDescent="0.25">
      <c r="C520" s="4">
        <v>519</v>
      </c>
      <c r="D520" s="4">
        <v>1</v>
      </c>
      <c r="E520" s="4">
        <v>0</v>
      </c>
      <c r="F520" s="4">
        <f t="shared" si="44"/>
        <v>90</v>
      </c>
      <c r="G520" s="4">
        <f t="shared" si="40"/>
        <v>4</v>
      </c>
      <c r="H520" s="4" t="str">
        <f t="shared" si="41"/>
        <v>569666-560443</v>
      </c>
      <c r="I520" s="4">
        <f>VLOOKUP(H520,distance_btw_postal_code!B:F,5,0)+60</f>
        <v>598</v>
      </c>
      <c r="J520" s="4">
        <f t="shared" si="42"/>
        <v>9.9666666666666668</v>
      </c>
      <c r="K520" s="4">
        <f>VLOOKUP(H520,distance_btw_postal_code!B:G,6,0)</f>
        <v>2.5</v>
      </c>
      <c r="L520" s="4">
        <v>0</v>
      </c>
      <c r="M520" s="4" t="s">
        <v>144</v>
      </c>
      <c r="N520" s="4">
        <f>VLOOKUP(S520,[1]centre_p!$B:$D,3,0)</f>
        <v>569666</v>
      </c>
      <c r="O520" s="4">
        <v>0</v>
      </c>
      <c r="P520" s="4">
        <v>0</v>
      </c>
      <c r="Q520" s="4">
        <f t="shared" si="43"/>
        <v>0</v>
      </c>
      <c r="R520" s="4">
        <v>65</v>
      </c>
      <c r="S520" s="4" t="s">
        <v>72</v>
      </c>
      <c r="T520" s="4">
        <v>569666</v>
      </c>
      <c r="U520" s="4" t="s">
        <v>66</v>
      </c>
      <c r="V520" s="4" t="s">
        <v>62</v>
      </c>
      <c r="W520" s="4" t="s">
        <v>92</v>
      </c>
      <c r="X520" s="4" t="s">
        <v>255</v>
      </c>
      <c r="Y520" s="4">
        <v>35</v>
      </c>
      <c r="Z520" s="4">
        <v>1</v>
      </c>
      <c r="AA520" s="4" t="s">
        <v>205</v>
      </c>
    </row>
    <row r="521" spans="1:29" x14ac:dyDescent="0.25">
      <c r="A521" s="4">
        <v>998</v>
      </c>
      <c r="B521" s="4">
        <v>200</v>
      </c>
      <c r="C521" s="4">
        <v>520</v>
      </c>
      <c r="D521" s="4">
        <v>1</v>
      </c>
      <c r="E521" s="4">
        <v>1</v>
      </c>
      <c r="F521" s="4">
        <f t="shared" si="44"/>
        <v>90</v>
      </c>
      <c r="G521" s="4">
        <f t="shared" si="40"/>
        <v>4</v>
      </c>
      <c r="H521" s="4" t="str">
        <f t="shared" si="41"/>
        <v>560443-560429</v>
      </c>
      <c r="I521" s="4">
        <f>VLOOKUP(H521,distance_btw_postal_code!B:F,5,0)+60</f>
        <v>232</v>
      </c>
      <c r="J521" s="4">
        <f t="shared" si="42"/>
        <v>3.8666666666666667</v>
      </c>
      <c r="K521" s="4">
        <f>VLOOKUP(H521,distance_btw_postal_code!B:G,6,0)</f>
        <v>0.5</v>
      </c>
      <c r="L521" s="4">
        <v>104</v>
      </c>
      <c r="M521" s="4" t="s">
        <v>79</v>
      </c>
      <c r="N521" s="4">
        <v>560443</v>
      </c>
      <c r="O521" s="4">
        <v>0</v>
      </c>
      <c r="P521" s="4">
        <v>1</v>
      </c>
      <c r="Q521" s="4">
        <f t="shared" si="43"/>
        <v>1</v>
      </c>
      <c r="R521" s="4">
        <v>65</v>
      </c>
      <c r="S521" s="4" t="s">
        <v>72</v>
      </c>
      <c r="T521" s="4">
        <v>569666</v>
      </c>
      <c r="U521" s="4" t="s">
        <v>66</v>
      </c>
      <c r="V521" s="4" t="s">
        <v>62</v>
      </c>
      <c r="W521" s="4" t="s">
        <v>92</v>
      </c>
      <c r="X521" s="4" t="s">
        <v>255</v>
      </c>
      <c r="Y521" s="4">
        <v>35</v>
      </c>
      <c r="Z521" s="4">
        <v>1</v>
      </c>
      <c r="AA521" s="4" t="s">
        <v>205</v>
      </c>
      <c r="AB521" s="4" t="s">
        <v>240</v>
      </c>
      <c r="AC521" s="4" t="s">
        <v>228</v>
      </c>
    </row>
    <row r="522" spans="1:29" x14ac:dyDescent="0.25">
      <c r="A522" s="4">
        <v>1003</v>
      </c>
      <c r="B522" s="4">
        <v>201</v>
      </c>
      <c r="C522" s="4">
        <v>521</v>
      </c>
      <c r="D522" s="4">
        <v>1</v>
      </c>
      <c r="E522" s="4">
        <v>2</v>
      </c>
      <c r="F522" s="4">
        <f t="shared" si="44"/>
        <v>90</v>
      </c>
      <c r="G522" s="4">
        <f t="shared" si="40"/>
        <v>4</v>
      </c>
      <c r="H522" s="4" t="str">
        <f t="shared" si="41"/>
        <v>560429-560416</v>
      </c>
      <c r="I522" s="4">
        <f>VLOOKUP(H522,distance_btw_postal_code!B:F,5,0)+60</f>
        <v>423</v>
      </c>
      <c r="J522" s="4">
        <f t="shared" si="42"/>
        <v>7.05</v>
      </c>
      <c r="K522" s="4">
        <f>VLOOKUP(H522,distance_btw_postal_code!B:G,6,0)</f>
        <v>1.3</v>
      </c>
      <c r="L522" s="4">
        <v>105</v>
      </c>
      <c r="M522" s="4" t="s">
        <v>80</v>
      </c>
      <c r="N522" s="4">
        <v>560429</v>
      </c>
      <c r="O522" s="4">
        <v>0</v>
      </c>
      <c r="P522" s="4">
        <v>1</v>
      </c>
      <c r="Q522" s="4">
        <f t="shared" si="43"/>
        <v>1</v>
      </c>
      <c r="R522" s="4">
        <v>65</v>
      </c>
      <c r="S522" s="4" t="s">
        <v>72</v>
      </c>
      <c r="T522" s="4">
        <v>569666</v>
      </c>
      <c r="U522" s="4" t="s">
        <v>66</v>
      </c>
      <c r="V522" s="4" t="s">
        <v>62</v>
      </c>
      <c r="W522" s="4" t="s">
        <v>92</v>
      </c>
      <c r="X522" s="4" t="s">
        <v>255</v>
      </c>
      <c r="Y522" s="4">
        <v>35</v>
      </c>
      <c r="Z522" s="4">
        <v>1</v>
      </c>
      <c r="AA522" s="4" t="s">
        <v>205</v>
      </c>
      <c r="AB522" s="4" t="s">
        <v>240</v>
      </c>
      <c r="AC522" s="4" t="s">
        <v>228</v>
      </c>
    </row>
    <row r="523" spans="1:29" x14ac:dyDescent="0.25">
      <c r="A523" s="4">
        <v>993</v>
      </c>
      <c r="B523" s="4">
        <v>199</v>
      </c>
      <c r="C523" s="4">
        <v>522</v>
      </c>
      <c r="D523" s="4">
        <v>1</v>
      </c>
      <c r="E523" s="4">
        <v>3</v>
      </c>
      <c r="F523" s="4">
        <f t="shared" si="44"/>
        <v>90</v>
      </c>
      <c r="G523" s="4">
        <f t="shared" si="40"/>
        <v>4</v>
      </c>
      <c r="H523" s="4" t="str">
        <f t="shared" si="41"/>
        <v>560416-570407</v>
      </c>
      <c r="I523" s="4">
        <f>VLOOKUP(H523,distance_btw_postal_code!B:F,5,0)+60</f>
        <v>587</v>
      </c>
      <c r="J523" s="4">
        <f t="shared" si="42"/>
        <v>9.7833333333333332</v>
      </c>
      <c r="K523" s="4">
        <f>VLOOKUP(H523,distance_btw_postal_code!B:G,6,0)</f>
        <v>3.6</v>
      </c>
      <c r="L523" s="4">
        <v>103</v>
      </c>
      <c r="M523" s="4" t="s">
        <v>78</v>
      </c>
      <c r="N523" s="4">
        <v>560416</v>
      </c>
      <c r="O523" s="4">
        <v>0</v>
      </c>
      <c r="P523" s="4">
        <v>1</v>
      </c>
      <c r="Q523" s="4">
        <f t="shared" si="43"/>
        <v>1</v>
      </c>
      <c r="R523" s="4">
        <v>65</v>
      </c>
      <c r="S523" s="4" t="s">
        <v>72</v>
      </c>
      <c r="T523" s="4">
        <v>569666</v>
      </c>
      <c r="U523" s="4" t="s">
        <v>66</v>
      </c>
      <c r="V523" s="4" t="s">
        <v>62</v>
      </c>
      <c r="W523" s="4" t="s">
        <v>92</v>
      </c>
      <c r="X523" s="4" t="s">
        <v>255</v>
      </c>
      <c r="Y523" s="4">
        <v>35</v>
      </c>
      <c r="Z523" s="4">
        <v>1</v>
      </c>
      <c r="AA523" s="4" t="s">
        <v>205</v>
      </c>
      <c r="AB523" s="4" t="s">
        <v>240</v>
      </c>
      <c r="AC523" s="4" t="s">
        <v>230</v>
      </c>
    </row>
    <row r="524" spans="1:29" x14ac:dyDescent="0.25">
      <c r="A524" s="4">
        <v>988</v>
      </c>
      <c r="B524" s="4">
        <v>198</v>
      </c>
      <c r="C524" s="4">
        <v>523</v>
      </c>
      <c r="D524" s="4">
        <v>1</v>
      </c>
      <c r="E524" s="4">
        <v>4</v>
      </c>
      <c r="F524" s="4">
        <f t="shared" si="44"/>
        <v>90</v>
      </c>
      <c r="G524" s="4">
        <f t="shared" si="40"/>
        <v>4</v>
      </c>
      <c r="H524" s="4" t="str">
        <f t="shared" si="41"/>
        <v>570407-569666</v>
      </c>
      <c r="I524" s="4">
        <f>VLOOKUP(H524,distance_btw_postal_code!B:F,5,0)+60</f>
        <v>766</v>
      </c>
      <c r="J524" s="4">
        <f t="shared" si="42"/>
        <v>12.766666666666667</v>
      </c>
      <c r="K524" s="4">
        <f>VLOOKUP(H524,distance_btw_postal_code!B:G,6,0)</f>
        <v>5</v>
      </c>
      <c r="L524" s="4">
        <v>102</v>
      </c>
      <c r="M524" s="4" t="s">
        <v>77</v>
      </c>
      <c r="N524" s="4">
        <v>570407</v>
      </c>
      <c r="O524" s="4">
        <v>0</v>
      </c>
      <c r="P524" s="4">
        <v>1</v>
      </c>
      <c r="Q524" s="4">
        <f t="shared" si="43"/>
        <v>1</v>
      </c>
      <c r="R524" s="4">
        <v>65</v>
      </c>
      <c r="S524" s="4" t="s">
        <v>72</v>
      </c>
      <c r="T524" s="4">
        <v>569666</v>
      </c>
      <c r="U524" s="4" t="s">
        <v>66</v>
      </c>
      <c r="V524" s="4" t="s">
        <v>62</v>
      </c>
      <c r="W524" s="4" t="s">
        <v>92</v>
      </c>
      <c r="X524" s="4" t="s">
        <v>255</v>
      </c>
      <c r="Y524" s="4">
        <v>35</v>
      </c>
      <c r="Z524" s="4">
        <v>1</v>
      </c>
      <c r="AA524" s="4" t="s">
        <v>205</v>
      </c>
      <c r="AB524" s="4" t="s">
        <v>240</v>
      </c>
      <c r="AC524" s="4" t="s">
        <v>243</v>
      </c>
    </row>
    <row r="525" spans="1:29" x14ac:dyDescent="0.25">
      <c r="C525" s="4">
        <v>524</v>
      </c>
      <c r="D525" s="4">
        <v>1</v>
      </c>
      <c r="E525" s="4">
        <v>0</v>
      </c>
      <c r="F525" s="4">
        <f t="shared" si="44"/>
        <v>91</v>
      </c>
      <c r="G525" s="4">
        <f t="shared" si="40"/>
        <v>3</v>
      </c>
      <c r="H525" s="4" t="str">
        <f t="shared" si="41"/>
        <v>569666-560416</v>
      </c>
      <c r="I525" s="4">
        <f>VLOOKUP(H525,distance_btw_postal_code!B:F,5,0)+60</f>
        <v>624</v>
      </c>
      <c r="J525" s="4">
        <f t="shared" si="42"/>
        <v>10.4</v>
      </c>
      <c r="K525" s="4">
        <f>VLOOKUP(H525,distance_btw_postal_code!B:G,6,0)</f>
        <v>2.6</v>
      </c>
      <c r="L525" s="4">
        <v>0</v>
      </c>
      <c r="M525" s="4" t="s">
        <v>144</v>
      </c>
      <c r="N525" s="4">
        <f>VLOOKUP(S525,[1]centre_p!$B:$D,3,0)</f>
        <v>569666</v>
      </c>
      <c r="O525" s="4">
        <v>0</v>
      </c>
      <c r="P525" s="4">
        <v>0</v>
      </c>
      <c r="Q525" s="4">
        <f t="shared" si="43"/>
        <v>0</v>
      </c>
      <c r="R525" s="4">
        <v>66</v>
      </c>
      <c r="S525" s="4" t="s">
        <v>72</v>
      </c>
      <c r="T525" s="4">
        <v>569666</v>
      </c>
      <c r="U525" s="4" t="s">
        <v>66</v>
      </c>
      <c r="V525" s="4" t="s">
        <v>64</v>
      </c>
      <c r="W525" s="4" t="s">
        <v>68</v>
      </c>
      <c r="X525" s="4" t="s">
        <v>255</v>
      </c>
      <c r="Y525" s="4">
        <v>34</v>
      </c>
      <c r="Z525" s="4">
        <v>1</v>
      </c>
      <c r="AA525" s="4" t="s">
        <v>202</v>
      </c>
    </row>
    <row r="526" spans="1:29" x14ac:dyDescent="0.25">
      <c r="A526" s="4">
        <v>974</v>
      </c>
      <c r="B526" s="4">
        <v>195</v>
      </c>
      <c r="C526" s="4">
        <v>525</v>
      </c>
      <c r="D526" s="4">
        <v>1</v>
      </c>
      <c r="E526" s="4">
        <v>1</v>
      </c>
      <c r="F526" s="4">
        <f t="shared" si="44"/>
        <v>91</v>
      </c>
      <c r="G526" s="4">
        <f t="shared" si="40"/>
        <v>3</v>
      </c>
      <c r="H526" s="4" t="str">
        <f t="shared" si="41"/>
        <v>560416-560333</v>
      </c>
      <c r="I526" s="4">
        <f>VLOOKUP(H526,distance_btw_postal_code!B:F,5,0)+60</f>
        <v>391</v>
      </c>
      <c r="J526" s="4">
        <f t="shared" si="42"/>
        <v>6.5166666666666666</v>
      </c>
      <c r="K526" s="4">
        <f>VLOOKUP(H526,distance_btw_postal_code!B:G,6,0)</f>
        <v>1.7</v>
      </c>
      <c r="L526" s="4">
        <v>99</v>
      </c>
      <c r="M526" s="4" t="s">
        <v>86</v>
      </c>
      <c r="N526" s="4">
        <v>560416</v>
      </c>
      <c r="O526" s="4">
        <v>1</v>
      </c>
      <c r="P526" s="4">
        <v>1</v>
      </c>
      <c r="Q526" s="4">
        <f t="shared" si="43"/>
        <v>3</v>
      </c>
      <c r="R526" s="4">
        <v>66</v>
      </c>
      <c r="S526" s="4" t="s">
        <v>72</v>
      </c>
      <c r="T526" s="4">
        <v>569666</v>
      </c>
      <c r="U526" s="4" t="s">
        <v>66</v>
      </c>
      <c r="V526" s="4" t="s">
        <v>64</v>
      </c>
      <c r="W526" s="4" t="s">
        <v>68</v>
      </c>
      <c r="X526" s="4" t="s">
        <v>255</v>
      </c>
      <c r="Y526" s="4">
        <v>34</v>
      </c>
      <c r="Z526" s="4">
        <v>1</v>
      </c>
      <c r="AA526" s="4" t="s">
        <v>202</v>
      </c>
      <c r="AB526" s="4" t="s">
        <v>210</v>
      </c>
      <c r="AC526" s="4" t="s">
        <v>214</v>
      </c>
    </row>
    <row r="527" spans="1:29" x14ac:dyDescent="0.25">
      <c r="A527" s="4">
        <v>979</v>
      </c>
      <c r="B527" s="4">
        <v>196</v>
      </c>
      <c r="C527" s="4">
        <v>526</v>
      </c>
      <c r="D527" s="4">
        <v>1</v>
      </c>
      <c r="E527" s="4">
        <v>2</v>
      </c>
      <c r="F527" s="4">
        <f t="shared" si="44"/>
        <v>91</v>
      </c>
      <c r="G527" s="4">
        <f t="shared" si="40"/>
        <v>3</v>
      </c>
      <c r="H527" s="4" t="str">
        <f t="shared" si="41"/>
        <v>560333-560303</v>
      </c>
      <c r="I527" s="4">
        <f>VLOOKUP(H527,distance_btw_postal_code!B:F,5,0)+60</f>
        <v>319</v>
      </c>
      <c r="J527" s="4">
        <f t="shared" si="42"/>
        <v>5.3166666666666664</v>
      </c>
      <c r="K527" s="4">
        <f>VLOOKUP(H527,distance_btw_postal_code!B:G,6,0)</f>
        <v>1.5</v>
      </c>
      <c r="L527" s="4">
        <v>100</v>
      </c>
      <c r="M527" s="4" t="s">
        <v>87</v>
      </c>
      <c r="N527" s="4">
        <v>560333</v>
      </c>
      <c r="O527" s="4">
        <v>0</v>
      </c>
      <c r="P527" s="4">
        <v>1</v>
      </c>
      <c r="Q527" s="4">
        <f t="shared" si="43"/>
        <v>1</v>
      </c>
      <c r="R527" s="4">
        <v>66</v>
      </c>
      <c r="S527" s="4" t="s">
        <v>72</v>
      </c>
      <c r="T527" s="4">
        <v>569666</v>
      </c>
      <c r="U527" s="4" t="s">
        <v>66</v>
      </c>
      <c r="V527" s="4" t="s">
        <v>64</v>
      </c>
      <c r="W527" s="4" t="s">
        <v>68</v>
      </c>
      <c r="X527" s="4" t="s">
        <v>255</v>
      </c>
      <c r="Y527" s="4">
        <v>34</v>
      </c>
      <c r="Z527" s="4">
        <v>1</v>
      </c>
      <c r="AA527" s="4" t="s">
        <v>202</v>
      </c>
      <c r="AB527" s="4" t="s">
        <v>210</v>
      </c>
      <c r="AC527" s="4" t="s">
        <v>216</v>
      </c>
    </row>
    <row r="528" spans="1:29" x14ac:dyDescent="0.25">
      <c r="A528" s="4">
        <v>984</v>
      </c>
      <c r="B528" s="4">
        <v>197</v>
      </c>
      <c r="C528" s="4">
        <v>527</v>
      </c>
      <c r="D528" s="4">
        <v>1</v>
      </c>
      <c r="E528" s="4">
        <v>3</v>
      </c>
      <c r="F528" s="4">
        <f t="shared" si="44"/>
        <v>91</v>
      </c>
      <c r="G528" s="4">
        <f t="shared" si="40"/>
        <v>3</v>
      </c>
      <c r="H528" s="4" t="str">
        <f t="shared" si="41"/>
        <v>560303-569666</v>
      </c>
      <c r="I528" s="4">
        <f>VLOOKUP(H528,distance_btw_postal_code!B:F,5,0)+60</f>
        <v>300</v>
      </c>
      <c r="J528" s="4">
        <f t="shared" si="42"/>
        <v>5</v>
      </c>
      <c r="K528" s="4">
        <f>VLOOKUP(H528,distance_btw_postal_code!B:G,6,0)</f>
        <v>1.7</v>
      </c>
      <c r="L528" s="4">
        <v>101</v>
      </c>
      <c r="M528" s="4" t="s">
        <v>88</v>
      </c>
      <c r="N528" s="4">
        <v>560303</v>
      </c>
      <c r="O528" s="4">
        <v>1</v>
      </c>
      <c r="P528" s="4">
        <v>1</v>
      </c>
      <c r="Q528" s="4">
        <f t="shared" si="43"/>
        <v>3</v>
      </c>
      <c r="R528" s="4">
        <v>66</v>
      </c>
      <c r="S528" s="4" t="s">
        <v>72</v>
      </c>
      <c r="T528" s="4">
        <v>569666</v>
      </c>
      <c r="U528" s="4" t="s">
        <v>66</v>
      </c>
      <c r="V528" s="4" t="s">
        <v>64</v>
      </c>
      <c r="W528" s="4" t="s">
        <v>68</v>
      </c>
      <c r="X528" s="4" t="s">
        <v>255</v>
      </c>
      <c r="Y528" s="4">
        <v>34</v>
      </c>
      <c r="Z528" s="4">
        <v>1</v>
      </c>
      <c r="AA528" s="4" t="s">
        <v>202</v>
      </c>
      <c r="AB528" s="4" t="s">
        <v>210</v>
      </c>
      <c r="AC528" s="4" t="s">
        <v>213</v>
      </c>
    </row>
    <row r="529" spans="1:29" x14ac:dyDescent="0.25">
      <c r="C529" s="4">
        <v>528</v>
      </c>
      <c r="D529" s="4">
        <v>1</v>
      </c>
      <c r="E529" s="4">
        <v>0</v>
      </c>
      <c r="F529" s="4">
        <f t="shared" si="44"/>
        <v>92</v>
      </c>
      <c r="G529" s="4">
        <f t="shared" si="40"/>
        <v>8</v>
      </c>
      <c r="H529" s="4" t="str">
        <f t="shared" si="41"/>
        <v>569666-560229</v>
      </c>
      <c r="I529" s="4">
        <f>VLOOKUP(H529,distance_btw_postal_code!B:F,5,0)+60</f>
        <v>373</v>
      </c>
      <c r="J529" s="4">
        <f t="shared" si="42"/>
        <v>6.2166666666666668</v>
      </c>
      <c r="K529" s="4">
        <f>VLOOKUP(H529,distance_btw_postal_code!B:G,6,0)</f>
        <v>1.8</v>
      </c>
      <c r="L529" s="4">
        <v>0</v>
      </c>
      <c r="M529" s="4" t="s">
        <v>144</v>
      </c>
      <c r="N529" s="4">
        <f>VLOOKUP(S529,[1]centre_p!$B:$D,3,0)</f>
        <v>569666</v>
      </c>
      <c r="O529" s="4">
        <v>0</v>
      </c>
      <c r="P529" s="4">
        <v>0</v>
      </c>
      <c r="Q529" s="4">
        <f t="shared" si="43"/>
        <v>0</v>
      </c>
      <c r="R529" s="4">
        <v>67</v>
      </c>
      <c r="S529" s="4" t="s">
        <v>72</v>
      </c>
      <c r="T529" s="4">
        <v>569666</v>
      </c>
      <c r="U529" s="4" t="s">
        <v>66</v>
      </c>
      <c r="V529" s="4" t="s">
        <v>64</v>
      </c>
      <c r="W529" s="4" t="s">
        <v>69</v>
      </c>
      <c r="X529" s="4" t="s">
        <v>255</v>
      </c>
      <c r="Y529" s="4">
        <v>31</v>
      </c>
      <c r="Z529" s="4">
        <v>1</v>
      </c>
      <c r="AA529" s="4" t="s">
        <v>202</v>
      </c>
    </row>
    <row r="530" spans="1:29" x14ac:dyDescent="0.25">
      <c r="A530" s="4">
        <v>924</v>
      </c>
      <c r="B530" s="4">
        <v>185</v>
      </c>
      <c r="C530" s="4">
        <v>529</v>
      </c>
      <c r="D530" s="4">
        <v>1</v>
      </c>
      <c r="E530" s="4">
        <v>4</v>
      </c>
      <c r="F530" s="4">
        <f t="shared" si="44"/>
        <v>92</v>
      </c>
      <c r="G530" s="4">
        <f t="shared" si="40"/>
        <v>8</v>
      </c>
      <c r="H530" s="4" t="str">
        <f t="shared" si="41"/>
        <v>560229-560253</v>
      </c>
      <c r="I530" s="4">
        <f>VLOOKUP(H530,distance_btw_postal_code!B:F,5,0)+60</f>
        <v>431</v>
      </c>
      <c r="J530" s="4">
        <f t="shared" si="42"/>
        <v>7.1833333333333336</v>
      </c>
      <c r="K530" s="4">
        <f>VLOOKUP(H530,distance_btw_postal_code!B:G,6,0)</f>
        <v>1.6</v>
      </c>
      <c r="L530" s="4">
        <v>90</v>
      </c>
      <c r="M530" s="4" t="s">
        <v>76</v>
      </c>
      <c r="N530" s="4">
        <v>560229</v>
      </c>
      <c r="O530" s="4">
        <v>0</v>
      </c>
      <c r="P530" s="4">
        <v>1</v>
      </c>
      <c r="Q530" s="4">
        <f t="shared" si="43"/>
        <v>1</v>
      </c>
      <c r="R530" s="4">
        <v>67</v>
      </c>
      <c r="S530" s="4" t="s">
        <v>72</v>
      </c>
      <c r="T530" s="4">
        <v>569666</v>
      </c>
      <c r="U530" s="4" t="s">
        <v>66</v>
      </c>
      <c r="V530" s="4" t="s">
        <v>64</v>
      </c>
      <c r="W530" s="4" t="s">
        <v>69</v>
      </c>
      <c r="X530" s="4" t="s">
        <v>255</v>
      </c>
      <c r="Y530" s="4">
        <v>31</v>
      </c>
      <c r="Z530" s="4">
        <v>1</v>
      </c>
      <c r="AA530" s="4" t="s">
        <v>202</v>
      </c>
      <c r="AB530" s="4" t="s">
        <v>238</v>
      </c>
      <c r="AC530" s="4" t="s">
        <v>248</v>
      </c>
    </row>
    <row r="531" spans="1:29" x14ac:dyDescent="0.25">
      <c r="A531" s="4">
        <v>919</v>
      </c>
      <c r="B531" s="4">
        <v>184</v>
      </c>
      <c r="C531" s="4">
        <v>530</v>
      </c>
      <c r="D531" s="4">
        <v>1</v>
      </c>
      <c r="E531" s="4">
        <v>5</v>
      </c>
      <c r="F531" s="4">
        <f t="shared" si="44"/>
        <v>92</v>
      </c>
      <c r="G531" s="4">
        <f t="shared" si="40"/>
        <v>8</v>
      </c>
      <c r="H531" s="4" t="str">
        <f t="shared" si="41"/>
        <v>560253-560301</v>
      </c>
      <c r="I531" s="4">
        <f>VLOOKUP(H531,distance_btw_postal_code!B:F,5,0)+60</f>
        <v>440</v>
      </c>
      <c r="J531" s="4">
        <f t="shared" si="42"/>
        <v>7.333333333333333</v>
      </c>
      <c r="K531" s="4">
        <f>VLOOKUP(H531,distance_btw_postal_code!B:G,6,0)</f>
        <v>2</v>
      </c>
      <c r="L531" s="4">
        <v>89</v>
      </c>
      <c r="M531" s="4" t="s">
        <v>75</v>
      </c>
      <c r="N531" s="4">
        <v>560253</v>
      </c>
      <c r="O531" s="4">
        <v>0</v>
      </c>
      <c r="P531" s="4">
        <v>1</v>
      </c>
      <c r="Q531" s="4">
        <f t="shared" si="43"/>
        <v>1</v>
      </c>
      <c r="R531" s="4">
        <v>67</v>
      </c>
      <c r="S531" s="4" t="s">
        <v>72</v>
      </c>
      <c r="T531" s="4">
        <v>569666</v>
      </c>
      <c r="U531" s="4" t="s">
        <v>66</v>
      </c>
      <c r="V531" s="4" t="s">
        <v>64</v>
      </c>
      <c r="W531" s="4" t="s">
        <v>69</v>
      </c>
      <c r="X531" s="4" t="s">
        <v>255</v>
      </c>
      <c r="Y531" s="4">
        <v>31</v>
      </c>
      <c r="Z531" s="4">
        <v>1</v>
      </c>
      <c r="AA531" s="4" t="s">
        <v>202</v>
      </c>
      <c r="AB531" s="4" t="s">
        <v>238</v>
      </c>
      <c r="AC531" s="4" t="s">
        <v>218</v>
      </c>
    </row>
    <row r="532" spans="1:29" x14ac:dyDescent="0.25">
      <c r="A532" s="4">
        <v>914</v>
      </c>
      <c r="B532" s="4">
        <v>183</v>
      </c>
      <c r="C532" s="4">
        <v>531</v>
      </c>
      <c r="D532" s="4">
        <v>1</v>
      </c>
      <c r="E532" s="4">
        <v>6</v>
      </c>
      <c r="F532" s="4">
        <f t="shared" si="44"/>
        <v>92</v>
      </c>
      <c r="G532" s="4">
        <f t="shared" si="40"/>
        <v>8</v>
      </c>
      <c r="H532" s="4" t="str">
        <f t="shared" si="41"/>
        <v>560301-560317</v>
      </c>
      <c r="I532" s="4">
        <f>VLOOKUP(H532,distance_btw_postal_code!B:F,5,0)+60</f>
        <v>144</v>
      </c>
      <c r="J532" s="4">
        <f t="shared" si="42"/>
        <v>2.4</v>
      </c>
      <c r="K532" s="4">
        <f>VLOOKUP(H532,distance_btw_postal_code!B:G,6,0)</f>
        <v>0.3</v>
      </c>
      <c r="L532" s="4">
        <v>88</v>
      </c>
      <c r="M532" s="4" t="s">
        <v>74</v>
      </c>
      <c r="N532" s="4">
        <v>560301</v>
      </c>
      <c r="O532" s="4">
        <v>0</v>
      </c>
      <c r="P532" s="4">
        <v>1</v>
      </c>
      <c r="Q532" s="4">
        <f t="shared" si="43"/>
        <v>1</v>
      </c>
      <c r="R532" s="4">
        <v>67</v>
      </c>
      <c r="S532" s="4" t="s">
        <v>72</v>
      </c>
      <c r="T532" s="4">
        <v>569666</v>
      </c>
      <c r="U532" s="4" t="s">
        <v>66</v>
      </c>
      <c r="V532" s="4" t="s">
        <v>64</v>
      </c>
      <c r="W532" s="4" t="s">
        <v>69</v>
      </c>
      <c r="X532" s="4" t="s">
        <v>255</v>
      </c>
      <c r="Y532" s="4">
        <v>31</v>
      </c>
      <c r="Z532" s="4">
        <v>1</v>
      </c>
      <c r="AA532" s="4" t="s">
        <v>202</v>
      </c>
      <c r="AB532" s="4" t="s">
        <v>238</v>
      </c>
      <c r="AC532" s="4" t="s">
        <v>219</v>
      </c>
    </row>
    <row r="533" spans="1:29" x14ac:dyDescent="0.25">
      <c r="A533" s="4">
        <v>909</v>
      </c>
      <c r="B533" s="4">
        <v>182</v>
      </c>
      <c r="C533" s="4">
        <v>532</v>
      </c>
      <c r="D533" s="4">
        <v>1</v>
      </c>
      <c r="E533" s="4">
        <v>7</v>
      </c>
      <c r="F533" s="4">
        <f t="shared" si="44"/>
        <v>92</v>
      </c>
      <c r="G533" s="4">
        <f t="shared" si="40"/>
        <v>8</v>
      </c>
      <c r="H533" s="4" t="str">
        <f t="shared" si="41"/>
        <v>560317-562590</v>
      </c>
      <c r="I533" s="4">
        <f>VLOOKUP(H533,distance_btw_postal_code!B:F,5,0)+60</f>
        <v>434</v>
      </c>
      <c r="J533" s="4">
        <f t="shared" si="42"/>
        <v>7.2333333333333334</v>
      </c>
      <c r="K533" s="4">
        <f>VLOOKUP(H533,distance_btw_postal_code!B:G,6,0)</f>
        <v>1.7</v>
      </c>
      <c r="L533" s="4">
        <v>87</v>
      </c>
      <c r="M533" s="4" t="s">
        <v>73</v>
      </c>
      <c r="N533" s="4">
        <v>560317</v>
      </c>
      <c r="O533" s="4">
        <v>0</v>
      </c>
      <c r="P533" s="4">
        <v>1</v>
      </c>
      <c r="Q533" s="4">
        <f t="shared" si="43"/>
        <v>1</v>
      </c>
      <c r="R533" s="4">
        <v>67</v>
      </c>
      <c r="S533" s="4" t="s">
        <v>72</v>
      </c>
      <c r="T533" s="4">
        <v>569666</v>
      </c>
      <c r="U533" s="4" t="s">
        <v>66</v>
      </c>
      <c r="V533" s="4" t="s">
        <v>64</v>
      </c>
      <c r="W533" s="4" t="s">
        <v>69</v>
      </c>
      <c r="X533" s="4" t="s">
        <v>255</v>
      </c>
      <c r="Y533" s="4">
        <v>31</v>
      </c>
      <c r="Z533" s="4">
        <v>1</v>
      </c>
      <c r="AA533" s="4" t="s">
        <v>202</v>
      </c>
      <c r="AB533" s="4" t="s">
        <v>238</v>
      </c>
      <c r="AC533" s="4" t="s">
        <v>220</v>
      </c>
    </row>
    <row r="534" spans="1:29" x14ac:dyDescent="0.25">
      <c r="A534" s="4">
        <v>904</v>
      </c>
      <c r="B534" s="4">
        <v>181</v>
      </c>
      <c r="C534" s="4">
        <v>533</v>
      </c>
      <c r="D534" s="4">
        <v>1</v>
      </c>
      <c r="E534" s="4">
        <v>8</v>
      </c>
      <c r="F534" s="4">
        <f t="shared" si="44"/>
        <v>92</v>
      </c>
      <c r="G534" s="4">
        <f t="shared" si="40"/>
        <v>8</v>
      </c>
      <c r="H534" s="4" t="str">
        <f t="shared" si="41"/>
        <v>562590-569666</v>
      </c>
      <c r="I534" s="4">
        <f>VLOOKUP(H534,distance_btw_postal_code!B:F,5,0)+60</f>
        <v>459</v>
      </c>
      <c r="J534" s="4">
        <f t="shared" si="42"/>
        <v>7.65</v>
      </c>
      <c r="K534" s="4">
        <f>VLOOKUP(H534,distance_btw_postal_code!B:G,6,0)</f>
        <v>2.2000000000000002</v>
      </c>
      <c r="L534" s="4">
        <v>86</v>
      </c>
      <c r="M534" s="4" t="s">
        <v>71</v>
      </c>
      <c r="N534" s="4">
        <v>562590</v>
      </c>
      <c r="O534" s="4">
        <v>1</v>
      </c>
      <c r="P534" s="4">
        <v>0</v>
      </c>
      <c r="Q534" s="4">
        <f t="shared" si="43"/>
        <v>2</v>
      </c>
      <c r="R534" s="4">
        <v>67</v>
      </c>
      <c r="S534" s="4" t="s">
        <v>72</v>
      </c>
      <c r="T534" s="4">
        <v>569666</v>
      </c>
      <c r="U534" s="4" t="s">
        <v>66</v>
      </c>
      <c r="V534" s="4" t="s">
        <v>64</v>
      </c>
      <c r="W534" s="4" t="s">
        <v>69</v>
      </c>
      <c r="X534" s="4" t="s">
        <v>255</v>
      </c>
      <c r="Y534" s="4">
        <v>31</v>
      </c>
      <c r="Z534" s="4">
        <v>1</v>
      </c>
      <c r="AA534" s="4" t="s">
        <v>202</v>
      </c>
      <c r="AB534" s="4" t="s">
        <v>238</v>
      </c>
      <c r="AC534" s="4" t="s">
        <v>222</v>
      </c>
    </row>
    <row r="535" spans="1:29" x14ac:dyDescent="0.25">
      <c r="C535" s="4">
        <v>534</v>
      </c>
      <c r="D535" s="4">
        <v>1</v>
      </c>
      <c r="E535" s="4">
        <v>0</v>
      </c>
      <c r="F535" s="4">
        <f t="shared" si="44"/>
        <v>93</v>
      </c>
      <c r="G535" s="4">
        <f t="shared" si="40"/>
        <v>11</v>
      </c>
      <c r="H535" s="4" t="str">
        <f t="shared" si="41"/>
        <v>569666-560502</v>
      </c>
      <c r="I535" s="4">
        <f>VLOOKUP(H535,distance_btw_postal_code!B:F,5,0)+60</f>
        <v>363</v>
      </c>
      <c r="J535" s="4">
        <f t="shared" si="42"/>
        <v>6.05</v>
      </c>
      <c r="K535" s="4">
        <f>VLOOKUP(H535,distance_btw_postal_code!B:G,6,0)</f>
        <v>1.2</v>
      </c>
      <c r="L535" s="4">
        <v>0</v>
      </c>
      <c r="M535" s="4" t="s">
        <v>144</v>
      </c>
      <c r="N535" s="4">
        <f>VLOOKUP(S535,[1]centre_p!$B:$D,3,0)</f>
        <v>569666</v>
      </c>
      <c r="O535" s="4">
        <v>0</v>
      </c>
      <c r="P535" s="4">
        <v>0</v>
      </c>
      <c r="Q535" s="4">
        <f t="shared" si="43"/>
        <v>0</v>
      </c>
      <c r="R535" s="4">
        <v>68</v>
      </c>
      <c r="S535" s="4" t="s">
        <v>72</v>
      </c>
      <c r="T535" s="4">
        <v>569666</v>
      </c>
      <c r="U535" s="4" t="s">
        <v>66</v>
      </c>
      <c r="V535" s="4" t="s">
        <v>64</v>
      </c>
      <c r="W535" s="4" t="s">
        <v>70</v>
      </c>
      <c r="X535" s="4" t="s">
        <v>255</v>
      </c>
      <c r="Y535" s="4">
        <v>32</v>
      </c>
      <c r="Z535" s="4">
        <v>1</v>
      </c>
      <c r="AA535" s="4" t="s">
        <v>202</v>
      </c>
    </row>
    <row r="536" spans="1:29" x14ac:dyDescent="0.25">
      <c r="A536" s="4">
        <v>929</v>
      </c>
      <c r="B536" s="4">
        <v>186</v>
      </c>
      <c r="C536" s="4">
        <v>535</v>
      </c>
      <c r="D536" s="4">
        <v>1</v>
      </c>
      <c r="E536" s="4">
        <v>9</v>
      </c>
      <c r="F536" s="4">
        <f t="shared" si="44"/>
        <v>93</v>
      </c>
      <c r="G536" s="4">
        <f t="shared" si="40"/>
        <v>11</v>
      </c>
      <c r="H536" s="4" t="str">
        <f t="shared" si="41"/>
        <v>560502-560520</v>
      </c>
      <c r="I536" s="4">
        <f>VLOOKUP(H536,distance_btw_postal_code!B:F,5,0)+60</f>
        <v>185</v>
      </c>
      <c r="J536" s="4">
        <f t="shared" si="42"/>
        <v>3.0833333333333335</v>
      </c>
      <c r="K536" s="4">
        <f>VLOOKUP(H536,distance_btw_postal_code!B:G,6,0)</f>
        <v>0.4</v>
      </c>
      <c r="L536" s="4">
        <v>91</v>
      </c>
      <c r="M536" s="4" t="s">
        <v>81</v>
      </c>
      <c r="N536" s="4">
        <v>560502</v>
      </c>
      <c r="O536" s="4">
        <v>1</v>
      </c>
      <c r="P536" s="4">
        <v>0</v>
      </c>
      <c r="Q536" s="4">
        <f t="shared" si="43"/>
        <v>2</v>
      </c>
      <c r="R536" s="4">
        <v>68</v>
      </c>
      <c r="S536" s="4" t="s">
        <v>72</v>
      </c>
      <c r="T536" s="4">
        <v>569666</v>
      </c>
      <c r="U536" s="4" t="s">
        <v>66</v>
      </c>
      <c r="V536" s="4" t="s">
        <v>64</v>
      </c>
      <c r="W536" s="4" t="s">
        <v>70</v>
      </c>
      <c r="X536" s="4" t="s">
        <v>255</v>
      </c>
      <c r="Y536" s="4">
        <v>32</v>
      </c>
      <c r="Z536" s="4">
        <v>1</v>
      </c>
      <c r="AA536" s="4" t="s">
        <v>202</v>
      </c>
      <c r="AB536" s="4" t="s">
        <v>224</v>
      </c>
      <c r="AC536" s="4" t="s">
        <v>237</v>
      </c>
    </row>
    <row r="537" spans="1:29" x14ac:dyDescent="0.25">
      <c r="A537" s="4">
        <v>934</v>
      </c>
      <c r="B537" s="4">
        <v>187</v>
      </c>
      <c r="C537" s="4">
        <v>536</v>
      </c>
      <c r="D537" s="4">
        <v>1</v>
      </c>
      <c r="E537" s="4">
        <v>10</v>
      </c>
      <c r="F537" s="4">
        <f t="shared" si="44"/>
        <v>93</v>
      </c>
      <c r="G537" s="4">
        <f t="shared" si="40"/>
        <v>11</v>
      </c>
      <c r="H537" s="4" t="str">
        <f t="shared" si="41"/>
        <v>560520-560533</v>
      </c>
      <c r="I537" s="4">
        <f>VLOOKUP(H537,distance_btw_postal_code!B:F,5,0)+60</f>
        <v>201</v>
      </c>
      <c r="J537" s="4">
        <f t="shared" si="42"/>
        <v>3.35</v>
      </c>
      <c r="K537" s="4">
        <f>VLOOKUP(H537,distance_btw_postal_code!B:G,6,0)</f>
        <v>0.6</v>
      </c>
      <c r="L537" s="4">
        <v>92</v>
      </c>
      <c r="M537" s="4" t="s">
        <v>82</v>
      </c>
      <c r="N537" s="4">
        <v>560520</v>
      </c>
      <c r="O537" s="4">
        <v>1</v>
      </c>
      <c r="P537" s="4">
        <v>0</v>
      </c>
      <c r="Q537" s="4">
        <f t="shared" si="43"/>
        <v>2</v>
      </c>
      <c r="R537" s="4">
        <v>68</v>
      </c>
      <c r="S537" s="4" t="s">
        <v>72</v>
      </c>
      <c r="T537" s="4">
        <v>569666</v>
      </c>
      <c r="U537" s="4" t="s">
        <v>66</v>
      </c>
      <c r="V537" s="4" t="s">
        <v>64</v>
      </c>
      <c r="W537" s="4" t="s">
        <v>70</v>
      </c>
      <c r="X537" s="4" t="s">
        <v>255</v>
      </c>
      <c r="Y537" s="4">
        <v>32</v>
      </c>
      <c r="Z537" s="4">
        <v>1</v>
      </c>
      <c r="AA537" s="4" t="s">
        <v>202</v>
      </c>
      <c r="AB537" s="4" t="s">
        <v>224</v>
      </c>
      <c r="AC537" s="4" t="s">
        <v>239</v>
      </c>
    </row>
    <row r="538" spans="1:29" x14ac:dyDescent="0.25">
      <c r="A538" s="4">
        <v>939</v>
      </c>
      <c r="B538" s="4">
        <v>188</v>
      </c>
      <c r="C538" s="4">
        <v>537</v>
      </c>
      <c r="D538" s="4">
        <v>1</v>
      </c>
      <c r="E538" s="4">
        <v>11</v>
      </c>
      <c r="F538" s="4">
        <f t="shared" si="44"/>
        <v>93</v>
      </c>
      <c r="G538" s="4">
        <f t="shared" si="40"/>
        <v>11</v>
      </c>
      <c r="H538" s="4" t="str">
        <f t="shared" si="41"/>
        <v>560533-569666</v>
      </c>
      <c r="I538" s="4">
        <f>VLOOKUP(H538,distance_btw_postal_code!B:F,5,0)+60</f>
        <v>341</v>
      </c>
      <c r="J538" s="4">
        <f t="shared" si="42"/>
        <v>5.6833333333333336</v>
      </c>
      <c r="K538" s="4">
        <f>VLOOKUP(H538,distance_btw_postal_code!B:G,6,0)</f>
        <v>1.6</v>
      </c>
      <c r="L538" s="4">
        <v>93</v>
      </c>
      <c r="M538" s="4" t="s">
        <v>83</v>
      </c>
      <c r="N538" s="4">
        <v>560533</v>
      </c>
      <c r="O538" s="4">
        <v>1</v>
      </c>
      <c r="P538" s="4">
        <v>0</v>
      </c>
      <c r="Q538" s="4">
        <f t="shared" si="43"/>
        <v>2</v>
      </c>
      <c r="R538" s="4">
        <v>68</v>
      </c>
      <c r="S538" s="4" t="s">
        <v>72</v>
      </c>
      <c r="T538" s="4">
        <v>569666</v>
      </c>
      <c r="U538" s="4" t="s">
        <v>66</v>
      </c>
      <c r="V538" s="4" t="s">
        <v>64</v>
      </c>
      <c r="W538" s="4" t="s">
        <v>70</v>
      </c>
      <c r="X538" s="4" t="s">
        <v>255</v>
      </c>
      <c r="Y538" s="4">
        <v>32</v>
      </c>
      <c r="Z538" s="4">
        <v>1</v>
      </c>
      <c r="AA538" s="4" t="s">
        <v>202</v>
      </c>
      <c r="AB538" s="4" t="s">
        <v>224</v>
      </c>
      <c r="AC538" s="4" t="s">
        <v>226</v>
      </c>
    </row>
    <row r="539" spans="1:29" x14ac:dyDescent="0.25">
      <c r="C539" s="4">
        <v>538</v>
      </c>
      <c r="D539" s="4">
        <v>1</v>
      </c>
      <c r="E539" s="4">
        <v>0</v>
      </c>
      <c r="F539" s="4">
        <f t="shared" si="44"/>
        <v>94</v>
      </c>
      <c r="G539" s="4">
        <f t="shared" si="40"/>
        <v>4</v>
      </c>
      <c r="H539" s="4" t="str">
        <f t="shared" si="41"/>
        <v>569666-560443</v>
      </c>
      <c r="I539" s="4">
        <f>VLOOKUP(H539,distance_btw_postal_code!B:F,5,0)+60</f>
        <v>598</v>
      </c>
      <c r="J539" s="4">
        <f t="shared" si="42"/>
        <v>9.9666666666666668</v>
      </c>
      <c r="K539" s="4">
        <f>VLOOKUP(H539,distance_btw_postal_code!B:G,6,0)</f>
        <v>2.5</v>
      </c>
      <c r="L539" s="4">
        <v>0</v>
      </c>
      <c r="M539" s="4" t="s">
        <v>144</v>
      </c>
      <c r="N539" s="4">
        <f>VLOOKUP(S539,[1]centre_p!$B:$D,3,0)</f>
        <v>569666</v>
      </c>
      <c r="O539" s="4">
        <v>0</v>
      </c>
      <c r="P539" s="4">
        <v>0</v>
      </c>
      <c r="Q539" s="4">
        <f t="shared" si="43"/>
        <v>0</v>
      </c>
      <c r="R539" s="4">
        <v>69</v>
      </c>
      <c r="S539" s="4" t="s">
        <v>72</v>
      </c>
      <c r="T539" s="4">
        <v>569666</v>
      </c>
      <c r="U539" s="4" t="s">
        <v>66</v>
      </c>
      <c r="V539" s="4" t="s">
        <v>64</v>
      </c>
      <c r="W539" s="4" t="s">
        <v>92</v>
      </c>
      <c r="X539" s="4" t="s">
        <v>255</v>
      </c>
      <c r="Y539" s="4">
        <v>35</v>
      </c>
      <c r="Z539" s="4">
        <v>1</v>
      </c>
      <c r="AA539" s="4" t="s">
        <v>205</v>
      </c>
    </row>
    <row r="540" spans="1:29" x14ac:dyDescent="0.25">
      <c r="A540" s="4">
        <v>999</v>
      </c>
      <c r="B540" s="4">
        <v>200</v>
      </c>
      <c r="C540" s="4">
        <v>539</v>
      </c>
      <c r="D540" s="4">
        <v>1</v>
      </c>
      <c r="E540" s="4">
        <v>1</v>
      </c>
      <c r="F540" s="4">
        <f t="shared" si="44"/>
        <v>94</v>
      </c>
      <c r="G540" s="4">
        <f t="shared" si="40"/>
        <v>4</v>
      </c>
      <c r="H540" s="4" t="str">
        <f t="shared" si="41"/>
        <v>560443-560429</v>
      </c>
      <c r="I540" s="4">
        <f>VLOOKUP(H540,distance_btw_postal_code!B:F,5,0)+60</f>
        <v>232</v>
      </c>
      <c r="J540" s="4">
        <f t="shared" si="42"/>
        <v>3.8666666666666667</v>
      </c>
      <c r="K540" s="4">
        <f>VLOOKUP(H540,distance_btw_postal_code!B:G,6,0)</f>
        <v>0.5</v>
      </c>
      <c r="L540" s="4">
        <v>104</v>
      </c>
      <c r="M540" s="4" t="s">
        <v>79</v>
      </c>
      <c r="N540" s="4">
        <v>560443</v>
      </c>
      <c r="O540" s="4">
        <v>0</v>
      </c>
      <c r="P540" s="4">
        <v>1</v>
      </c>
      <c r="Q540" s="4">
        <f t="shared" si="43"/>
        <v>1</v>
      </c>
      <c r="R540" s="4">
        <v>69</v>
      </c>
      <c r="S540" s="4" t="s">
        <v>72</v>
      </c>
      <c r="T540" s="4">
        <v>569666</v>
      </c>
      <c r="U540" s="4" t="s">
        <v>66</v>
      </c>
      <c r="V540" s="4" t="s">
        <v>64</v>
      </c>
      <c r="W540" s="4" t="s">
        <v>92</v>
      </c>
      <c r="X540" s="4" t="s">
        <v>255</v>
      </c>
      <c r="Y540" s="4">
        <v>35</v>
      </c>
      <c r="Z540" s="4">
        <v>1</v>
      </c>
      <c r="AA540" s="4" t="s">
        <v>205</v>
      </c>
      <c r="AB540" s="4" t="s">
        <v>240</v>
      </c>
      <c r="AC540" s="4" t="s">
        <v>228</v>
      </c>
    </row>
    <row r="541" spans="1:29" x14ac:dyDescent="0.25">
      <c r="A541" s="4">
        <v>1004</v>
      </c>
      <c r="B541" s="4">
        <v>201</v>
      </c>
      <c r="C541" s="4">
        <v>540</v>
      </c>
      <c r="D541" s="4">
        <v>1</v>
      </c>
      <c r="E541" s="4">
        <v>2</v>
      </c>
      <c r="F541" s="4">
        <f t="shared" si="44"/>
        <v>94</v>
      </c>
      <c r="G541" s="4">
        <f t="shared" si="40"/>
        <v>4</v>
      </c>
      <c r="H541" s="4" t="str">
        <f t="shared" si="41"/>
        <v>560429-560416</v>
      </c>
      <c r="I541" s="4">
        <f>VLOOKUP(H541,distance_btw_postal_code!B:F,5,0)+60</f>
        <v>423</v>
      </c>
      <c r="J541" s="4">
        <f t="shared" si="42"/>
        <v>7.05</v>
      </c>
      <c r="K541" s="4">
        <f>VLOOKUP(H541,distance_btw_postal_code!B:G,6,0)</f>
        <v>1.3</v>
      </c>
      <c r="L541" s="4">
        <v>105</v>
      </c>
      <c r="M541" s="4" t="s">
        <v>80</v>
      </c>
      <c r="N541" s="4">
        <v>560429</v>
      </c>
      <c r="O541" s="4">
        <v>0</v>
      </c>
      <c r="P541" s="4">
        <v>1</v>
      </c>
      <c r="Q541" s="4">
        <f t="shared" si="43"/>
        <v>1</v>
      </c>
      <c r="R541" s="4">
        <v>69</v>
      </c>
      <c r="S541" s="4" t="s">
        <v>72</v>
      </c>
      <c r="T541" s="4">
        <v>569666</v>
      </c>
      <c r="U541" s="4" t="s">
        <v>66</v>
      </c>
      <c r="V541" s="4" t="s">
        <v>64</v>
      </c>
      <c r="W541" s="4" t="s">
        <v>92</v>
      </c>
      <c r="X541" s="4" t="s">
        <v>255</v>
      </c>
      <c r="Y541" s="4">
        <v>35</v>
      </c>
      <c r="Z541" s="4">
        <v>1</v>
      </c>
      <c r="AA541" s="4" t="s">
        <v>205</v>
      </c>
      <c r="AB541" s="4" t="s">
        <v>240</v>
      </c>
      <c r="AC541" s="4" t="s">
        <v>228</v>
      </c>
    </row>
    <row r="542" spans="1:29" x14ac:dyDescent="0.25">
      <c r="A542" s="4">
        <v>994</v>
      </c>
      <c r="B542" s="4">
        <v>199</v>
      </c>
      <c r="C542" s="4">
        <v>541</v>
      </c>
      <c r="D542" s="4">
        <v>1</v>
      </c>
      <c r="E542" s="4">
        <v>3</v>
      </c>
      <c r="F542" s="4">
        <f t="shared" si="44"/>
        <v>94</v>
      </c>
      <c r="G542" s="4">
        <f t="shared" si="40"/>
        <v>4</v>
      </c>
      <c r="H542" s="4" t="str">
        <f t="shared" si="41"/>
        <v>560416-570407</v>
      </c>
      <c r="I542" s="4">
        <f>VLOOKUP(H542,distance_btw_postal_code!B:F,5,0)+60</f>
        <v>587</v>
      </c>
      <c r="J542" s="4">
        <f t="shared" si="42"/>
        <v>9.7833333333333332</v>
      </c>
      <c r="K542" s="4">
        <f>VLOOKUP(H542,distance_btw_postal_code!B:G,6,0)</f>
        <v>3.6</v>
      </c>
      <c r="L542" s="4">
        <v>103</v>
      </c>
      <c r="M542" s="4" t="s">
        <v>78</v>
      </c>
      <c r="N542" s="4">
        <v>560416</v>
      </c>
      <c r="O542" s="4">
        <v>0</v>
      </c>
      <c r="P542" s="4">
        <v>1</v>
      </c>
      <c r="Q542" s="4">
        <f t="shared" si="43"/>
        <v>1</v>
      </c>
      <c r="R542" s="4">
        <v>69</v>
      </c>
      <c r="S542" s="4" t="s">
        <v>72</v>
      </c>
      <c r="T542" s="4">
        <v>569666</v>
      </c>
      <c r="U542" s="4" t="s">
        <v>66</v>
      </c>
      <c r="V542" s="4" t="s">
        <v>64</v>
      </c>
      <c r="W542" s="4" t="s">
        <v>92</v>
      </c>
      <c r="X542" s="4" t="s">
        <v>255</v>
      </c>
      <c r="Y542" s="4">
        <v>35</v>
      </c>
      <c r="Z542" s="4">
        <v>1</v>
      </c>
      <c r="AA542" s="4" t="s">
        <v>205</v>
      </c>
      <c r="AB542" s="4" t="s">
        <v>240</v>
      </c>
      <c r="AC542" s="4" t="s">
        <v>230</v>
      </c>
    </row>
    <row r="543" spans="1:29" x14ac:dyDescent="0.25">
      <c r="A543" s="4">
        <v>989</v>
      </c>
      <c r="B543" s="4">
        <v>198</v>
      </c>
      <c r="C543" s="4">
        <v>542</v>
      </c>
      <c r="D543" s="4">
        <v>1</v>
      </c>
      <c r="E543" s="4">
        <v>4</v>
      </c>
      <c r="F543" s="4">
        <f t="shared" si="44"/>
        <v>94</v>
      </c>
      <c r="G543" s="4">
        <f t="shared" si="40"/>
        <v>4</v>
      </c>
      <c r="H543" s="4" t="str">
        <f t="shared" si="41"/>
        <v>570407-569666</v>
      </c>
      <c r="I543" s="4">
        <f>VLOOKUP(H543,distance_btw_postal_code!B:F,5,0)+60</f>
        <v>766</v>
      </c>
      <c r="J543" s="4">
        <f t="shared" si="42"/>
        <v>12.766666666666667</v>
      </c>
      <c r="K543" s="4">
        <f>VLOOKUP(H543,distance_btw_postal_code!B:G,6,0)</f>
        <v>5</v>
      </c>
      <c r="L543" s="4">
        <v>102</v>
      </c>
      <c r="M543" s="4" t="s">
        <v>77</v>
      </c>
      <c r="N543" s="4">
        <v>570407</v>
      </c>
      <c r="O543" s="4">
        <v>0</v>
      </c>
      <c r="P543" s="4">
        <v>1</v>
      </c>
      <c r="Q543" s="4">
        <f t="shared" si="43"/>
        <v>1</v>
      </c>
      <c r="R543" s="4">
        <v>69</v>
      </c>
      <c r="S543" s="4" t="s">
        <v>72</v>
      </c>
      <c r="T543" s="4">
        <v>569666</v>
      </c>
      <c r="U543" s="4" t="s">
        <v>66</v>
      </c>
      <c r="V543" s="4" t="s">
        <v>64</v>
      </c>
      <c r="W543" s="4" t="s">
        <v>92</v>
      </c>
      <c r="X543" s="4" t="s">
        <v>255</v>
      </c>
      <c r="Y543" s="4">
        <v>35</v>
      </c>
      <c r="Z543" s="4">
        <v>1</v>
      </c>
      <c r="AA543" s="4" t="s">
        <v>205</v>
      </c>
      <c r="AB543" s="4" t="s">
        <v>240</v>
      </c>
      <c r="AC543" s="4" t="s">
        <v>243</v>
      </c>
    </row>
    <row r="544" spans="1:29" x14ac:dyDescent="0.25">
      <c r="C544" s="4">
        <v>543</v>
      </c>
      <c r="D544" s="4">
        <v>1</v>
      </c>
      <c r="E544" s="4">
        <v>0</v>
      </c>
      <c r="F544" s="4">
        <f t="shared" si="44"/>
        <v>95</v>
      </c>
      <c r="G544" s="4">
        <f t="shared" si="40"/>
        <v>2</v>
      </c>
      <c r="H544" s="4" t="str">
        <f t="shared" si="41"/>
        <v>569666-560475</v>
      </c>
      <c r="I544" s="4">
        <f>VLOOKUP(H544,distance_btw_postal_code!B:F,5,0)+60</f>
        <v>534</v>
      </c>
      <c r="J544" s="4">
        <f t="shared" si="42"/>
        <v>8.9</v>
      </c>
      <c r="K544" s="4">
        <f>VLOOKUP(H544,distance_btw_postal_code!B:G,6,0)</f>
        <v>3.2</v>
      </c>
      <c r="L544" s="4">
        <v>0</v>
      </c>
      <c r="M544" s="4" t="s">
        <v>144</v>
      </c>
      <c r="N544" s="4">
        <f>VLOOKUP(S544,[1]centre_p!$B:$D,3,0)</f>
        <v>569666</v>
      </c>
      <c r="O544" s="4">
        <v>0</v>
      </c>
      <c r="P544" s="4">
        <v>0</v>
      </c>
      <c r="Q544" s="4">
        <f t="shared" si="43"/>
        <v>0</v>
      </c>
      <c r="R544" s="4">
        <v>70</v>
      </c>
      <c r="S544" s="4" t="s">
        <v>72</v>
      </c>
      <c r="T544" s="4">
        <v>569666</v>
      </c>
      <c r="U544" s="4" t="s">
        <v>66</v>
      </c>
      <c r="V544" s="4" t="s">
        <v>65</v>
      </c>
      <c r="W544" s="4" t="s">
        <v>67</v>
      </c>
      <c r="X544" s="4" t="s">
        <v>255</v>
      </c>
      <c r="Y544" s="4">
        <v>33</v>
      </c>
      <c r="Z544" s="4">
        <v>1</v>
      </c>
      <c r="AA544" s="4" t="s">
        <v>202</v>
      </c>
    </row>
    <row r="545" spans="1:29" x14ac:dyDescent="0.25">
      <c r="A545" s="4">
        <v>950</v>
      </c>
      <c r="B545" s="4">
        <v>190</v>
      </c>
      <c r="C545" s="4">
        <v>544</v>
      </c>
      <c r="D545" s="4">
        <v>1</v>
      </c>
      <c r="E545" s="4">
        <v>1</v>
      </c>
      <c r="F545" s="4">
        <f t="shared" si="44"/>
        <v>95</v>
      </c>
      <c r="G545" s="4">
        <f t="shared" si="40"/>
        <v>2</v>
      </c>
      <c r="H545" s="4" t="str">
        <f t="shared" si="41"/>
        <v>560475-572152</v>
      </c>
      <c r="I545" s="4">
        <f>VLOOKUP(H545,distance_btw_postal_code!B:F,5,0)+60</f>
        <v>790</v>
      </c>
      <c r="J545" s="4">
        <f t="shared" si="42"/>
        <v>13.166666666666666</v>
      </c>
      <c r="K545" s="4">
        <f>VLOOKUP(H545,distance_btw_postal_code!B:G,6,0)</f>
        <v>4.0999999999999996</v>
      </c>
      <c r="L545" s="4">
        <v>95</v>
      </c>
      <c r="M545" s="4" t="s">
        <v>91</v>
      </c>
      <c r="N545" s="4">
        <v>560475</v>
      </c>
      <c r="O545" s="4">
        <v>0</v>
      </c>
      <c r="P545" s="4">
        <v>1</v>
      </c>
      <c r="Q545" s="4">
        <f t="shared" si="43"/>
        <v>1</v>
      </c>
      <c r="R545" s="4">
        <v>70</v>
      </c>
      <c r="S545" s="4" t="s">
        <v>72</v>
      </c>
      <c r="T545" s="4">
        <v>569666</v>
      </c>
      <c r="U545" s="4" t="s">
        <v>66</v>
      </c>
      <c r="V545" s="4" t="s">
        <v>65</v>
      </c>
      <c r="W545" s="4" t="s">
        <v>67</v>
      </c>
      <c r="X545" s="4" t="s">
        <v>255</v>
      </c>
      <c r="Y545" s="4">
        <v>33</v>
      </c>
      <c r="Z545" s="4">
        <v>1</v>
      </c>
      <c r="AA545" s="4" t="s">
        <v>202</v>
      </c>
      <c r="AB545" s="4" t="s">
        <v>206</v>
      </c>
      <c r="AC545" s="4" t="s">
        <v>250</v>
      </c>
    </row>
    <row r="546" spans="1:29" x14ac:dyDescent="0.25">
      <c r="A546" s="4">
        <v>945</v>
      </c>
      <c r="B546" s="4">
        <v>189</v>
      </c>
      <c r="C546" s="4">
        <v>545</v>
      </c>
      <c r="D546" s="4">
        <v>1</v>
      </c>
      <c r="E546" s="4">
        <v>2</v>
      </c>
      <c r="F546" s="4">
        <f t="shared" si="44"/>
        <v>95</v>
      </c>
      <c r="G546" s="4">
        <f t="shared" si="40"/>
        <v>2</v>
      </c>
      <c r="H546" s="4" t="str">
        <f t="shared" si="41"/>
        <v>572152-569666</v>
      </c>
      <c r="I546" s="4">
        <f>VLOOKUP(H546,distance_btw_postal_code!B:F,5,0)+60</f>
        <v>742</v>
      </c>
      <c r="J546" s="4">
        <f t="shared" si="42"/>
        <v>12.366666666666667</v>
      </c>
      <c r="K546" s="4">
        <f>VLOOKUP(H546,distance_btw_postal_code!B:G,6,0)</f>
        <v>6.5</v>
      </c>
      <c r="L546" s="4">
        <v>94</v>
      </c>
      <c r="M546" s="4" t="s">
        <v>84</v>
      </c>
      <c r="N546" s="4">
        <v>572152</v>
      </c>
      <c r="O546" s="4">
        <v>1</v>
      </c>
      <c r="P546" s="4">
        <v>1</v>
      </c>
      <c r="Q546" s="4">
        <f t="shared" si="43"/>
        <v>3</v>
      </c>
      <c r="R546" s="4">
        <v>70</v>
      </c>
      <c r="S546" s="4" t="s">
        <v>72</v>
      </c>
      <c r="T546" s="4">
        <v>569666</v>
      </c>
      <c r="U546" s="4" t="s">
        <v>66</v>
      </c>
      <c r="V546" s="4" t="s">
        <v>65</v>
      </c>
      <c r="W546" s="4" t="s">
        <v>67</v>
      </c>
      <c r="X546" s="4" t="s">
        <v>255</v>
      </c>
      <c r="Y546" s="4">
        <v>33</v>
      </c>
      <c r="Z546" s="4">
        <v>1</v>
      </c>
      <c r="AA546" s="4" t="s">
        <v>202</v>
      </c>
      <c r="AB546" s="4" t="s">
        <v>206</v>
      </c>
      <c r="AC546" s="4" t="s">
        <v>249</v>
      </c>
    </row>
    <row r="547" spans="1:29" x14ac:dyDescent="0.25">
      <c r="C547" s="4">
        <v>546</v>
      </c>
      <c r="D547" s="4">
        <v>1</v>
      </c>
      <c r="E547" s="4">
        <v>0</v>
      </c>
      <c r="F547" s="4">
        <f t="shared" si="44"/>
        <v>96</v>
      </c>
      <c r="G547" s="4">
        <f t="shared" si="40"/>
        <v>7</v>
      </c>
      <c r="H547" s="4" t="str">
        <f t="shared" si="41"/>
        <v>569666-560229</v>
      </c>
      <c r="I547" s="4">
        <f>VLOOKUP(H547,distance_btw_postal_code!B:F,5,0)+60</f>
        <v>373</v>
      </c>
      <c r="J547" s="4">
        <f t="shared" si="42"/>
        <v>6.2166666666666668</v>
      </c>
      <c r="K547" s="4">
        <f>VLOOKUP(H547,distance_btw_postal_code!B:G,6,0)</f>
        <v>1.8</v>
      </c>
      <c r="L547" s="4">
        <v>0</v>
      </c>
      <c r="M547" s="4" t="s">
        <v>144</v>
      </c>
      <c r="N547" s="4">
        <f>VLOOKUP(S547,[1]centre_p!$B:$D,3,0)</f>
        <v>569666</v>
      </c>
      <c r="O547" s="4">
        <v>0</v>
      </c>
      <c r="P547" s="4">
        <v>0</v>
      </c>
      <c r="Q547" s="4">
        <f t="shared" si="43"/>
        <v>0</v>
      </c>
      <c r="R547" s="4">
        <v>71</v>
      </c>
      <c r="S547" s="4" t="s">
        <v>72</v>
      </c>
      <c r="T547" s="4">
        <v>569666</v>
      </c>
      <c r="U547" s="4" t="s">
        <v>66</v>
      </c>
      <c r="V547" s="4" t="s">
        <v>65</v>
      </c>
      <c r="W547" s="4" t="s">
        <v>69</v>
      </c>
      <c r="X547" s="4" t="s">
        <v>255</v>
      </c>
      <c r="Y547" s="4">
        <v>31</v>
      </c>
      <c r="Z547" s="4">
        <v>1</v>
      </c>
      <c r="AA547" s="4" t="s">
        <v>202</v>
      </c>
    </row>
    <row r="548" spans="1:29" x14ac:dyDescent="0.25">
      <c r="A548" s="4">
        <v>925</v>
      </c>
      <c r="B548" s="4">
        <v>185</v>
      </c>
      <c r="C548" s="4">
        <v>547</v>
      </c>
      <c r="D548" s="4">
        <v>1</v>
      </c>
      <c r="E548" s="4">
        <v>3</v>
      </c>
      <c r="F548" s="4">
        <f t="shared" si="44"/>
        <v>96</v>
      </c>
      <c r="G548" s="4">
        <f t="shared" si="40"/>
        <v>7</v>
      </c>
      <c r="H548" s="4" t="str">
        <f t="shared" si="41"/>
        <v>560229-560253</v>
      </c>
      <c r="I548" s="4">
        <f>VLOOKUP(H548,distance_btw_postal_code!B:F,5,0)+60</f>
        <v>431</v>
      </c>
      <c r="J548" s="4">
        <f t="shared" si="42"/>
        <v>7.1833333333333336</v>
      </c>
      <c r="K548" s="4">
        <f>VLOOKUP(H548,distance_btw_postal_code!B:G,6,0)</f>
        <v>1.6</v>
      </c>
      <c r="L548" s="4">
        <v>90</v>
      </c>
      <c r="M548" s="4" t="s">
        <v>76</v>
      </c>
      <c r="N548" s="4">
        <v>560229</v>
      </c>
      <c r="O548" s="4">
        <v>0</v>
      </c>
      <c r="P548" s="4">
        <v>1</v>
      </c>
      <c r="Q548" s="4">
        <f t="shared" si="43"/>
        <v>1</v>
      </c>
      <c r="R548" s="4">
        <v>71</v>
      </c>
      <c r="S548" s="4" t="s">
        <v>72</v>
      </c>
      <c r="T548" s="4">
        <v>569666</v>
      </c>
      <c r="U548" s="4" t="s">
        <v>66</v>
      </c>
      <c r="V548" s="4" t="s">
        <v>65</v>
      </c>
      <c r="W548" s="4" t="s">
        <v>69</v>
      </c>
      <c r="X548" s="4" t="s">
        <v>255</v>
      </c>
      <c r="Y548" s="4">
        <v>31</v>
      </c>
      <c r="Z548" s="4">
        <v>1</v>
      </c>
      <c r="AA548" s="4" t="s">
        <v>202</v>
      </c>
      <c r="AB548" s="4" t="s">
        <v>238</v>
      </c>
      <c r="AC548" s="4" t="s">
        <v>248</v>
      </c>
    </row>
    <row r="549" spans="1:29" x14ac:dyDescent="0.25">
      <c r="A549" s="4">
        <v>920</v>
      </c>
      <c r="B549" s="4">
        <v>184</v>
      </c>
      <c r="C549" s="4">
        <v>548</v>
      </c>
      <c r="D549" s="4">
        <v>1</v>
      </c>
      <c r="E549" s="4">
        <v>4</v>
      </c>
      <c r="F549" s="4">
        <f t="shared" si="44"/>
        <v>96</v>
      </c>
      <c r="G549" s="4">
        <f t="shared" si="40"/>
        <v>7</v>
      </c>
      <c r="H549" s="4" t="str">
        <f t="shared" si="41"/>
        <v>560253-560301</v>
      </c>
      <c r="I549" s="4">
        <f>VLOOKUP(H549,distance_btw_postal_code!B:F,5,0)+60</f>
        <v>440</v>
      </c>
      <c r="J549" s="4">
        <f t="shared" si="42"/>
        <v>7.333333333333333</v>
      </c>
      <c r="K549" s="4">
        <f>VLOOKUP(H549,distance_btw_postal_code!B:G,6,0)</f>
        <v>2</v>
      </c>
      <c r="L549" s="4">
        <v>89</v>
      </c>
      <c r="M549" s="4" t="s">
        <v>75</v>
      </c>
      <c r="N549" s="4">
        <v>560253</v>
      </c>
      <c r="O549" s="4">
        <v>0</v>
      </c>
      <c r="P549" s="4">
        <v>1</v>
      </c>
      <c r="Q549" s="4">
        <f t="shared" si="43"/>
        <v>1</v>
      </c>
      <c r="R549" s="4">
        <v>71</v>
      </c>
      <c r="S549" s="4" t="s">
        <v>72</v>
      </c>
      <c r="T549" s="4">
        <v>569666</v>
      </c>
      <c r="U549" s="4" t="s">
        <v>66</v>
      </c>
      <c r="V549" s="4" t="s">
        <v>65</v>
      </c>
      <c r="W549" s="4" t="s">
        <v>69</v>
      </c>
      <c r="X549" s="4" t="s">
        <v>255</v>
      </c>
      <c r="Y549" s="4">
        <v>31</v>
      </c>
      <c r="Z549" s="4">
        <v>1</v>
      </c>
      <c r="AA549" s="4" t="s">
        <v>202</v>
      </c>
      <c r="AB549" s="4" t="s">
        <v>238</v>
      </c>
      <c r="AC549" s="4" t="s">
        <v>218</v>
      </c>
    </row>
    <row r="550" spans="1:29" x14ac:dyDescent="0.25">
      <c r="A550" s="4">
        <v>915</v>
      </c>
      <c r="B550" s="4">
        <v>183</v>
      </c>
      <c r="C550" s="4">
        <v>549</v>
      </c>
      <c r="D550" s="4">
        <v>1</v>
      </c>
      <c r="E550" s="4">
        <v>5</v>
      </c>
      <c r="F550" s="4">
        <f t="shared" si="44"/>
        <v>96</v>
      </c>
      <c r="G550" s="4">
        <f t="shared" si="40"/>
        <v>7</v>
      </c>
      <c r="H550" s="4" t="str">
        <f t="shared" si="41"/>
        <v>560301-560317</v>
      </c>
      <c r="I550" s="4">
        <f>VLOOKUP(H550,distance_btw_postal_code!B:F,5,0)+60</f>
        <v>144</v>
      </c>
      <c r="J550" s="4">
        <f t="shared" si="42"/>
        <v>2.4</v>
      </c>
      <c r="K550" s="4">
        <f>VLOOKUP(H550,distance_btw_postal_code!B:G,6,0)</f>
        <v>0.3</v>
      </c>
      <c r="L550" s="4">
        <v>88</v>
      </c>
      <c r="M550" s="4" t="s">
        <v>74</v>
      </c>
      <c r="N550" s="4">
        <v>560301</v>
      </c>
      <c r="O550" s="4">
        <v>0</v>
      </c>
      <c r="P550" s="4">
        <v>1</v>
      </c>
      <c r="Q550" s="4">
        <f t="shared" si="43"/>
        <v>1</v>
      </c>
      <c r="R550" s="4">
        <v>71</v>
      </c>
      <c r="S550" s="4" t="s">
        <v>72</v>
      </c>
      <c r="T550" s="4">
        <v>569666</v>
      </c>
      <c r="U550" s="4" t="s">
        <v>66</v>
      </c>
      <c r="V550" s="4" t="s">
        <v>65</v>
      </c>
      <c r="W550" s="4" t="s">
        <v>69</v>
      </c>
      <c r="X550" s="4" t="s">
        <v>255</v>
      </c>
      <c r="Y550" s="4">
        <v>31</v>
      </c>
      <c r="Z550" s="4">
        <v>1</v>
      </c>
      <c r="AA550" s="4" t="s">
        <v>202</v>
      </c>
      <c r="AB550" s="4" t="s">
        <v>238</v>
      </c>
      <c r="AC550" s="4" t="s">
        <v>219</v>
      </c>
    </row>
    <row r="551" spans="1:29" x14ac:dyDescent="0.25">
      <c r="A551" s="4">
        <v>910</v>
      </c>
      <c r="B551" s="4">
        <v>182</v>
      </c>
      <c r="C551" s="4">
        <v>550</v>
      </c>
      <c r="D551" s="4">
        <v>1</v>
      </c>
      <c r="E551" s="4">
        <v>6</v>
      </c>
      <c r="F551" s="4">
        <f t="shared" si="44"/>
        <v>96</v>
      </c>
      <c r="G551" s="4">
        <f t="shared" si="40"/>
        <v>7</v>
      </c>
      <c r="H551" s="4" t="str">
        <f t="shared" si="41"/>
        <v>560317-562590</v>
      </c>
      <c r="I551" s="4">
        <f>VLOOKUP(H551,distance_btw_postal_code!B:F,5,0)+60</f>
        <v>434</v>
      </c>
      <c r="J551" s="4">
        <f t="shared" si="42"/>
        <v>7.2333333333333334</v>
      </c>
      <c r="K551" s="4">
        <f>VLOOKUP(H551,distance_btw_postal_code!B:G,6,0)</f>
        <v>1.7</v>
      </c>
      <c r="L551" s="4">
        <v>87</v>
      </c>
      <c r="M551" s="4" t="s">
        <v>73</v>
      </c>
      <c r="N551" s="4">
        <v>560317</v>
      </c>
      <c r="O551" s="4">
        <v>0</v>
      </c>
      <c r="P551" s="4">
        <v>1</v>
      </c>
      <c r="Q551" s="4">
        <f t="shared" si="43"/>
        <v>1</v>
      </c>
      <c r="R551" s="4">
        <v>71</v>
      </c>
      <c r="S551" s="4" t="s">
        <v>72</v>
      </c>
      <c r="T551" s="4">
        <v>569666</v>
      </c>
      <c r="U551" s="4" t="s">
        <v>66</v>
      </c>
      <c r="V551" s="4" t="s">
        <v>65</v>
      </c>
      <c r="W551" s="4" t="s">
        <v>69</v>
      </c>
      <c r="X551" s="4" t="s">
        <v>255</v>
      </c>
      <c r="Y551" s="4">
        <v>31</v>
      </c>
      <c r="Z551" s="4">
        <v>1</v>
      </c>
      <c r="AA551" s="4" t="s">
        <v>202</v>
      </c>
      <c r="AB551" s="4" t="s">
        <v>238</v>
      </c>
      <c r="AC551" s="4" t="s">
        <v>220</v>
      </c>
    </row>
    <row r="552" spans="1:29" x14ac:dyDescent="0.25">
      <c r="A552" s="4">
        <v>905</v>
      </c>
      <c r="B552" s="4">
        <v>181</v>
      </c>
      <c r="C552" s="4">
        <v>551</v>
      </c>
      <c r="D552" s="4">
        <v>1</v>
      </c>
      <c r="E552" s="4">
        <v>7</v>
      </c>
      <c r="F552" s="4">
        <f t="shared" si="44"/>
        <v>96</v>
      </c>
      <c r="G552" s="4">
        <f t="shared" si="40"/>
        <v>7</v>
      </c>
      <c r="H552" s="4" t="str">
        <f t="shared" si="41"/>
        <v>562590-569666</v>
      </c>
      <c r="I552" s="4">
        <f>VLOOKUP(H552,distance_btw_postal_code!B:F,5,0)+60</f>
        <v>459</v>
      </c>
      <c r="J552" s="4">
        <f t="shared" si="42"/>
        <v>7.65</v>
      </c>
      <c r="K552" s="4">
        <f>VLOOKUP(H552,distance_btw_postal_code!B:G,6,0)</f>
        <v>2.2000000000000002</v>
      </c>
      <c r="L552" s="4">
        <v>86</v>
      </c>
      <c r="M552" s="4" t="s">
        <v>71</v>
      </c>
      <c r="N552" s="4">
        <v>562590</v>
      </c>
      <c r="O552" s="4">
        <v>1</v>
      </c>
      <c r="P552" s="4">
        <v>0</v>
      </c>
      <c r="Q552" s="4">
        <f t="shared" si="43"/>
        <v>2</v>
      </c>
      <c r="R552" s="4">
        <v>71</v>
      </c>
      <c r="S552" s="4" t="s">
        <v>72</v>
      </c>
      <c r="T552" s="4">
        <v>569666</v>
      </c>
      <c r="U552" s="4" t="s">
        <v>66</v>
      </c>
      <c r="V552" s="4" t="s">
        <v>65</v>
      </c>
      <c r="W552" s="4" t="s">
        <v>69</v>
      </c>
      <c r="X552" s="4" t="s">
        <v>255</v>
      </c>
      <c r="Y552" s="4">
        <v>31</v>
      </c>
      <c r="Z552" s="4">
        <v>1</v>
      </c>
      <c r="AA552" s="4" t="s">
        <v>202</v>
      </c>
      <c r="AB552" s="4" t="s">
        <v>238</v>
      </c>
      <c r="AC552" s="4" t="s">
        <v>222</v>
      </c>
    </row>
    <row r="553" spans="1:29" x14ac:dyDescent="0.25">
      <c r="C553" s="4">
        <v>552</v>
      </c>
      <c r="D553" s="4">
        <v>1</v>
      </c>
      <c r="E553" s="4">
        <v>0</v>
      </c>
      <c r="F553" s="4">
        <f t="shared" si="44"/>
        <v>97</v>
      </c>
      <c r="G553" s="4">
        <f t="shared" si="40"/>
        <v>10</v>
      </c>
      <c r="H553" s="4" t="str">
        <f t="shared" si="41"/>
        <v>569666-560502</v>
      </c>
      <c r="I553" s="4">
        <f>VLOOKUP(H553,distance_btw_postal_code!B:F,5,0)+60</f>
        <v>363</v>
      </c>
      <c r="J553" s="4">
        <f t="shared" si="42"/>
        <v>6.05</v>
      </c>
      <c r="K553" s="4">
        <f>VLOOKUP(H553,distance_btw_postal_code!B:G,6,0)</f>
        <v>1.2</v>
      </c>
      <c r="L553" s="4">
        <v>0</v>
      </c>
      <c r="M553" s="4" t="s">
        <v>144</v>
      </c>
      <c r="N553" s="4">
        <f>VLOOKUP(S553,[1]centre_p!$B:$D,3,0)</f>
        <v>569666</v>
      </c>
      <c r="O553" s="4">
        <v>0</v>
      </c>
      <c r="P553" s="4">
        <v>0</v>
      </c>
      <c r="Q553" s="4">
        <f t="shared" si="43"/>
        <v>0</v>
      </c>
      <c r="R553" s="4">
        <v>72</v>
      </c>
      <c r="S553" s="4" t="s">
        <v>72</v>
      </c>
      <c r="T553" s="4">
        <v>569666</v>
      </c>
      <c r="U553" s="4" t="s">
        <v>66</v>
      </c>
      <c r="V553" s="4" t="s">
        <v>65</v>
      </c>
      <c r="W553" s="4" t="s">
        <v>70</v>
      </c>
      <c r="X553" s="4" t="s">
        <v>255</v>
      </c>
      <c r="Y553" s="4">
        <v>32</v>
      </c>
      <c r="Z553" s="4">
        <v>1</v>
      </c>
      <c r="AA553" s="4" t="s">
        <v>202</v>
      </c>
    </row>
    <row r="554" spans="1:29" x14ac:dyDescent="0.25">
      <c r="A554" s="4">
        <v>930</v>
      </c>
      <c r="B554" s="4">
        <v>186</v>
      </c>
      <c r="C554" s="4">
        <v>553</v>
      </c>
      <c r="D554" s="4">
        <v>1</v>
      </c>
      <c r="E554" s="4">
        <v>8</v>
      </c>
      <c r="F554" s="4">
        <f t="shared" si="44"/>
        <v>97</v>
      </c>
      <c r="G554" s="4">
        <f t="shared" si="40"/>
        <v>10</v>
      </c>
      <c r="H554" s="4" t="str">
        <f t="shared" si="41"/>
        <v>560502-560520</v>
      </c>
      <c r="I554" s="4">
        <f>VLOOKUP(H554,distance_btw_postal_code!B:F,5,0)+60</f>
        <v>185</v>
      </c>
      <c r="J554" s="4">
        <f t="shared" si="42"/>
        <v>3.0833333333333335</v>
      </c>
      <c r="K554" s="4">
        <f>VLOOKUP(H554,distance_btw_postal_code!B:G,6,0)</f>
        <v>0.4</v>
      </c>
      <c r="L554" s="4">
        <v>91</v>
      </c>
      <c r="M554" s="4" t="s">
        <v>81</v>
      </c>
      <c r="N554" s="4">
        <v>560502</v>
      </c>
      <c r="O554" s="4">
        <v>1</v>
      </c>
      <c r="P554" s="4">
        <v>0</v>
      </c>
      <c r="Q554" s="4">
        <f t="shared" si="43"/>
        <v>2</v>
      </c>
      <c r="R554" s="4">
        <v>72</v>
      </c>
      <c r="S554" s="4" t="s">
        <v>72</v>
      </c>
      <c r="T554" s="4">
        <v>569666</v>
      </c>
      <c r="U554" s="4" t="s">
        <v>66</v>
      </c>
      <c r="V554" s="4" t="s">
        <v>65</v>
      </c>
      <c r="W554" s="4" t="s">
        <v>70</v>
      </c>
      <c r="X554" s="4" t="s">
        <v>255</v>
      </c>
      <c r="Y554" s="4">
        <v>32</v>
      </c>
      <c r="Z554" s="4">
        <v>1</v>
      </c>
      <c r="AA554" s="4" t="s">
        <v>202</v>
      </c>
      <c r="AB554" s="4" t="s">
        <v>224</v>
      </c>
      <c r="AC554" s="4" t="s">
        <v>237</v>
      </c>
    </row>
    <row r="555" spans="1:29" x14ac:dyDescent="0.25">
      <c r="A555" s="4">
        <v>935</v>
      </c>
      <c r="B555" s="4">
        <v>187</v>
      </c>
      <c r="C555" s="4">
        <v>554</v>
      </c>
      <c r="D555" s="4">
        <v>1</v>
      </c>
      <c r="E555" s="4">
        <v>9</v>
      </c>
      <c r="F555" s="4">
        <f t="shared" si="44"/>
        <v>97</v>
      </c>
      <c r="G555" s="4">
        <f t="shared" si="40"/>
        <v>10</v>
      </c>
      <c r="H555" s="4" t="str">
        <f t="shared" si="41"/>
        <v>560520-560533</v>
      </c>
      <c r="I555" s="4">
        <f>VLOOKUP(H555,distance_btw_postal_code!B:F,5,0)+60</f>
        <v>201</v>
      </c>
      <c r="J555" s="4">
        <f t="shared" si="42"/>
        <v>3.35</v>
      </c>
      <c r="K555" s="4">
        <f>VLOOKUP(H555,distance_btw_postal_code!B:G,6,0)</f>
        <v>0.6</v>
      </c>
      <c r="L555" s="4">
        <v>92</v>
      </c>
      <c r="M555" s="4" t="s">
        <v>82</v>
      </c>
      <c r="N555" s="4">
        <v>560520</v>
      </c>
      <c r="O555" s="4">
        <v>1</v>
      </c>
      <c r="P555" s="4">
        <v>0</v>
      </c>
      <c r="Q555" s="4">
        <f t="shared" si="43"/>
        <v>2</v>
      </c>
      <c r="R555" s="4">
        <v>72</v>
      </c>
      <c r="S555" s="4" t="s">
        <v>72</v>
      </c>
      <c r="T555" s="4">
        <v>569666</v>
      </c>
      <c r="U555" s="4" t="s">
        <v>66</v>
      </c>
      <c r="V555" s="4" t="s">
        <v>65</v>
      </c>
      <c r="W555" s="4" t="s">
        <v>70</v>
      </c>
      <c r="X555" s="4" t="s">
        <v>255</v>
      </c>
      <c r="Y555" s="4">
        <v>32</v>
      </c>
      <c r="Z555" s="4">
        <v>1</v>
      </c>
      <c r="AA555" s="4" t="s">
        <v>202</v>
      </c>
      <c r="AB555" s="4" t="s">
        <v>224</v>
      </c>
      <c r="AC555" s="4" t="s">
        <v>239</v>
      </c>
    </row>
    <row r="556" spans="1:29" x14ac:dyDescent="0.25">
      <c r="A556" s="4">
        <v>940</v>
      </c>
      <c r="B556" s="4">
        <v>188</v>
      </c>
      <c r="C556" s="4">
        <v>555</v>
      </c>
      <c r="D556" s="4">
        <v>1</v>
      </c>
      <c r="E556" s="4">
        <v>10</v>
      </c>
      <c r="F556" s="4">
        <f t="shared" si="44"/>
        <v>97</v>
      </c>
      <c r="G556" s="4">
        <f t="shared" si="40"/>
        <v>10</v>
      </c>
      <c r="H556" s="4" t="str">
        <f t="shared" si="41"/>
        <v>560533-569666</v>
      </c>
      <c r="I556" s="4">
        <f>VLOOKUP(H556,distance_btw_postal_code!B:F,5,0)+60</f>
        <v>341</v>
      </c>
      <c r="J556" s="4">
        <f t="shared" si="42"/>
        <v>5.6833333333333336</v>
      </c>
      <c r="K556" s="4">
        <f>VLOOKUP(H556,distance_btw_postal_code!B:G,6,0)</f>
        <v>1.6</v>
      </c>
      <c r="L556" s="4">
        <v>93</v>
      </c>
      <c r="M556" s="4" t="s">
        <v>83</v>
      </c>
      <c r="N556" s="4">
        <v>560533</v>
      </c>
      <c r="O556" s="4">
        <v>1</v>
      </c>
      <c r="P556" s="4">
        <v>0</v>
      </c>
      <c r="Q556" s="4">
        <f t="shared" si="43"/>
        <v>2</v>
      </c>
      <c r="R556" s="4">
        <v>72</v>
      </c>
      <c r="S556" s="4" t="s">
        <v>72</v>
      </c>
      <c r="T556" s="4">
        <v>569666</v>
      </c>
      <c r="U556" s="4" t="s">
        <v>66</v>
      </c>
      <c r="V556" s="4" t="s">
        <v>65</v>
      </c>
      <c r="W556" s="4" t="s">
        <v>70</v>
      </c>
      <c r="X556" s="4" t="s">
        <v>255</v>
      </c>
      <c r="Y556" s="4">
        <v>32</v>
      </c>
      <c r="Z556" s="4">
        <v>1</v>
      </c>
      <c r="AA556" s="4" t="s">
        <v>202</v>
      </c>
      <c r="AB556" s="4" t="s">
        <v>224</v>
      </c>
      <c r="AC556" s="4" t="s">
        <v>226</v>
      </c>
    </row>
    <row r="557" spans="1:29" x14ac:dyDescent="0.25">
      <c r="C557" s="4">
        <v>556</v>
      </c>
      <c r="D557" s="4">
        <v>1</v>
      </c>
      <c r="E557" s="4">
        <v>0</v>
      </c>
      <c r="F557" s="4">
        <f t="shared" si="44"/>
        <v>98</v>
      </c>
      <c r="G557" s="4">
        <f t="shared" si="40"/>
        <v>4</v>
      </c>
      <c r="H557" s="4" t="str">
        <f t="shared" si="41"/>
        <v>569666-560443</v>
      </c>
      <c r="I557" s="4">
        <f>VLOOKUP(H557,distance_btw_postal_code!B:F,5,0)+60</f>
        <v>598</v>
      </c>
      <c r="J557" s="4">
        <f t="shared" si="42"/>
        <v>9.9666666666666668</v>
      </c>
      <c r="K557" s="4">
        <f>VLOOKUP(H557,distance_btw_postal_code!B:G,6,0)</f>
        <v>2.5</v>
      </c>
      <c r="L557" s="4">
        <v>0</v>
      </c>
      <c r="M557" s="4" t="s">
        <v>144</v>
      </c>
      <c r="N557" s="4">
        <f>VLOOKUP(S557,[1]centre_p!$B:$D,3,0)</f>
        <v>569666</v>
      </c>
      <c r="O557" s="4">
        <v>0</v>
      </c>
      <c r="P557" s="4">
        <v>0</v>
      </c>
      <c r="Q557" s="4">
        <f t="shared" si="43"/>
        <v>0</v>
      </c>
      <c r="R557" s="4">
        <v>73</v>
      </c>
      <c r="S557" s="4" t="s">
        <v>72</v>
      </c>
      <c r="T557" s="4">
        <v>569666</v>
      </c>
      <c r="U557" s="4" t="s">
        <v>66</v>
      </c>
      <c r="V557" s="4" t="s">
        <v>65</v>
      </c>
      <c r="W557" s="4" t="s">
        <v>92</v>
      </c>
      <c r="X557" s="4" t="s">
        <v>255</v>
      </c>
      <c r="Y557" s="4">
        <v>35</v>
      </c>
      <c r="Z557" s="4">
        <v>1</v>
      </c>
      <c r="AA557" s="4" t="s">
        <v>205</v>
      </c>
    </row>
    <row r="558" spans="1:29" x14ac:dyDescent="0.25">
      <c r="A558" s="4">
        <v>1000</v>
      </c>
      <c r="B558" s="4">
        <v>200</v>
      </c>
      <c r="C558" s="4">
        <v>557</v>
      </c>
      <c r="D558" s="4">
        <v>1</v>
      </c>
      <c r="E558" s="4">
        <v>1</v>
      </c>
      <c r="F558" s="4">
        <f t="shared" si="44"/>
        <v>98</v>
      </c>
      <c r="G558" s="4">
        <f t="shared" si="40"/>
        <v>4</v>
      </c>
      <c r="H558" s="4" t="str">
        <f t="shared" si="41"/>
        <v>560443-560429</v>
      </c>
      <c r="I558" s="4">
        <f>VLOOKUP(H558,distance_btw_postal_code!B:F,5,0)+60</f>
        <v>232</v>
      </c>
      <c r="J558" s="4">
        <f t="shared" si="42"/>
        <v>3.8666666666666667</v>
      </c>
      <c r="K558" s="4">
        <f>VLOOKUP(H558,distance_btw_postal_code!B:G,6,0)</f>
        <v>0.5</v>
      </c>
      <c r="L558" s="4">
        <v>104</v>
      </c>
      <c r="M558" s="4" t="s">
        <v>79</v>
      </c>
      <c r="N558" s="4">
        <v>560443</v>
      </c>
      <c r="O558" s="4">
        <v>0</v>
      </c>
      <c r="P558" s="4">
        <v>1</v>
      </c>
      <c r="Q558" s="4">
        <f t="shared" si="43"/>
        <v>1</v>
      </c>
      <c r="R558" s="4">
        <v>73</v>
      </c>
      <c r="S558" s="4" t="s">
        <v>72</v>
      </c>
      <c r="T558" s="4">
        <v>569666</v>
      </c>
      <c r="U558" s="4" t="s">
        <v>66</v>
      </c>
      <c r="V558" s="4" t="s">
        <v>65</v>
      </c>
      <c r="W558" s="4" t="s">
        <v>92</v>
      </c>
      <c r="X558" s="4" t="s">
        <v>255</v>
      </c>
      <c r="Y558" s="4">
        <v>35</v>
      </c>
      <c r="Z558" s="4">
        <v>1</v>
      </c>
      <c r="AA558" s="4" t="s">
        <v>205</v>
      </c>
      <c r="AB558" s="4" t="s">
        <v>240</v>
      </c>
      <c r="AC558" s="4" t="s">
        <v>228</v>
      </c>
    </row>
    <row r="559" spans="1:29" x14ac:dyDescent="0.25">
      <c r="A559" s="4">
        <v>1005</v>
      </c>
      <c r="B559" s="4">
        <v>201</v>
      </c>
      <c r="C559" s="4">
        <v>558</v>
      </c>
      <c r="D559" s="4">
        <v>1</v>
      </c>
      <c r="E559" s="4">
        <v>2</v>
      </c>
      <c r="F559" s="4">
        <f t="shared" si="44"/>
        <v>98</v>
      </c>
      <c r="G559" s="4">
        <f t="shared" si="40"/>
        <v>4</v>
      </c>
      <c r="H559" s="4" t="str">
        <f t="shared" si="41"/>
        <v>560429-560416</v>
      </c>
      <c r="I559" s="4">
        <f>VLOOKUP(H559,distance_btw_postal_code!B:F,5,0)+60</f>
        <v>423</v>
      </c>
      <c r="J559" s="4">
        <f t="shared" si="42"/>
        <v>7.05</v>
      </c>
      <c r="K559" s="4">
        <f>VLOOKUP(H559,distance_btw_postal_code!B:G,6,0)</f>
        <v>1.3</v>
      </c>
      <c r="L559" s="4">
        <v>105</v>
      </c>
      <c r="M559" s="4" t="s">
        <v>80</v>
      </c>
      <c r="N559" s="4">
        <v>560429</v>
      </c>
      <c r="O559" s="4">
        <v>0</v>
      </c>
      <c r="P559" s="4">
        <v>1</v>
      </c>
      <c r="Q559" s="4">
        <f t="shared" si="43"/>
        <v>1</v>
      </c>
      <c r="R559" s="4">
        <v>73</v>
      </c>
      <c r="S559" s="4" t="s">
        <v>72</v>
      </c>
      <c r="T559" s="4">
        <v>569666</v>
      </c>
      <c r="U559" s="4" t="s">
        <v>66</v>
      </c>
      <c r="V559" s="4" t="s">
        <v>65</v>
      </c>
      <c r="W559" s="4" t="s">
        <v>92</v>
      </c>
      <c r="X559" s="4" t="s">
        <v>255</v>
      </c>
      <c r="Y559" s="4">
        <v>35</v>
      </c>
      <c r="Z559" s="4">
        <v>1</v>
      </c>
      <c r="AA559" s="4" t="s">
        <v>205</v>
      </c>
      <c r="AB559" s="4" t="s">
        <v>240</v>
      </c>
      <c r="AC559" s="4" t="s">
        <v>228</v>
      </c>
    </row>
    <row r="560" spans="1:29" x14ac:dyDescent="0.25">
      <c r="A560" s="4">
        <v>995</v>
      </c>
      <c r="B560" s="4">
        <v>199</v>
      </c>
      <c r="C560" s="4">
        <v>559</v>
      </c>
      <c r="D560" s="4">
        <v>1</v>
      </c>
      <c r="E560" s="4">
        <v>3</v>
      </c>
      <c r="F560" s="4">
        <f t="shared" si="44"/>
        <v>98</v>
      </c>
      <c r="G560" s="4">
        <f t="shared" si="40"/>
        <v>4</v>
      </c>
      <c r="H560" s="4" t="str">
        <f t="shared" si="41"/>
        <v>560416-570407</v>
      </c>
      <c r="I560" s="4">
        <f>VLOOKUP(H560,distance_btw_postal_code!B:F,5,0)+60</f>
        <v>587</v>
      </c>
      <c r="J560" s="4">
        <f t="shared" si="42"/>
        <v>9.7833333333333332</v>
      </c>
      <c r="K560" s="4">
        <f>VLOOKUP(H560,distance_btw_postal_code!B:G,6,0)</f>
        <v>3.6</v>
      </c>
      <c r="L560" s="4">
        <v>103</v>
      </c>
      <c r="M560" s="4" t="s">
        <v>78</v>
      </c>
      <c r="N560" s="4">
        <v>560416</v>
      </c>
      <c r="O560" s="4">
        <v>0</v>
      </c>
      <c r="P560" s="4">
        <v>1</v>
      </c>
      <c r="Q560" s="4">
        <f t="shared" si="43"/>
        <v>1</v>
      </c>
      <c r="R560" s="4">
        <v>73</v>
      </c>
      <c r="S560" s="4" t="s">
        <v>72</v>
      </c>
      <c r="T560" s="4">
        <v>569666</v>
      </c>
      <c r="U560" s="4" t="s">
        <v>66</v>
      </c>
      <c r="V560" s="4" t="s">
        <v>65</v>
      </c>
      <c r="W560" s="4" t="s">
        <v>92</v>
      </c>
      <c r="X560" s="4" t="s">
        <v>255</v>
      </c>
      <c r="Y560" s="4">
        <v>35</v>
      </c>
      <c r="Z560" s="4">
        <v>1</v>
      </c>
      <c r="AA560" s="4" t="s">
        <v>205</v>
      </c>
      <c r="AB560" s="4" t="s">
        <v>240</v>
      </c>
      <c r="AC560" s="4" t="s">
        <v>230</v>
      </c>
    </row>
    <row r="561" spans="1:29" x14ac:dyDescent="0.25">
      <c r="A561" s="4">
        <v>990</v>
      </c>
      <c r="B561" s="4">
        <v>198</v>
      </c>
      <c r="C561" s="4">
        <v>560</v>
      </c>
      <c r="D561" s="4">
        <v>1</v>
      </c>
      <c r="E561" s="4">
        <v>4</v>
      </c>
      <c r="F561" s="4">
        <f t="shared" si="44"/>
        <v>98</v>
      </c>
      <c r="G561" s="4">
        <f t="shared" si="40"/>
        <v>4</v>
      </c>
      <c r="H561" s="4" t="str">
        <f t="shared" si="41"/>
        <v>570407-569666</v>
      </c>
      <c r="I561" s="4">
        <f>VLOOKUP(H561,distance_btw_postal_code!B:F,5,0)+60</f>
        <v>766</v>
      </c>
      <c r="J561" s="4">
        <f t="shared" si="42"/>
        <v>12.766666666666667</v>
      </c>
      <c r="K561" s="4">
        <f>VLOOKUP(H561,distance_btw_postal_code!B:G,6,0)</f>
        <v>5</v>
      </c>
      <c r="L561" s="4">
        <v>102</v>
      </c>
      <c r="M561" s="4" t="s">
        <v>77</v>
      </c>
      <c r="N561" s="4">
        <v>570407</v>
      </c>
      <c r="O561" s="4">
        <v>0</v>
      </c>
      <c r="P561" s="4">
        <v>1</v>
      </c>
      <c r="Q561" s="4">
        <f t="shared" si="43"/>
        <v>1</v>
      </c>
      <c r="R561" s="4">
        <v>73</v>
      </c>
      <c r="S561" s="4" t="s">
        <v>72</v>
      </c>
      <c r="T561" s="4">
        <v>569666</v>
      </c>
      <c r="U561" s="4" t="s">
        <v>66</v>
      </c>
      <c r="V561" s="4" t="s">
        <v>65</v>
      </c>
      <c r="W561" s="4" t="s">
        <v>92</v>
      </c>
      <c r="X561" s="4" t="s">
        <v>255</v>
      </c>
      <c r="Y561" s="4">
        <v>35</v>
      </c>
      <c r="Z561" s="4">
        <v>1</v>
      </c>
      <c r="AA561" s="4" t="s">
        <v>205</v>
      </c>
      <c r="AB561" s="4" t="s">
        <v>240</v>
      </c>
      <c r="AC561" s="4" t="s">
        <v>243</v>
      </c>
    </row>
    <row r="562" spans="1:29" x14ac:dyDescent="0.25">
      <c r="C562" s="4">
        <v>561</v>
      </c>
      <c r="D562" s="4">
        <v>1</v>
      </c>
      <c r="E562" s="4">
        <v>0</v>
      </c>
      <c r="F562" s="4">
        <f t="shared" si="44"/>
        <v>99</v>
      </c>
      <c r="G562" s="4">
        <f t="shared" si="40"/>
        <v>5</v>
      </c>
      <c r="H562" s="4" t="str">
        <f t="shared" si="41"/>
        <v>569897-787722</v>
      </c>
      <c r="I562" s="4">
        <f>VLOOKUP(H562,distance_btw_postal_code!B:F,5,0)+60</f>
        <v>545</v>
      </c>
      <c r="J562" s="4">
        <f t="shared" si="42"/>
        <v>9.0833333333333339</v>
      </c>
      <c r="K562" s="4">
        <f>VLOOKUP(H562,distance_btw_postal_code!B:G,6,0)</f>
        <v>2.6</v>
      </c>
      <c r="L562" s="4">
        <v>0</v>
      </c>
      <c r="M562" s="4" t="s">
        <v>145</v>
      </c>
      <c r="N562" s="4">
        <f>VLOOKUP(S562,[1]centre_p!$B:$D,3,0)</f>
        <v>569897</v>
      </c>
      <c r="O562" s="4">
        <v>0</v>
      </c>
      <c r="P562" s="4">
        <v>0</v>
      </c>
      <c r="Q562" s="4">
        <f t="shared" si="43"/>
        <v>0</v>
      </c>
      <c r="R562" s="4">
        <v>74</v>
      </c>
      <c r="S562" s="4" t="s">
        <v>94</v>
      </c>
      <c r="T562" s="4">
        <v>569897</v>
      </c>
      <c r="U562" s="4" t="s">
        <v>18</v>
      </c>
      <c r="V562" s="4" t="s">
        <v>19</v>
      </c>
      <c r="W562" s="4" t="s">
        <v>20</v>
      </c>
      <c r="X562" s="4" t="s">
        <v>253</v>
      </c>
      <c r="Y562" s="4">
        <v>7</v>
      </c>
      <c r="Z562" s="4">
        <v>1</v>
      </c>
      <c r="AA562" s="4" t="s">
        <v>196</v>
      </c>
    </row>
    <row r="563" spans="1:29" x14ac:dyDescent="0.25">
      <c r="A563" s="4">
        <v>201</v>
      </c>
      <c r="B563" s="4">
        <v>41</v>
      </c>
      <c r="C563" s="4">
        <v>562</v>
      </c>
      <c r="D563" s="4">
        <v>1</v>
      </c>
      <c r="E563" s="4">
        <v>1</v>
      </c>
      <c r="F563" s="4">
        <f t="shared" si="44"/>
        <v>99</v>
      </c>
      <c r="G563" s="4">
        <f t="shared" si="40"/>
        <v>5</v>
      </c>
      <c r="H563" s="4" t="str">
        <f t="shared" si="41"/>
        <v>787722-574920</v>
      </c>
      <c r="I563" s="4">
        <f>VLOOKUP(H563,distance_btw_postal_code!B:F,5,0)+60</f>
        <v>277</v>
      </c>
      <c r="J563" s="4">
        <f t="shared" si="42"/>
        <v>4.6166666666666663</v>
      </c>
      <c r="K563" s="4">
        <f>VLOOKUP(H563,distance_btw_postal_code!B:G,6,0)</f>
        <v>0.8</v>
      </c>
      <c r="L563" s="4">
        <v>40</v>
      </c>
      <c r="M563" s="4" t="s">
        <v>93</v>
      </c>
      <c r="N563" s="4">
        <v>787722</v>
      </c>
      <c r="O563" s="4">
        <v>1</v>
      </c>
      <c r="P563" s="4">
        <v>0</v>
      </c>
      <c r="Q563" s="4">
        <f t="shared" si="43"/>
        <v>2</v>
      </c>
      <c r="R563" s="4">
        <v>74</v>
      </c>
      <c r="S563" s="4" t="s">
        <v>94</v>
      </c>
      <c r="T563" s="4">
        <v>569897</v>
      </c>
      <c r="U563" s="4" t="s">
        <v>18</v>
      </c>
      <c r="V563" s="4" t="s">
        <v>19</v>
      </c>
      <c r="W563" s="4" t="s">
        <v>20</v>
      </c>
      <c r="X563" s="4" t="s">
        <v>253</v>
      </c>
      <c r="Y563" s="4">
        <v>7</v>
      </c>
      <c r="Z563" s="4">
        <v>1</v>
      </c>
      <c r="AA563" s="4" t="s">
        <v>196</v>
      </c>
      <c r="AB563" s="4" t="s">
        <v>191</v>
      </c>
      <c r="AC563" s="4" t="s">
        <v>189</v>
      </c>
    </row>
    <row r="564" spans="1:29" x14ac:dyDescent="0.25">
      <c r="A564" s="4">
        <v>206</v>
      </c>
      <c r="B564" s="4">
        <v>42</v>
      </c>
      <c r="C564" s="4">
        <v>563</v>
      </c>
      <c r="D564" s="4">
        <v>1</v>
      </c>
      <c r="E564" s="4">
        <v>2</v>
      </c>
      <c r="F564" s="4">
        <f t="shared" si="44"/>
        <v>99</v>
      </c>
      <c r="G564" s="4">
        <f t="shared" si="40"/>
        <v>5</v>
      </c>
      <c r="H564" s="4" t="str">
        <f t="shared" si="41"/>
        <v>574920-560182</v>
      </c>
      <c r="I564" s="4">
        <f>VLOOKUP(H564,distance_btw_postal_code!B:F,5,0)+60</f>
        <v>310</v>
      </c>
      <c r="J564" s="4">
        <f t="shared" si="42"/>
        <v>5.166666666666667</v>
      </c>
      <c r="K564" s="4">
        <f>VLOOKUP(H564,distance_btw_postal_code!B:G,6,0)</f>
        <v>1.3</v>
      </c>
      <c r="L564" s="4">
        <v>41</v>
      </c>
      <c r="M564" s="4" t="s">
        <v>95</v>
      </c>
      <c r="N564" s="4">
        <v>574920</v>
      </c>
      <c r="O564" s="4">
        <v>0</v>
      </c>
      <c r="P564" s="4">
        <v>1</v>
      </c>
      <c r="Q564" s="4">
        <f t="shared" si="43"/>
        <v>1</v>
      </c>
      <c r="R564" s="4">
        <v>74</v>
      </c>
      <c r="S564" s="4" t="s">
        <v>94</v>
      </c>
      <c r="T564" s="4">
        <v>569897</v>
      </c>
      <c r="U564" s="4" t="s">
        <v>18</v>
      </c>
      <c r="V564" s="4" t="s">
        <v>19</v>
      </c>
      <c r="W564" s="4" t="s">
        <v>20</v>
      </c>
      <c r="X564" s="4" t="s">
        <v>253</v>
      </c>
      <c r="Y564" s="4">
        <v>7</v>
      </c>
      <c r="Z564" s="4">
        <v>1</v>
      </c>
      <c r="AA564" s="4" t="s">
        <v>196</v>
      </c>
      <c r="AB564" s="4" t="s">
        <v>191</v>
      </c>
      <c r="AC564" s="4" t="s">
        <v>197</v>
      </c>
    </row>
    <row r="565" spans="1:29" x14ac:dyDescent="0.25">
      <c r="A565" s="4">
        <v>211</v>
      </c>
      <c r="B565" s="4">
        <v>43</v>
      </c>
      <c r="C565" s="4">
        <v>564</v>
      </c>
      <c r="D565" s="4">
        <v>1</v>
      </c>
      <c r="E565" s="4">
        <v>3</v>
      </c>
      <c r="F565" s="4">
        <f t="shared" si="44"/>
        <v>99</v>
      </c>
      <c r="G565" s="4">
        <f t="shared" si="40"/>
        <v>5</v>
      </c>
      <c r="H565" s="4" t="str">
        <f t="shared" si="41"/>
        <v>560182-560156</v>
      </c>
      <c r="I565" s="4">
        <f>VLOOKUP(H565,distance_btw_postal_code!B:F,5,0)+60</f>
        <v>295</v>
      </c>
      <c r="J565" s="4">
        <f t="shared" si="42"/>
        <v>4.916666666666667</v>
      </c>
      <c r="K565" s="4">
        <f>VLOOKUP(H565,distance_btw_postal_code!B:G,6,0)</f>
        <v>1</v>
      </c>
      <c r="L565" s="4">
        <v>42</v>
      </c>
      <c r="M565" s="4" t="s">
        <v>96</v>
      </c>
      <c r="N565" s="4">
        <v>560182</v>
      </c>
      <c r="O565" s="4">
        <v>0</v>
      </c>
      <c r="P565" s="4">
        <v>1</v>
      </c>
      <c r="Q565" s="4">
        <f t="shared" si="43"/>
        <v>1</v>
      </c>
      <c r="R565" s="4">
        <v>74</v>
      </c>
      <c r="S565" s="4" t="s">
        <v>94</v>
      </c>
      <c r="T565" s="4">
        <v>569897</v>
      </c>
      <c r="U565" s="4" t="s">
        <v>18</v>
      </c>
      <c r="V565" s="4" t="s">
        <v>19</v>
      </c>
      <c r="W565" s="4" t="s">
        <v>20</v>
      </c>
      <c r="X565" s="4" t="s">
        <v>253</v>
      </c>
      <c r="Y565" s="4">
        <v>7</v>
      </c>
      <c r="Z565" s="4">
        <v>1</v>
      </c>
      <c r="AA565" s="4" t="s">
        <v>196</v>
      </c>
      <c r="AB565" s="4" t="s">
        <v>191</v>
      </c>
      <c r="AC565" s="4" t="s">
        <v>162</v>
      </c>
    </row>
    <row r="566" spans="1:29" x14ac:dyDescent="0.25">
      <c r="A566" s="4">
        <v>216</v>
      </c>
      <c r="B566" s="4">
        <v>44</v>
      </c>
      <c r="C566" s="4">
        <v>565</v>
      </c>
      <c r="D566" s="4">
        <v>1</v>
      </c>
      <c r="E566" s="4">
        <v>4</v>
      </c>
      <c r="F566" s="4">
        <f t="shared" si="44"/>
        <v>99</v>
      </c>
      <c r="G566" s="4">
        <f t="shared" si="40"/>
        <v>5</v>
      </c>
      <c r="H566" s="4" t="str">
        <f t="shared" si="41"/>
        <v>560156-560155</v>
      </c>
      <c r="I566" s="4">
        <f>VLOOKUP(H566,distance_btw_postal_code!B:F,5,0)+60</f>
        <v>212</v>
      </c>
      <c r="J566" s="4">
        <f t="shared" si="42"/>
        <v>3.5333333333333332</v>
      </c>
      <c r="K566" s="4">
        <f>VLOOKUP(H566,distance_btw_postal_code!B:G,6,0)</f>
        <v>0.4</v>
      </c>
      <c r="L566" s="4">
        <v>43</v>
      </c>
      <c r="M566" s="4" t="s">
        <v>97</v>
      </c>
      <c r="N566" s="4">
        <v>560156</v>
      </c>
      <c r="O566" s="4">
        <v>0</v>
      </c>
      <c r="P566" s="4">
        <v>1</v>
      </c>
      <c r="Q566" s="4">
        <f t="shared" si="43"/>
        <v>1</v>
      </c>
      <c r="R566" s="4">
        <v>74</v>
      </c>
      <c r="S566" s="4" t="s">
        <v>94</v>
      </c>
      <c r="T566" s="4">
        <v>569897</v>
      </c>
      <c r="U566" s="4" t="s">
        <v>18</v>
      </c>
      <c r="V566" s="4" t="s">
        <v>19</v>
      </c>
      <c r="W566" s="4" t="s">
        <v>20</v>
      </c>
      <c r="X566" s="4" t="s">
        <v>253</v>
      </c>
      <c r="Y566" s="4">
        <v>7</v>
      </c>
      <c r="Z566" s="4">
        <v>1</v>
      </c>
      <c r="AA566" s="4" t="s">
        <v>196</v>
      </c>
      <c r="AB566" s="4" t="s">
        <v>191</v>
      </c>
      <c r="AC566" s="4" t="s">
        <v>163</v>
      </c>
    </row>
    <row r="567" spans="1:29" x14ac:dyDescent="0.25">
      <c r="A567" s="4">
        <v>221</v>
      </c>
      <c r="B567" s="4">
        <v>45</v>
      </c>
      <c r="C567" s="4">
        <v>566</v>
      </c>
      <c r="D567" s="4">
        <v>1</v>
      </c>
      <c r="E567" s="4">
        <v>5</v>
      </c>
      <c r="F567" s="4">
        <f t="shared" si="44"/>
        <v>99</v>
      </c>
      <c r="G567" s="4">
        <f t="shared" si="40"/>
        <v>5</v>
      </c>
      <c r="H567" s="4" t="str">
        <f t="shared" si="41"/>
        <v>560155-569897</v>
      </c>
      <c r="I567" s="4">
        <f>VLOOKUP(H567,distance_btw_postal_code!B:F,5,0)+60</f>
        <v>295</v>
      </c>
      <c r="J567" s="4">
        <f t="shared" si="42"/>
        <v>4.916666666666667</v>
      </c>
      <c r="K567" s="4">
        <f>VLOOKUP(H567,distance_btw_postal_code!B:G,6,0)</f>
        <v>0.8</v>
      </c>
      <c r="L567" s="4">
        <v>44</v>
      </c>
      <c r="M567" s="4" t="s">
        <v>98</v>
      </c>
      <c r="N567" s="4">
        <v>560155</v>
      </c>
      <c r="O567" s="4">
        <v>0</v>
      </c>
      <c r="P567" s="4">
        <v>1</v>
      </c>
      <c r="Q567" s="4">
        <f t="shared" si="43"/>
        <v>1</v>
      </c>
      <c r="R567" s="4">
        <v>74</v>
      </c>
      <c r="S567" s="4" t="s">
        <v>94</v>
      </c>
      <c r="T567" s="4">
        <v>569897</v>
      </c>
      <c r="U567" s="4" t="s">
        <v>18</v>
      </c>
      <c r="V567" s="4" t="s">
        <v>19</v>
      </c>
      <c r="W567" s="4" t="s">
        <v>20</v>
      </c>
      <c r="X567" s="4" t="s">
        <v>253</v>
      </c>
      <c r="Y567" s="4">
        <v>7</v>
      </c>
      <c r="Z567" s="4">
        <v>1</v>
      </c>
      <c r="AA567" s="4" t="s">
        <v>196</v>
      </c>
      <c r="AB567" s="4" t="s">
        <v>191</v>
      </c>
      <c r="AC567" s="4" t="s">
        <v>163</v>
      </c>
    </row>
    <row r="568" spans="1:29" x14ac:dyDescent="0.25">
      <c r="C568" s="4">
        <v>567</v>
      </c>
      <c r="D568" s="4">
        <v>2</v>
      </c>
      <c r="E568" s="4">
        <v>0</v>
      </c>
      <c r="F568" s="4">
        <f t="shared" si="44"/>
        <v>100</v>
      </c>
      <c r="G568" s="4">
        <f t="shared" si="40"/>
        <v>4</v>
      </c>
      <c r="H568" s="4" t="str">
        <f t="shared" si="41"/>
        <v>569897-560424</v>
      </c>
      <c r="I568" s="4">
        <f>VLOOKUP(H568,distance_btw_postal_code!B:F,5,0)+60</f>
        <v>497</v>
      </c>
      <c r="J568" s="4">
        <f t="shared" si="42"/>
        <v>8.2833333333333332</v>
      </c>
      <c r="K568" s="4">
        <f>VLOOKUP(H568,distance_btw_postal_code!B:G,6,0)</f>
        <v>2</v>
      </c>
      <c r="L568" s="4">
        <v>0</v>
      </c>
      <c r="M568" s="4" t="s">
        <v>145</v>
      </c>
      <c r="N568" s="4">
        <f>VLOOKUP(S568,[1]centre_p!$B:$D,3,0)</f>
        <v>569897</v>
      </c>
      <c r="O568" s="4">
        <v>0</v>
      </c>
      <c r="P568" s="4">
        <v>0</v>
      </c>
      <c r="Q568" s="4">
        <f t="shared" si="43"/>
        <v>0</v>
      </c>
      <c r="R568" s="4">
        <v>74</v>
      </c>
      <c r="S568" s="4" t="s">
        <v>94</v>
      </c>
      <c r="T568" s="4">
        <v>569897</v>
      </c>
      <c r="U568" s="4" t="s">
        <v>18</v>
      </c>
      <c r="V568" s="4" t="s">
        <v>19</v>
      </c>
      <c r="W568" s="4" t="s">
        <v>20</v>
      </c>
      <c r="X568" s="4" t="s">
        <v>256</v>
      </c>
      <c r="Y568" s="4">
        <v>10</v>
      </c>
      <c r="Z568" s="4">
        <v>0</v>
      </c>
      <c r="AA568" s="4" t="s">
        <v>246</v>
      </c>
    </row>
    <row r="569" spans="1:29" x14ac:dyDescent="0.25">
      <c r="A569" s="4">
        <v>296</v>
      </c>
      <c r="B569" s="4">
        <v>60</v>
      </c>
      <c r="C569" s="4">
        <v>568</v>
      </c>
      <c r="D569" s="4">
        <v>2</v>
      </c>
      <c r="E569" s="4">
        <v>1</v>
      </c>
      <c r="F569" s="4">
        <f t="shared" si="44"/>
        <v>100</v>
      </c>
      <c r="G569" s="4">
        <f t="shared" si="40"/>
        <v>4</v>
      </c>
      <c r="H569" s="4" t="str">
        <f t="shared" si="41"/>
        <v>560424-578375</v>
      </c>
      <c r="I569" s="4">
        <f>VLOOKUP(H569,distance_btw_postal_code!B:F,5,0)+60</f>
        <v>567</v>
      </c>
      <c r="J569" s="4">
        <f t="shared" si="42"/>
        <v>9.4499999999999993</v>
      </c>
      <c r="K569" s="4">
        <f>VLOOKUP(H569,distance_btw_postal_code!B:G,6,0)</f>
        <v>4.5</v>
      </c>
      <c r="L569" s="4">
        <v>59</v>
      </c>
      <c r="M569" s="4" t="s">
        <v>99</v>
      </c>
      <c r="N569" s="4">
        <v>560424</v>
      </c>
      <c r="O569" s="4">
        <v>0</v>
      </c>
      <c r="P569" s="4">
        <v>1</v>
      </c>
      <c r="Q569" s="4">
        <f t="shared" si="43"/>
        <v>1</v>
      </c>
      <c r="R569" s="4">
        <v>74</v>
      </c>
      <c r="S569" s="4" t="s">
        <v>94</v>
      </c>
      <c r="T569" s="4">
        <v>569897</v>
      </c>
      <c r="U569" s="4" t="s">
        <v>18</v>
      </c>
      <c r="V569" s="4" t="s">
        <v>19</v>
      </c>
      <c r="W569" s="4" t="s">
        <v>20</v>
      </c>
      <c r="X569" s="4" t="s">
        <v>256</v>
      </c>
      <c r="Y569" s="4">
        <v>10</v>
      </c>
      <c r="Z569" s="4">
        <v>0</v>
      </c>
      <c r="AA569" s="4" t="s">
        <v>246</v>
      </c>
      <c r="AB569" s="4" t="s">
        <v>167</v>
      </c>
      <c r="AC569" s="4" t="s">
        <v>161</v>
      </c>
    </row>
    <row r="570" spans="1:29" x14ac:dyDescent="0.25">
      <c r="A570" s="4">
        <v>301</v>
      </c>
      <c r="B570" s="4">
        <v>61</v>
      </c>
      <c r="C570" s="4">
        <v>569</v>
      </c>
      <c r="D570" s="4">
        <v>2</v>
      </c>
      <c r="E570" s="4">
        <v>2</v>
      </c>
      <c r="F570" s="4">
        <f t="shared" si="44"/>
        <v>100</v>
      </c>
      <c r="G570" s="4">
        <f t="shared" si="40"/>
        <v>4</v>
      </c>
      <c r="H570" s="4" t="str">
        <f t="shared" si="41"/>
        <v>578375-560182</v>
      </c>
      <c r="I570" s="4">
        <f>VLOOKUP(H570,distance_btw_postal_code!B:F,5,0)+60</f>
        <v>174</v>
      </c>
      <c r="J570" s="4">
        <f t="shared" si="42"/>
        <v>2.9</v>
      </c>
      <c r="K570" s="4">
        <f>VLOOKUP(H570,distance_btw_postal_code!B:G,6,0)</f>
        <v>0.6</v>
      </c>
      <c r="L570" s="4">
        <v>60</v>
      </c>
      <c r="M570" s="4" t="s">
        <v>100</v>
      </c>
      <c r="N570" s="4">
        <v>578375</v>
      </c>
      <c r="O570" s="4">
        <v>1</v>
      </c>
      <c r="P570" s="4">
        <v>0</v>
      </c>
      <c r="Q570" s="4">
        <f t="shared" si="43"/>
        <v>2</v>
      </c>
      <c r="R570" s="4">
        <v>74</v>
      </c>
      <c r="S570" s="4" t="s">
        <v>94</v>
      </c>
      <c r="T570" s="4">
        <v>569897</v>
      </c>
      <c r="U570" s="4" t="s">
        <v>18</v>
      </c>
      <c r="V570" s="4" t="s">
        <v>19</v>
      </c>
      <c r="W570" s="4" t="s">
        <v>20</v>
      </c>
      <c r="X570" s="4" t="s">
        <v>256</v>
      </c>
      <c r="Y570" s="4">
        <v>10</v>
      </c>
      <c r="Z570" s="4">
        <v>0</v>
      </c>
      <c r="AA570" s="4" t="s">
        <v>246</v>
      </c>
      <c r="AB570" s="4" t="s">
        <v>167</v>
      </c>
      <c r="AC570" s="4" t="s">
        <v>247</v>
      </c>
    </row>
    <row r="571" spans="1:29" x14ac:dyDescent="0.25">
      <c r="A571" s="4">
        <v>306</v>
      </c>
      <c r="B571" s="4">
        <v>62</v>
      </c>
      <c r="C571" s="4">
        <v>570</v>
      </c>
      <c r="D571" s="4">
        <v>2</v>
      </c>
      <c r="E571" s="4">
        <v>3</v>
      </c>
      <c r="F571" s="4">
        <f t="shared" si="44"/>
        <v>100</v>
      </c>
      <c r="G571" s="4">
        <f t="shared" si="40"/>
        <v>4</v>
      </c>
      <c r="H571" s="4" t="str">
        <f t="shared" si="41"/>
        <v>560182-560170</v>
      </c>
      <c r="I571" s="4">
        <f>VLOOKUP(H571,distance_btw_postal_code!B:F,5,0)+60</f>
        <v>213</v>
      </c>
      <c r="J571" s="4">
        <f t="shared" si="42"/>
        <v>3.55</v>
      </c>
      <c r="K571" s="4">
        <f>VLOOKUP(H571,distance_btw_postal_code!B:G,6,0)</f>
        <v>0.8</v>
      </c>
      <c r="L571" s="4">
        <v>61</v>
      </c>
      <c r="M571" s="4" t="s">
        <v>101</v>
      </c>
      <c r="N571" s="4">
        <v>560182</v>
      </c>
      <c r="O571" s="4">
        <v>0</v>
      </c>
      <c r="P571" s="4">
        <v>1</v>
      </c>
      <c r="Q571" s="4">
        <f t="shared" si="43"/>
        <v>1</v>
      </c>
      <c r="R571" s="4">
        <v>74</v>
      </c>
      <c r="S571" s="4" t="s">
        <v>94</v>
      </c>
      <c r="T571" s="4">
        <v>569897</v>
      </c>
      <c r="U571" s="4" t="s">
        <v>18</v>
      </c>
      <c r="V571" s="4" t="s">
        <v>19</v>
      </c>
      <c r="W571" s="4" t="s">
        <v>20</v>
      </c>
      <c r="X571" s="4" t="s">
        <v>256</v>
      </c>
      <c r="Y571" s="4">
        <v>10</v>
      </c>
      <c r="Z571" s="4">
        <v>0</v>
      </c>
      <c r="AA571" s="4" t="s">
        <v>246</v>
      </c>
      <c r="AB571" s="4" t="s">
        <v>167</v>
      </c>
      <c r="AC571" s="4" t="s">
        <v>247</v>
      </c>
    </row>
    <row r="572" spans="1:29" x14ac:dyDescent="0.25">
      <c r="A572" s="4">
        <v>311</v>
      </c>
      <c r="B572" s="4">
        <v>63</v>
      </c>
      <c r="C572" s="4">
        <v>571</v>
      </c>
      <c r="D572" s="4">
        <v>2</v>
      </c>
      <c r="E572" s="4">
        <v>4</v>
      </c>
      <c r="F572" s="4">
        <f t="shared" si="44"/>
        <v>100</v>
      </c>
      <c r="G572" s="4">
        <f t="shared" si="40"/>
        <v>4</v>
      </c>
      <c r="H572" s="4" t="str">
        <f t="shared" si="41"/>
        <v>560170-569897</v>
      </c>
      <c r="I572" s="4">
        <f>VLOOKUP(H572,distance_btw_postal_code!B:F,5,0)+60</f>
        <v>125</v>
      </c>
      <c r="J572" s="4">
        <f t="shared" si="42"/>
        <v>2.0833333333333335</v>
      </c>
      <c r="K572" s="4">
        <f>VLOOKUP(H572,distance_btw_postal_code!B:G,6,0)</f>
        <v>0.2</v>
      </c>
      <c r="L572" s="4">
        <v>62</v>
      </c>
      <c r="M572" s="4" t="s">
        <v>102</v>
      </c>
      <c r="N572" s="4">
        <v>560170</v>
      </c>
      <c r="O572" s="4">
        <v>0</v>
      </c>
      <c r="P572" s="4">
        <v>1</v>
      </c>
      <c r="Q572" s="4">
        <f t="shared" si="43"/>
        <v>1</v>
      </c>
      <c r="R572" s="4">
        <v>74</v>
      </c>
      <c r="S572" s="4" t="s">
        <v>94</v>
      </c>
      <c r="T572" s="4">
        <v>569897</v>
      </c>
      <c r="U572" s="4" t="s">
        <v>18</v>
      </c>
      <c r="V572" s="4" t="s">
        <v>19</v>
      </c>
      <c r="W572" s="4" t="s">
        <v>20</v>
      </c>
      <c r="X572" s="4" t="s">
        <v>256</v>
      </c>
      <c r="Y572" s="4">
        <v>10</v>
      </c>
      <c r="Z572" s="4">
        <v>0</v>
      </c>
      <c r="AA572" s="4" t="s">
        <v>246</v>
      </c>
      <c r="AB572" s="4" t="s">
        <v>167</v>
      </c>
      <c r="AC572" s="4" t="s">
        <v>247</v>
      </c>
    </row>
    <row r="573" spans="1:29" x14ac:dyDescent="0.25">
      <c r="C573" s="4">
        <v>572</v>
      </c>
      <c r="D573" s="4">
        <v>1</v>
      </c>
      <c r="E573" s="4">
        <v>0</v>
      </c>
      <c r="F573" s="4">
        <f t="shared" si="44"/>
        <v>101</v>
      </c>
      <c r="G573" s="4">
        <f t="shared" si="40"/>
        <v>6</v>
      </c>
      <c r="H573" s="4" t="str">
        <f t="shared" si="41"/>
        <v>569897-560636</v>
      </c>
      <c r="I573" s="4">
        <f>VLOOKUP(H573,distance_btw_postal_code!B:F,5,0)+60</f>
        <v>627</v>
      </c>
      <c r="J573" s="4">
        <f t="shared" si="42"/>
        <v>10.45</v>
      </c>
      <c r="K573" s="4">
        <f>VLOOKUP(H573,distance_btw_postal_code!B:G,6,0)</f>
        <v>3.2</v>
      </c>
      <c r="L573" s="4">
        <v>0</v>
      </c>
      <c r="M573" s="4" t="s">
        <v>145</v>
      </c>
      <c r="N573" s="4">
        <f>VLOOKUP(S573,[1]centre_p!$B:$D,3,0)</f>
        <v>569897</v>
      </c>
      <c r="O573" s="4">
        <v>0</v>
      </c>
      <c r="P573" s="4">
        <v>0</v>
      </c>
      <c r="Q573" s="4">
        <f t="shared" si="43"/>
        <v>0</v>
      </c>
      <c r="R573" s="4">
        <v>75</v>
      </c>
      <c r="S573" s="4" t="s">
        <v>94</v>
      </c>
      <c r="T573" s="4">
        <v>569897</v>
      </c>
      <c r="U573" s="4" t="s">
        <v>18</v>
      </c>
      <c r="V573" s="4" t="s">
        <v>19</v>
      </c>
      <c r="W573" s="4" t="s">
        <v>35</v>
      </c>
      <c r="X573" s="4" t="s">
        <v>253</v>
      </c>
      <c r="Y573" s="4">
        <v>8</v>
      </c>
      <c r="Z573" s="4">
        <v>1</v>
      </c>
      <c r="AA573" s="4" t="s">
        <v>196</v>
      </c>
    </row>
    <row r="574" spans="1:29" x14ac:dyDescent="0.25">
      <c r="A574" s="4">
        <v>226</v>
      </c>
      <c r="B574" s="4">
        <v>46</v>
      </c>
      <c r="C574" s="4">
        <v>573</v>
      </c>
      <c r="D574" s="4">
        <v>1</v>
      </c>
      <c r="E574" s="4">
        <v>1</v>
      </c>
      <c r="F574" s="4">
        <f t="shared" si="44"/>
        <v>101</v>
      </c>
      <c r="G574" s="4">
        <f t="shared" si="40"/>
        <v>6</v>
      </c>
      <c r="H574" s="4" t="str">
        <f t="shared" si="41"/>
        <v>560636-560232</v>
      </c>
      <c r="I574" s="4">
        <f>VLOOKUP(H574,distance_btw_postal_code!B:F,5,0)+60</f>
        <v>733</v>
      </c>
      <c r="J574" s="4">
        <f t="shared" si="42"/>
        <v>12.216666666666667</v>
      </c>
      <c r="K574" s="4">
        <f>VLOOKUP(H574,distance_btw_postal_code!B:G,6,0)</f>
        <v>4.5</v>
      </c>
      <c r="L574" s="4">
        <v>45</v>
      </c>
      <c r="M574" s="4" t="s">
        <v>103</v>
      </c>
      <c r="N574" s="4">
        <v>560636</v>
      </c>
      <c r="O574" s="4">
        <v>0</v>
      </c>
      <c r="P574" s="4">
        <v>1</v>
      </c>
      <c r="Q574" s="4">
        <f t="shared" si="43"/>
        <v>1</v>
      </c>
      <c r="R574" s="4">
        <v>75</v>
      </c>
      <c r="S574" s="4" t="s">
        <v>94</v>
      </c>
      <c r="T574" s="4">
        <v>569897</v>
      </c>
      <c r="U574" s="4" t="s">
        <v>18</v>
      </c>
      <c r="V574" s="4" t="s">
        <v>19</v>
      </c>
      <c r="W574" s="4" t="s">
        <v>35</v>
      </c>
      <c r="X574" s="4" t="s">
        <v>253</v>
      </c>
      <c r="Y574" s="4">
        <v>8</v>
      </c>
      <c r="Z574" s="4">
        <v>1</v>
      </c>
      <c r="AA574" s="4" t="s">
        <v>196</v>
      </c>
      <c r="AB574" s="4" t="s">
        <v>171</v>
      </c>
      <c r="AC574" s="4" t="s">
        <v>198</v>
      </c>
    </row>
    <row r="575" spans="1:29" x14ac:dyDescent="0.25">
      <c r="A575" s="4">
        <v>231</v>
      </c>
      <c r="B575" s="4">
        <v>47</v>
      </c>
      <c r="C575" s="4">
        <v>574</v>
      </c>
      <c r="D575" s="4">
        <v>1</v>
      </c>
      <c r="E575" s="4">
        <v>2</v>
      </c>
      <c r="F575" s="4">
        <f t="shared" si="44"/>
        <v>101</v>
      </c>
      <c r="G575" s="4">
        <f t="shared" si="40"/>
        <v>6</v>
      </c>
      <c r="H575" s="4" t="str">
        <f t="shared" si="41"/>
        <v>560232-560153</v>
      </c>
      <c r="I575" s="4">
        <f>VLOOKUP(H575,distance_btw_postal_code!B:F,5,0)+60</f>
        <v>583</v>
      </c>
      <c r="J575" s="4">
        <f t="shared" si="42"/>
        <v>9.7166666666666668</v>
      </c>
      <c r="K575" s="4">
        <f>VLOOKUP(H575,distance_btw_postal_code!B:G,6,0)</f>
        <v>2.8</v>
      </c>
      <c r="L575" s="4">
        <v>46</v>
      </c>
      <c r="M575" s="4" t="s">
        <v>104</v>
      </c>
      <c r="N575" s="4">
        <v>560232</v>
      </c>
      <c r="O575" s="4">
        <v>0</v>
      </c>
      <c r="P575" s="4">
        <v>1</v>
      </c>
      <c r="Q575" s="4">
        <f t="shared" si="43"/>
        <v>1</v>
      </c>
      <c r="R575" s="4">
        <v>75</v>
      </c>
      <c r="S575" s="4" t="s">
        <v>94</v>
      </c>
      <c r="T575" s="4">
        <v>569897</v>
      </c>
      <c r="U575" s="4" t="s">
        <v>18</v>
      </c>
      <c r="V575" s="4" t="s">
        <v>19</v>
      </c>
      <c r="W575" s="4" t="s">
        <v>35</v>
      </c>
      <c r="X575" s="4" t="s">
        <v>253</v>
      </c>
      <c r="Y575" s="4">
        <v>8</v>
      </c>
      <c r="Z575" s="4">
        <v>1</v>
      </c>
      <c r="AA575" s="4" t="s">
        <v>196</v>
      </c>
      <c r="AB575" s="4" t="s">
        <v>171</v>
      </c>
      <c r="AC575" s="4" t="s">
        <v>167</v>
      </c>
    </row>
    <row r="576" spans="1:29" x14ac:dyDescent="0.25">
      <c r="A576" s="4">
        <v>236</v>
      </c>
      <c r="B576" s="4">
        <v>48</v>
      </c>
      <c r="C576" s="4">
        <v>575</v>
      </c>
      <c r="D576" s="4">
        <v>1</v>
      </c>
      <c r="E576" s="4">
        <v>3</v>
      </c>
      <c r="F576" s="4">
        <f t="shared" si="44"/>
        <v>101</v>
      </c>
      <c r="G576" s="4">
        <f t="shared" si="40"/>
        <v>6</v>
      </c>
      <c r="H576" s="4" t="str">
        <f t="shared" si="41"/>
        <v>560153-560646</v>
      </c>
      <c r="I576" s="4">
        <f>VLOOKUP(H576,distance_btw_postal_code!B:F,5,0)+60</f>
        <v>461</v>
      </c>
      <c r="J576" s="4">
        <f t="shared" si="42"/>
        <v>7.6833333333333336</v>
      </c>
      <c r="K576" s="4">
        <f>VLOOKUP(H576,distance_btw_postal_code!B:G,6,0)</f>
        <v>1.8</v>
      </c>
      <c r="L576" s="4">
        <v>47</v>
      </c>
      <c r="M576" s="4" t="s">
        <v>105</v>
      </c>
      <c r="N576" s="4">
        <v>560153</v>
      </c>
      <c r="O576" s="4">
        <v>1</v>
      </c>
      <c r="P576" s="4">
        <v>0</v>
      </c>
      <c r="Q576" s="4">
        <f t="shared" si="43"/>
        <v>2</v>
      </c>
      <c r="R576" s="4">
        <v>75</v>
      </c>
      <c r="S576" s="4" t="s">
        <v>94</v>
      </c>
      <c r="T576" s="4">
        <v>569897</v>
      </c>
      <c r="U576" s="4" t="s">
        <v>18</v>
      </c>
      <c r="V576" s="4" t="s">
        <v>19</v>
      </c>
      <c r="W576" s="4" t="s">
        <v>35</v>
      </c>
      <c r="X576" s="4" t="s">
        <v>253</v>
      </c>
      <c r="Y576" s="4">
        <v>8</v>
      </c>
      <c r="Z576" s="4">
        <v>1</v>
      </c>
      <c r="AA576" s="4" t="s">
        <v>196</v>
      </c>
      <c r="AB576" s="4" t="s">
        <v>171</v>
      </c>
      <c r="AC576" s="4" t="s">
        <v>160</v>
      </c>
    </row>
    <row r="577" spans="1:29" x14ac:dyDescent="0.25">
      <c r="A577" s="4">
        <v>241</v>
      </c>
      <c r="B577" s="4">
        <v>49</v>
      </c>
      <c r="C577" s="4">
        <v>576</v>
      </c>
      <c r="D577" s="4">
        <v>1</v>
      </c>
      <c r="E577" s="4">
        <v>4</v>
      </c>
      <c r="F577" s="4">
        <f t="shared" si="44"/>
        <v>101</v>
      </c>
      <c r="G577" s="4">
        <f t="shared" si="40"/>
        <v>6</v>
      </c>
      <c r="H577" s="4" t="str">
        <f t="shared" si="41"/>
        <v>560646-560612</v>
      </c>
      <c r="I577" s="4">
        <f>VLOOKUP(H577,distance_btw_postal_code!B:F,5,0)+60</f>
        <v>457</v>
      </c>
      <c r="J577" s="4">
        <f t="shared" si="42"/>
        <v>7.6166666666666663</v>
      </c>
      <c r="K577" s="4">
        <f>VLOOKUP(H577,distance_btw_postal_code!B:G,6,0)</f>
        <v>2.1</v>
      </c>
      <c r="L577" s="4">
        <v>48</v>
      </c>
      <c r="M577" s="4" t="s">
        <v>106</v>
      </c>
      <c r="N577" s="4">
        <v>560646</v>
      </c>
      <c r="O577" s="4">
        <v>1</v>
      </c>
      <c r="P577" s="4">
        <v>0</v>
      </c>
      <c r="Q577" s="4">
        <f t="shared" si="43"/>
        <v>2</v>
      </c>
      <c r="R577" s="4">
        <v>75</v>
      </c>
      <c r="S577" s="4" t="s">
        <v>94</v>
      </c>
      <c r="T577" s="4">
        <v>569897</v>
      </c>
      <c r="U577" s="4" t="s">
        <v>18</v>
      </c>
      <c r="V577" s="4" t="s">
        <v>19</v>
      </c>
      <c r="W577" s="4" t="s">
        <v>35</v>
      </c>
      <c r="X577" s="4" t="s">
        <v>253</v>
      </c>
      <c r="Y577" s="4">
        <v>8</v>
      </c>
      <c r="Z577" s="4">
        <v>1</v>
      </c>
      <c r="AA577" s="4" t="s">
        <v>196</v>
      </c>
      <c r="AB577" s="4" t="s">
        <v>171</v>
      </c>
      <c r="AC577" s="4" t="s">
        <v>199</v>
      </c>
    </row>
    <row r="578" spans="1:29" x14ac:dyDescent="0.25">
      <c r="A578" s="4">
        <v>246</v>
      </c>
      <c r="B578" s="4">
        <v>50</v>
      </c>
      <c r="C578" s="4">
        <v>577</v>
      </c>
      <c r="D578" s="4">
        <v>1</v>
      </c>
      <c r="E578" s="4">
        <v>5</v>
      </c>
      <c r="F578" s="4">
        <f t="shared" si="44"/>
        <v>101</v>
      </c>
      <c r="G578" s="4">
        <f t="shared" si="40"/>
        <v>6</v>
      </c>
      <c r="H578" s="4" t="str">
        <f t="shared" si="41"/>
        <v>560612-568518</v>
      </c>
      <c r="I578" s="4">
        <f>VLOOKUP(H578,distance_btw_postal_code!B:F,5,0)+60</f>
        <v>438</v>
      </c>
      <c r="J578" s="4">
        <f t="shared" si="42"/>
        <v>7.3</v>
      </c>
      <c r="K578" s="4">
        <f>VLOOKUP(H578,distance_btw_postal_code!B:G,6,0)</f>
        <v>1.6</v>
      </c>
      <c r="L578" s="4">
        <v>49</v>
      </c>
      <c r="M578" s="4" t="s">
        <v>107</v>
      </c>
      <c r="N578" s="4">
        <v>560612</v>
      </c>
      <c r="O578" s="4">
        <v>0</v>
      </c>
      <c r="P578" s="4">
        <v>1</v>
      </c>
      <c r="Q578" s="4">
        <f t="shared" si="43"/>
        <v>1</v>
      </c>
      <c r="R578" s="4">
        <v>75</v>
      </c>
      <c r="S578" s="4" t="s">
        <v>94</v>
      </c>
      <c r="T578" s="4">
        <v>569897</v>
      </c>
      <c r="U578" s="4" t="s">
        <v>18</v>
      </c>
      <c r="V578" s="4" t="s">
        <v>19</v>
      </c>
      <c r="W578" s="4" t="s">
        <v>35</v>
      </c>
      <c r="X578" s="4" t="s">
        <v>253</v>
      </c>
      <c r="Y578" s="4">
        <v>8</v>
      </c>
      <c r="Z578" s="4">
        <v>1</v>
      </c>
      <c r="AA578" s="4" t="s">
        <v>196</v>
      </c>
      <c r="AB578" s="4" t="s">
        <v>171</v>
      </c>
      <c r="AC578" s="4" t="s">
        <v>193</v>
      </c>
    </row>
    <row r="579" spans="1:29" x14ac:dyDescent="0.25">
      <c r="A579" s="4">
        <v>251</v>
      </c>
      <c r="B579" s="4">
        <v>51</v>
      </c>
      <c r="C579" s="4">
        <v>578</v>
      </c>
      <c r="D579" s="4">
        <v>1</v>
      </c>
      <c r="E579" s="4">
        <v>6</v>
      </c>
      <c r="F579" s="4">
        <f t="shared" si="44"/>
        <v>101</v>
      </c>
      <c r="G579" s="4">
        <f t="shared" ref="G579:G642" si="45">_xlfn.MAXIFS(E:E,F:F,F579)</f>
        <v>6</v>
      </c>
      <c r="H579" s="4" t="str">
        <f t="shared" ref="H579:H642" si="46">IF(E579&lt;&gt;G579,_xlfn.CONCAT(N579,"-",N580),_xlfn.CONCAT(N579,"-",T579))</f>
        <v>568518-569897</v>
      </c>
      <c r="I579" s="4">
        <f>VLOOKUP(H579,distance_btw_postal_code!B:F,5,0)+60</f>
        <v>169</v>
      </c>
      <c r="J579" s="4">
        <f t="shared" ref="J579:J642" si="47">I579/60</f>
        <v>2.8166666666666669</v>
      </c>
      <c r="K579" s="4">
        <f>VLOOKUP(H579,distance_btw_postal_code!B:G,6,0)</f>
        <v>0.4</v>
      </c>
      <c r="L579" s="4">
        <v>50</v>
      </c>
      <c r="M579" s="4" t="s">
        <v>108</v>
      </c>
      <c r="N579" s="4">
        <v>568518</v>
      </c>
      <c r="O579" s="4">
        <v>1</v>
      </c>
      <c r="P579" s="4">
        <v>0</v>
      </c>
      <c r="Q579" s="4">
        <f t="shared" ref="Q579:Q642" si="48">O579*2+P579</f>
        <v>2</v>
      </c>
      <c r="R579" s="4">
        <v>75</v>
      </c>
      <c r="S579" s="4" t="s">
        <v>94</v>
      </c>
      <c r="T579" s="4">
        <v>569897</v>
      </c>
      <c r="U579" s="4" t="s">
        <v>18</v>
      </c>
      <c r="V579" s="4" t="s">
        <v>19</v>
      </c>
      <c r="W579" s="4" t="s">
        <v>35</v>
      </c>
      <c r="X579" s="4" t="s">
        <v>253</v>
      </c>
      <c r="Y579" s="4">
        <v>8</v>
      </c>
      <c r="Z579" s="4">
        <v>1</v>
      </c>
      <c r="AA579" s="4" t="s">
        <v>196</v>
      </c>
      <c r="AB579" s="4" t="s">
        <v>171</v>
      </c>
      <c r="AC579" s="4" t="s">
        <v>194</v>
      </c>
    </row>
    <row r="580" spans="1:29" x14ac:dyDescent="0.25">
      <c r="C580" s="4">
        <v>579</v>
      </c>
      <c r="D580" s="4">
        <v>2</v>
      </c>
      <c r="E580" s="4">
        <v>0</v>
      </c>
      <c r="F580" s="4">
        <f t="shared" ref="F580:F643" si="49">IF(E580=0,F579+1,F579)</f>
        <v>102</v>
      </c>
      <c r="G580" s="4">
        <f t="shared" si="45"/>
        <v>4</v>
      </c>
      <c r="H580" s="4" t="str">
        <f t="shared" si="46"/>
        <v>569897-560108</v>
      </c>
      <c r="I580" s="4">
        <f>VLOOKUP(H580,distance_btw_postal_code!B:F,5,0)+60</f>
        <v>255</v>
      </c>
      <c r="J580" s="4">
        <f t="shared" si="47"/>
        <v>4.25</v>
      </c>
      <c r="K580" s="4">
        <f>VLOOKUP(H580,distance_btw_postal_code!B:G,6,0)</f>
        <v>0.8</v>
      </c>
      <c r="L580" s="4">
        <v>0</v>
      </c>
      <c r="M580" s="4" t="s">
        <v>145</v>
      </c>
      <c r="N580" s="4">
        <f>VLOOKUP(S580,[1]centre_p!$B:$D,3,0)</f>
        <v>569897</v>
      </c>
      <c r="O580" s="4">
        <v>0</v>
      </c>
      <c r="P580" s="4">
        <v>0</v>
      </c>
      <c r="Q580" s="4">
        <f t="shared" si="48"/>
        <v>0</v>
      </c>
      <c r="R580" s="4">
        <v>75</v>
      </c>
      <c r="S580" s="4" t="s">
        <v>94</v>
      </c>
      <c r="T580" s="4">
        <v>569897</v>
      </c>
      <c r="U580" s="4" t="s">
        <v>18</v>
      </c>
      <c r="V580" s="4" t="s">
        <v>19</v>
      </c>
      <c r="W580" s="4" t="s">
        <v>35</v>
      </c>
      <c r="X580" s="4" t="s">
        <v>256</v>
      </c>
      <c r="Y580" s="4">
        <v>11</v>
      </c>
      <c r="Z580" s="4">
        <v>0</v>
      </c>
      <c r="AA580" s="4" t="s">
        <v>246</v>
      </c>
    </row>
    <row r="581" spans="1:29" x14ac:dyDescent="0.25">
      <c r="A581" s="4">
        <v>316</v>
      </c>
      <c r="B581" s="4">
        <v>64</v>
      </c>
      <c r="C581" s="4">
        <v>580</v>
      </c>
      <c r="D581" s="4">
        <v>2</v>
      </c>
      <c r="E581" s="4">
        <v>1</v>
      </c>
      <c r="F581" s="4">
        <f t="shared" si="49"/>
        <v>102</v>
      </c>
      <c r="G581" s="4">
        <f t="shared" si="45"/>
        <v>4</v>
      </c>
      <c r="H581" s="4" t="str">
        <f t="shared" si="46"/>
        <v>560108-560111</v>
      </c>
      <c r="I581" s="4">
        <f>VLOOKUP(H581,distance_btw_postal_code!B:F,5,0)+60</f>
        <v>287</v>
      </c>
      <c r="J581" s="4">
        <f t="shared" si="47"/>
        <v>4.7833333333333332</v>
      </c>
      <c r="K581" s="4">
        <f>VLOOKUP(H581,distance_btw_postal_code!B:G,6,0)</f>
        <v>0.8</v>
      </c>
      <c r="L581" s="4">
        <v>63</v>
      </c>
      <c r="M581" s="4" t="s">
        <v>109</v>
      </c>
      <c r="N581" s="4">
        <v>560108</v>
      </c>
      <c r="O581" s="4">
        <v>1</v>
      </c>
      <c r="P581" s="4">
        <v>0</v>
      </c>
      <c r="Q581" s="4">
        <f t="shared" si="48"/>
        <v>2</v>
      </c>
      <c r="R581" s="4">
        <v>75</v>
      </c>
      <c r="S581" s="4" t="s">
        <v>94</v>
      </c>
      <c r="T581" s="4">
        <v>569897</v>
      </c>
      <c r="U581" s="4" t="s">
        <v>18</v>
      </c>
      <c r="V581" s="4" t="s">
        <v>19</v>
      </c>
      <c r="W581" s="4" t="s">
        <v>35</v>
      </c>
      <c r="X581" s="4" t="s">
        <v>256</v>
      </c>
      <c r="Y581" s="4">
        <v>11</v>
      </c>
      <c r="Z581" s="4">
        <v>0</v>
      </c>
      <c r="AA581" s="4" t="s">
        <v>246</v>
      </c>
      <c r="AB581" s="4" t="s">
        <v>195</v>
      </c>
      <c r="AC581" s="4" t="s">
        <v>192</v>
      </c>
    </row>
    <row r="582" spans="1:29" x14ac:dyDescent="0.25">
      <c r="A582" s="4">
        <v>321</v>
      </c>
      <c r="B582" s="4">
        <v>65</v>
      </c>
      <c r="C582" s="4">
        <v>581</v>
      </c>
      <c r="D582" s="4">
        <v>2</v>
      </c>
      <c r="E582" s="4">
        <v>2</v>
      </c>
      <c r="F582" s="4">
        <f t="shared" si="49"/>
        <v>102</v>
      </c>
      <c r="G582" s="4">
        <f t="shared" si="45"/>
        <v>4</v>
      </c>
      <c r="H582" s="4" t="str">
        <f t="shared" si="46"/>
        <v>560111-574995</v>
      </c>
      <c r="I582" s="4">
        <f>VLOOKUP(H582,distance_btw_postal_code!B:F,5,0)+60</f>
        <v>448</v>
      </c>
      <c r="J582" s="4">
        <f t="shared" si="47"/>
        <v>7.4666666666666668</v>
      </c>
      <c r="K582" s="4">
        <f>VLOOKUP(H582,distance_btw_postal_code!B:G,6,0)</f>
        <v>2</v>
      </c>
      <c r="L582" s="4">
        <v>64</v>
      </c>
      <c r="M582" s="4" t="s">
        <v>110</v>
      </c>
      <c r="N582" s="4">
        <v>560111</v>
      </c>
      <c r="O582" s="4">
        <v>1</v>
      </c>
      <c r="P582" s="4">
        <v>0</v>
      </c>
      <c r="Q582" s="4">
        <f t="shared" si="48"/>
        <v>2</v>
      </c>
      <c r="R582" s="4">
        <v>75</v>
      </c>
      <c r="S582" s="4" t="s">
        <v>94</v>
      </c>
      <c r="T582" s="4">
        <v>569897</v>
      </c>
      <c r="U582" s="4" t="s">
        <v>18</v>
      </c>
      <c r="V582" s="4" t="s">
        <v>19</v>
      </c>
      <c r="W582" s="4" t="s">
        <v>35</v>
      </c>
      <c r="X582" s="4" t="s">
        <v>256</v>
      </c>
      <c r="Y582" s="4">
        <v>11</v>
      </c>
      <c r="Z582" s="4">
        <v>0</v>
      </c>
      <c r="AA582" s="4" t="s">
        <v>246</v>
      </c>
      <c r="AB582" s="4" t="s">
        <v>195</v>
      </c>
      <c r="AC582" s="4" t="s">
        <v>247</v>
      </c>
    </row>
    <row r="583" spans="1:29" x14ac:dyDescent="0.25">
      <c r="A583" s="4">
        <v>326</v>
      </c>
      <c r="B583" s="4">
        <v>66</v>
      </c>
      <c r="C583" s="4">
        <v>582</v>
      </c>
      <c r="D583" s="4">
        <v>2</v>
      </c>
      <c r="E583" s="4">
        <v>3</v>
      </c>
      <c r="F583" s="4">
        <f t="shared" si="49"/>
        <v>102</v>
      </c>
      <c r="G583" s="4">
        <f t="shared" si="45"/>
        <v>4</v>
      </c>
      <c r="H583" s="4" t="str">
        <f t="shared" si="46"/>
        <v>574995-560178</v>
      </c>
      <c r="I583" s="4">
        <f>VLOOKUP(H583,distance_btw_postal_code!B:F,5,0)+60</f>
        <v>335</v>
      </c>
      <c r="J583" s="4">
        <f t="shared" si="47"/>
        <v>5.583333333333333</v>
      </c>
      <c r="K583" s="4">
        <f>VLOOKUP(H583,distance_btw_postal_code!B:G,6,0)</f>
        <v>1.4</v>
      </c>
      <c r="L583" s="4">
        <v>65</v>
      </c>
      <c r="M583" s="4" t="s">
        <v>111</v>
      </c>
      <c r="N583" s="4">
        <v>574995</v>
      </c>
      <c r="O583" s="4">
        <v>0</v>
      </c>
      <c r="P583" s="4">
        <v>1</v>
      </c>
      <c r="Q583" s="4">
        <f t="shared" si="48"/>
        <v>1</v>
      </c>
      <c r="R583" s="4">
        <v>75</v>
      </c>
      <c r="S583" s="4" t="s">
        <v>94</v>
      </c>
      <c r="T583" s="4">
        <v>569897</v>
      </c>
      <c r="U583" s="4" t="s">
        <v>18</v>
      </c>
      <c r="V583" s="4" t="s">
        <v>19</v>
      </c>
      <c r="W583" s="4" t="s">
        <v>35</v>
      </c>
      <c r="X583" s="4" t="s">
        <v>256</v>
      </c>
      <c r="Y583" s="4">
        <v>11</v>
      </c>
      <c r="Z583" s="4">
        <v>0</v>
      </c>
      <c r="AA583" s="4" t="s">
        <v>246</v>
      </c>
      <c r="AB583" s="4" t="s">
        <v>195</v>
      </c>
      <c r="AC583" s="4" t="s">
        <v>247</v>
      </c>
    </row>
    <row r="584" spans="1:29" x14ac:dyDescent="0.25">
      <c r="A584" s="4">
        <v>331</v>
      </c>
      <c r="B584" s="4">
        <v>67</v>
      </c>
      <c r="C584" s="4">
        <v>583</v>
      </c>
      <c r="D584" s="4">
        <v>2</v>
      </c>
      <c r="E584" s="4">
        <v>4</v>
      </c>
      <c r="F584" s="4">
        <f t="shared" si="49"/>
        <v>102</v>
      </c>
      <c r="G584" s="4">
        <f t="shared" si="45"/>
        <v>4</v>
      </c>
      <c r="H584" s="4" t="str">
        <f t="shared" si="46"/>
        <v>560178-569897</v>
      </c>
      <c r="I584" s="4">
        <f>VLOOKUP(H584,distance_btw_postal_code!B:F,5,0)+60</f>
        <v>320</v>
      </c>
      <c r="J584" s="4">
        <f t="shared" si="47"/>
        <v>5.333333333333333</v>
      </c>
      <c r="K584" s="4">
        <f>VLOOKUP(H584,distance_btw_postal_code!B:G,6,0)</f>
        <v>1.1000000000000001</v>
      </c>
      <c r="L584" s="4">
        <v>66</v>
      </c>
      <c r="M584" s="4" t="s">
        <v>112</v>
      </c>
      <c r="N584" s="4">
        <v>560178</v>
      </c>
      <c r="O584" s="4">
        <v>0</v>
      </c>
      <c r="P584" s="4">
        <v>1</v>
      </c>
      <c r="Q584" s="4">
        <f t="shared" si="48"/>
        <v>1</v>
      </c>
      <c r="R584" s="4">
        <v>75</v>
      </c>
      <c r="S584" s="4" t="s">
        <v>94</v>
      </c>
      <c r="T584" s="4">
        <v>569897</v>
      </c>
      <c r="U584" s="4" t="s">
        <v>18</v>
      </c>
      <c r="V584" s="4" t="s">
        <v>19</v>
      </c>
      <c r="W584" s="4" t="s">
        <v>35</v>
      </c>
      <c r="X584" s="4" t="s">
        <v>256</v>
      </c>
      <c r="Y584" s="4">
        <v>11</v>
      </c>
      <c r="Z584" s="4">
        <v>0</v>
      </c>
      <c r="AA584" s="4" t="s">
        <v>246</v>
      </c>
      <c r="AB584" s="4" t="s">
        <v>195</v>
      </c>
      <c r="AC584" s="4" t="s">
        <v>247</v>
      </c>
    </row>
    <row r="585" spans="1:29" x14ac:dyDescent="0.25">
      <c r="C585" s="4">
        <v>584</v>
      </c>
      <c r="D585" s="4">
        <v>1</v>
      </c>
      <c r="E585" s="4">
        <v>0</v>
      </c>
      <c r="F585" s="4">
        <f t="shared" si="49"/>
        <v>103</v>
      </c>
      <c r="G585" s="4">
        <f t="shared" si="45"/>
        <v>7</v>
      </c>
      <c r="H585" s="4" t="str">
        <f t="shared" si="46"/>
        <v>569897-570024</v>
      </c>
      <c r="I585" s="4">
        <f>VLOOKUP(H585,distance_btw_postal_code!B:F,5,0)+60</f>
        <v>565</v>
      </c>
      <c r="J585" s="4">
        <f t="shared" si="47"/>
        <v>9.4166666666666661</v>
      </c>
      <c r="K585" s="4">
        <f>VLOOKUP(H585,distance_btw_postal_code!B:G,6,0)</f>
        <v>3.7</v>
      </c>
      <c r="L585" s="4">
        <v>0</v>
      </c>
      <c r="M585" s="4" t="s">
        <v>145</v>
      </c>
      <c r="N585" s="4">
        <f>VLOOKUP(S585,[1]centre_p!$B:$D,3,0)</f>
        <v>569897</v>
      </c>
      <c r="O585" s="4">
        <v>0</v>
      </c>
      <c r="P585" s="4">
        <v>0</v>
      </c>
      <c r="Q585" s="4">
        <f t="shared" si="48"/>
        <v>0</v>
      </c>
      <c r="R585" s="4">
        <v>76</v>
      </c>
      <c r="S585" s="4" t="s">
        <v>94</v>
      </c>
      <c r="T585" s="4">
        <v>569897</v>
      </c>
      <c r="U585" s="4" t="s">
        <v>18</v>
      </c>
      <c r="V585" s="4" t="s">
        <v>19</v>
      </c>
      <c r="W585" s="4" t="s">
        <v>49</v>
      </c>
      <c r="X585" s="4" t="s">
        <v>253</v>
      </c>
      <c r="Y585" s="4">
        <v>9</v>
      </c>
      <c r="Z585" s="4">
        <v>1</v>
      </c>
      <c r="AA585" s="4" t="s">
        <v>196</v>
      </c>
    </row>
    <row r="586" spans="1:29" x14ac:dyDescent="0.25">
      <c r="A586" s="4">
        <v>256</v>
      </c>
      <c r="B586" s="4">
        <v>52</v>
      </c>
      <c r="C586" s="4">
        <v>585</v>
      </c>
      <c r="D586" s="4">
        <v>1</v>
      </c>
      <c r="E586" s="4">
        <v>1</v>
      </c>
      <c r="F586" s="4">
        <f t="shared" si="49"/>
        <v>103</v>
      </c>
      <c r="G586" s="4">
        <f t="shared" si="45"/>
        <v>7</v>
      </c>
      <c r="H586" s="4" t="str">
        <f t="shared" si="46"/>
        <v>570024-575456</v>
      </c>
      <c r="I586" s="4">
        <f>VLOOKUP(H586,distance_btw_postal_code!B:F,5,0)+60</f>
        <v>355</v>
      </c>
      <c r="J586" s="4">
        <f t="shared" si="47"/>
        <v>5.916666666666667</v>
      </c>
      <c r="K586" s="4">
        <f>VLOOKUP(H586,distance_btw_postal_code!B:G,6,0)</f>
        <v>1.3</v>
      </c>
      <c r="L586" s="4">
        <v>51</v>
      </c>
      <c r="M586" s="4" t="s">
        <v>113</v>
      </c>
      <c r="N586" s="4">
        <v>570024</v>
      </c>
      <c r="O586" s="4">
        <v>0</v>
      </c>
      <c r="P586" s="4">
        <v>1</v>
      </c>
      <c r="Q586" s="4">
        <f t="shared" si="48"/>
        <v>1</v>
      </c>
      <c r="R586" s="4">
        <v>76</v>
      </c>
      <c r="S586" s="4" t="s">
        <v>94</v>
      </c>
      <c r="T586" s="4">
        <v>569897</v>
      </c>
      <c r="U586" s="4" t="s">
        <v>18</v>
      </c>
      <c r="V586" s="4" t="s">
        <v>19</v>
      </c>
      <c r="W586" s="4" t="s">
        <v>49</v>
      </c>
      <c r="X586" s="4" t="s">
        <v>253</v>
      </c>
      <c r="Y586" s="4">
        <v>9</v>
      </c>
      <c r="Z586" s="4">
        <v>1</v>
      </c>
      <c r="AA586" s="4" t="s">
        <v>196</v>
      </c>
      <c r="AB586" s="4" t="s">
        <v>179</v>
      </c>
      <c r="AC586" s="4" t="s">
        <v>173</v>
      </c>
    </row>
    <row r="587" spans="1:29" x14ac:dyDescent="0.25">
      <c r="A587" s="4">
        <v>261</v>
      </c>
      <c r="B587" s="4">
        <v>53</v>
      </c>
      <c r="C587" s="4">
        <v>586</v>
      </c>
      <c r="D587" s="4">
        <v>1</v>
      </c>
      <c r="E587" s="4">
        <v>2</v>
      </c>
      <c r="F587" s="4">
        <f t="shared" si="49"/>
        <v>103</v>
      </c>
      <c r="G587" s="4">
        <f t="shared" si="45"/>
        <v>7</v>
      </c>
      <c r="H587" s="4" t="str">
        <f t="shared" si="46"/>
        <v>575456-578824</v>
      </c>
      <c r="I587" s="4">
        <f>VLOOKUP(H587,distance_btw_postal_code!B:F,5,0)+60</f>
        <v>176</v>
      </c>
      <c r="J587" s="4">
        <f t="shared" si="47"/>
        <v>2.9333333333333331</v>
      </c>
      <c r="K587" s="4">
        <f>VLOOKUP(H587,distance_btw_postal_code!B:G,6,0)</f>
        <v>0.5</v>
      </c>
      <c r="L587" s="4">
        <v>52</v>
      </c>
      <c r="M587" s="4" t="s">
        <v>114</v>
      </c>
      <c r="N587" s="4">
        <v>575456</v>
      </c>
      <c r="O587" s="4">
        <v>1</v>
      </c>
      <c r="P587" s="4">
        <v>1</v>
      </c>
      <c r="Q587" s="4">
        <f t="shared" si="48"/>
        <v>3</v>
      </c>
      <c r="R587" s="4">
        <v>76</v>
      </c>
      <c r="S587" s="4" t="s">
        <v>94</v>
      </c>
      <c r="T587" s="4">
        <v>569897</v>
      </c>
      <c r="U587" s="4" t="s">
        <v>18</v>
      </c>
      <c r="V587" s="4" t="s">
        <v>19</v>
      </c>
      <c r="W587" s="4" t="s">
        <v>49</v>
      </c>
      <c r="X587" s="4" t="s">
        <v>253</v>
      </c>
      <c r="Y587" s="4">
        <v>9</v>
      </c>
      <c r="Z587" s="4">
        <v>1</v>
      </c>
      <c r="AA587" s="4" t="s">
        <v>196</v>
      </c>
      <c r="AB587" s="4" t="s">
        <v>179</v>
      </c>
      <c r="AC587" s="4" t="s">
        <v>174</v>
      </c>
    </row>
    <row r="588" spans="1:29" x14ac:dyDescent="0.25">
      <c r="A588" s="4">
        <v>266</v>
      </c>
      <c r="B588" s="4">
        <v>54</v>
      </c>
      <c r="C588" s="4">
        <v>587</v>
      </c>
      <c r="D588" s="4">
        <v>1</v>
      </c>
      <c r="E588" s="4">
        <v>3</v>
      </c>
      <c r="F588" s="4">
        <f t="shared" si="49"/>
        <v>103</v>
      </c>
      <c r="G588" s="4">
        <f t="shared" si="45"/>
        <v>7</v>
      </c>
      <c r="H588" s="4" t="str">
        <f t="shared" si="46"/>
        <v>578824-570441</v>
      </c>
      <c r="I588" s="4">
        <f>VLOOKUP(H588,distance_btw_postal_code!B:F,5,0)+60</f>
        <v>270</v>
      </c>
      <c r="J588" s="4">
        <f t="shared" si="47"/>
        <v>4.5</v>
      </c>
      <c r="K588" s="4">
        <f>VLOOKUP(H588,distance_btw_postal_code!B:G,6,0)</f>
        <v>1.1000000000000001</v>
      </c>
      <c r="L588" s="4">
        <v>53</v>
      </c>
      <c r="M588" s="4" t="s">
        <v>115</v>
      </c>
      <c r="N588" s="4">
        <v>578824</v>
      </c>
      <c r="O588" s="4">
        <v>1</v>
      </c>
      <c r="P588" s="4">
        <v>0</v>
      </c>
      <c r="Q588" s="4">
        <f t="shared" si="48"/>
        <v>2</v>
      </c>
      <c r="R588" s="4">
        <v>76</v>
      </c>
      <c r="S588" s="4" t="s">
        <v>94</v>
      </c>
      <c r="T588" s="4">
        <v>569897</v>
      </c>
      <c r="U588" s="4" t="s">
        <v>18</v>
      </c>
      <c r="V588" s="4" t="s">
        <v>19</v>
      </c>
      <c r="W588" s="4" t="s">
        <v>49</v>
      </c>
      <c r="X588" s="4" t="s">
        <v>253</v>
      </c>
      <c r="Y588" s="4">
        <v>9</v>
      </c>
      <c r="Z588" s="4">
        <v>1</v>
      </c>
      <c r="AA588" s="4" t="s">
        <v>196</v>
      </c>
      <c r="AB588" s="4" t="s">
        <v>179</v>
      </c>
      <c r="AC588" s="4" t="s">
        <v>175</v>
      </c>
    </row>
    <row r="589" spans="1:29" x14ac:dyDescent="0.25">
      <c r="A589" s="4">
        <v>276</v>
      </c>
      <c r="B589" s="4">
        <v>56</v>
      </c>
      <c r="C589" s="4">
        <v>588</v>
      </c>
      <c r="D589" s="4">
        <v>1</v>
      </c>
      <c r="E589" s="4">
        <v>4</v>
      </c>
      <c r="F589" s="4">
        <f t="shared" si="49"/>
        <v>103</v>
      </c>
      <c r="G589" s="4">
        <f t="shared" si="45"/>
        <v>7</v>
      </c>
      <c r="H589" s="4" t="str">
        <f t="shared" si="46"/>
        <v>570441-570406</v>
      </c>
      <c r="I589" s="4">
        <f>VLOOKUP(H589,distance_btw_postal_code!B:F,5,0)+60</f>
        <v>289</v>
      </c>
      <c r="J589" s="4">
        <f t="shared" si="47"/>
        <v>4.8166666666666664</v>
      </c>
      <c r="K589" s="4">
        <f>VLOOKUP(H589,distance_btw_postal_code!B:G,6,0)</f>
        <v>1.1000000000000001</v>
      </c>
      <c r="L589" s="4">
        <v>55</v>
      </c>
      <c r="M589" s="4" t="s">
        <v>116</v>
      </c>
      <c r="N589" s="4">
        <v>570441</v>
      </c>
      <c r="O589" s="4">
        <v>0</v>
      </c>
      <c r="P589" s="4">
        <v>1</v>
      </c>
      <c r="Q589" s="4">
        <f t="shared" si="48"/>
        <v>1</v>
      </c>
      <c r="R589" s="4">
        <v>76</v>
      </c>
      <c r="S589" s="4" t="s">
        <v>94</v>
      </c>
      <c r="T589" s="4">
        <v>569897</v>
      </c>
      <c r="U589" s="4" t="s">
        <v>18</v>
      </c>
      <c r="V589" s="4" t="s">
        <v>19</v>
      </c>
      <c r="W589" s="4" t="s">
        <v>49</v>
      </c>
      <c r="X589" s="4" t="s">
        <v>253</v>
      </c>
      <c r="Y589" s="4">
        <v>9</v>
      </c>
      <c r="Z589" s="4">
        <v>1</v>
      </c>
      <c r="AA589" s="4" t="s">
        <v>196</v>
      </c>
      <c r="AB589" s="4" t="s">
        <v>179</v>
      </c>
      <c r="AC589" s="4" t="s">
        <v>169</v>
      </c>
    </row>
    <row r="590" spans="1:29" x14ac:dyDescent="0.25">
      <c r="A590" s="4">
        <v>281</v>
      </c>
      <c r="B590" s="4">
        <v>57</v>
      </c>
      <c r="C590" s="4">
        <v>589</v>
      </c>
      <c r="D590" s="4">
        <v>1</v>
      </c>
      <c r="E590" s="4">
        <v>5</v>
      </c>
      <c r="F590" s="4">
        <f t="shared" si="49"/>
        <v>103</v>
      </c>
      <c r="G590" s="4">
        <f t="shared" si="45"/>
        <v>7</v>
      </c>
      <c r="H590" s="4" t="str">
        <f t="shared" si="46"/>
        <v>570406-579496</v>
      </c>
      <c r="I590" s="4">
        <f>VLOOKUP(H590,distance_btw_postal_code!B:F,5,0)+60</f>
        <v>506</v>
      </c>
      <c r="J590" s="4">
        <f t="shared" si="47"/>
        <v>8.4333333333333336</v>
      </c>
      <c r="K590" s="4">
        <f>VLOOKUP(H590,distance_btw_postal_code!B:G,6,0)</f>
        <v>3.1</v>
      </c>
      <c r="L590" s="4">
        <v>56</v>
      </c>
      <c r="M590" s="4" t="s">
        <v>117</v>
      </c>
      <c r="N590" s="4">
        <v>570406</v>
      </c>
      <c r="O590" s="4">
        <v>1</v>
      </c>
      <c r="P590" s="4">
        <v>0</v>
      </c>
      <c r="Q590" s="4">
        <f t="shared" si="48"/>
        <v>2</v>
      </c>
      <c r="R590" s="4">
        <v>76</v>
      </c>
      <c r="S590" s="4" t="s">
        <v>94</v>
      </c>
      <c r="T590" s="4">
        <v>569897</v>
      </c>
      <c r="U590" s="4" t="s">
        <v>18</v>
      </c>
      <c r="V590" s="4" t="s">
        <v>19</v>
      </c>
      <c r="W590" s="4" t="s">
        <v>49</v>
      </c>
      <c r="X590" s="4" t="s">
        <v>253</v>
      </c>
      <c r="Y590" s="4">
        <v>9</v>
      </c>
      <c r="Z590" s="4">
        <v>1</v>
      </c>
      <c r="AA590" s="4" t="s">
        <v>196</v>
      </c>
      <c r="AB590" s="4" t="s">
        <v>179</v>
      </c>
      <c r="AC590" s="4" t="s">
        <v>200</v>
      </c>
    </row>
    <row r="591" spans="1:29" x14ac:dyDescent="0.25">
      <c r="A591" s="4">
        <v>286</v>
      </c>
      <c r="B591" s="4">
        <v>58</v>
      </c>
      <c r="C591" s="4">
        <v>590</v>
      </c>
      <c r="D591" s="4">
        <v>1</v>
      </c>
      <c r="E591" s="4">
        <v>6</v>
      </c>
      <c r="F591" s="4">
        <f t="shared" si="49"/>
        <v>103</v>
      </c>
      <c r="G591" s="4">
        <f t="shared" si="45"/>
        <v>7</v>
      </c>
      <c r="H591" s="4" t="str">
        <f t="shared" si="46"/>
        <v>579496-579434</v>
      </c>
      <c r="I591" s="4">
        <f>VLOOKUP(H591,distance_btw_postal_code!B:F,5,0)+60</f>
        <v>367</v>
      </c>
      <c r="J591" s="4">
        <f t="shared" si="47"/>
        <v>6.1166666666666663</v>
      </c>
      <c r="K591" s="4">
        <f>VLOOKUP(H591,distance_btw_postal_code!B:G,6,0)</f>
        <v>1.7</v>
      </c>
      <c r="L591" s="4">
        <v>57</v>
      </c>
      <c r="M591" s="4" t="s">
        <v>118</v>
      </c>
      <c r="N591" s="4">
        <v>579496</v>
      </c>
      <c r="O591" s="4">
        <v>0</v>
      </c>
      <c r="P591" s="4">
        <v>1</v>
      </c>
      <c r="Q591" s="4">
        <f t="shared" si="48"/>
        <v>1</v>
      </c>
      <c r="R591" s="4">
        <v>76</v>
      </c>
      <c r="S591" s="4" t="s">
        <v>94</v>
      </c>
      <c r="T591" s="4">
        <v>569897</v>
      </c>
      <c r="U591" s="4" t="s">
        <v>18</v>
      </c>
      <c r="V591" s="4" t="s">
        <v>19</v>
      </c>
      <c r="W591" s="4" t="s">
        <v>49</v>
      </c>
      <c r="X591" s="4" t="s">
        <v>253</v>
      </c>
      <c r="Y591" s="4">
        <v>9</v>
      </c>
      <c r="Z591" s="4">
        <v>1</v>
      </c>
      <c r="AA591" s="4" t="s">
        <v>196</v>
      </c>
      <c r="AB591" s="4" t="s">
        <v>179</v>
      </c>
      <c r="AC591" s="4" t="s">
        <v>178</v>
      </c>
    </row>
    <row r="592" spans="1:29" x14ac:dyDescent="0.25">
      <c r="A592" s="4">
        <v>291</v>
      </c>
      <c r="B592" s="4">
        <v>59</v>
      </c>
      <c r="C592" s="4">
        <v>591</v>
      </c>
      <c r="D592" s="4">
        <v>1</v>
      </c>
      <c r="E592" s="4">
        <v>7</v>
      </c>
      <c r="F592" s="4">
        <f t="shared" si="49"/>
        <v>103</v>
      </c>
      <c r="G592" s="4">
        <f t="shared" si="45"/>
        <v>7</v>
      </c>
      <c r="H592" s="4" t="str">
        <f t="shared" si="46"/>
        <v>579434-569897</v>
      </c>
      <c r="I592" s="4">
        <f>VLOOKUP(H592,distance_btw_postal_code!B:F,5,0)+60</f>
        <v>416</v>
      </c>
      <c r="J592" s="4">
        <f t="shared" si="47"/>
        <v>6.9333333333333336</v>
      </c>
      <c r="K592" s="4">
        <f>VLOOKUP(H592,distance_btw_postal_code!B:G,6,0)</f>
        <v>2</v>
      </c>
      <c r="L592" s="4">
        <v>58</v>
      </c>
      <c r="M592" s="4" t="s">
        <v>119</v>
      </c>
      <c r="N592" s="4">
        <v>579434</v>
      </c>
      <c r="O592" s="4">
        <v>1</v>
      </c>
      <c r="P592" s="4">
        <v>0</v>
      </c>
      <c r="Q592" s="4">
        <f t="shared" si="48"/>
        <v>2</v>
      </c>
      <c r="R592" s="4">
        <v>76</v>
      </c>
      <c r="S592" s="4" t="s">
        <v>94</v>
      </c>
      <c r="T592" s="4">
        <v>569897</v>
      </c>
      <c r="U592" s="4" t="s">
        <v>18</v>
      </c>
      <c r="V592" s="4" t="s">
        <v>19</v>
      </c>
      <c r="W592" s="4" t="s">
        <v>49</v>
      </c>
      <c r="X592" s="4" t="s">
        <v>253</v>
      </c>
      <c r="Y592" s="4">
        <v>9</v>
      </c>
      <c r="Z592" s="4">
        <v>1</v>
      </c>
      <c r="AA592" s="4" t="s">
        <v>196</v>
      </c>
      <c r="AB592" s="4" t="s">
        <v>179</v>
      </c>
      <c r="AC592" s="4" t="s">
        <v>201</v>
      </c>
    </row>
    <row r="593" spans="1:29" x14ac:dyDescent="0.25">
      <c r="C593" s="4">
        <v>592</v>
      </c>
      <c r="D593" s="4">
        <v>2</v>
      </c>
      <c r="E593" s="4">
        <v>0</v>
      </c>
      <c r="F593" s="4">
        <f t="shared" si="49"/>
        <v>104</v>
      </c>
      <c r="G593" s="4">
        <f t="shared" si="45"/>
        <v>1</v>
      </c>
      <c r="H593" s="4" t="str">
        <f t="shared" si="46"/>
        <v>569897-560348</v>
      </c>
      <c r="I593" s="4">
        <f>VLOOKUP(H593,distance_btw_postal_code!B:F,5,0)+60</f>
        <v>425</v>
      </c>
      <c r="J593" s="4">
        <f t="shared" si="47"/>
        <v>7.083333333333333</v>
      </c>
      <c r="K593" s="4">
        <f>VLOOKUP(H593,distance_btw_postal_code!B:G,6,0)</f>
        <v>1.9</v>
      </c>
      <c r="L593" s="4">
        <v>0</v>
      </c>
      <c r="M593" s="4" t="s">
        <v>145</v>
      </c>
      <c r="N593" s="4">
        <f>VLOOKUP(S593,[1]centre_p!$B:$D,3,0)</f>
        <v>569897</v>
      </c>
      <c r="O593" s="4">
        <v>0</v>
      </c>
      <c r="P593" s="4">
        <v>0</v>
      </c>
      <c r="Q593" s="4">
        <f t="shared" si="48"/>
        <v>0</v>
      </c>
      <c r="R593" s="4">
        <v>76</v>
      </c>
      <c r="S593" s="4" t="s">
        <v>94</v>
      </c>
      <c r="T593" s="4">
        <v>569897</v>
      </c>
      <c r="U593" s="4" t="s">
        <v>18</v>
      </c>
      <c r="V593" s="4" t="s">
        <v>19</v>
      </c>
      <c r="W593" s="4" t="s">
        <v>49</v>
      </c>
      <c r="X593" s="4" t="s">
        <v>256</v>
      </c>
      <c r="Y593" s="4">
        <v>12</v>
      </c>
      <c r="Z593" s="4">
        <v>0</v>
      </c>
      <c r="AA593" s="4" t="s">
        <v>246</v>
      </c>
    </row>
    <row r="594" spans="1:29" x14ac:dyDescent="0.25">
      <c r="A594" s="4">
        <v>336</v>
      </c>
      <c r="B594" s="4">
        <v>68</v>
      </c>
      <c r="C594" s="4">
        <v>593</v>
      </c>
      <c r="D594" s="4">
        <v>2</v>
      </c>
      <c r="E594" s="4">
        <v>1</v>
      </c>
      <c r="F594" s="4">
        <f t="shared" si="49"/>
        <v>104</v>
      </c>
      <c r="G594" s="4">
        <f t="shared" si="45"/>
        <v>1</v>
      </c>
      <c r="H594" s="4" t="str">
        <f t="shared" si="46"/>
        <v>560348-569897</v>
      </c>
      <c r="I594" s="4">
        <f>VLOOKUP(H594,distance_btw_postal_code!B:F,5,0)+60</f>
        <v>513</v>
      </c>
      <c r="J594" s="4">
        <f t="shared" si="47"/>
        <v>8.5500000000000007</v>
      </c>
      <c r="K594" s="4">
        <f>VLOOKUP(H594,distance_btw_postal_code!B:G,6,0)</f>
        <v>2.6</v>
      </c>
      <c r="L594" s="4">
        <v>67</v>
      </c>
      <c r="M594" s="4" t="s">
        <v>120</v>
      </c>
      <c r="N594" s="4">
        <v>560348</v>
      </c>
      <c r="O594" s="4">
        <v>0</v>
      </c>
      <c r="P594" s="4">
        <v>1</v>
      </c>
      <c r="Q594" s="4">
        <f t="shared" si="48"/>
        <v>1</v>
      </c>
      <c r="R594" s="4">
        <v>76</v>
      </c>
      <c r="S594" s="4" t="s">
        <v>94</v>
      </c>
      <c r="T594" s="4">
        <v>569897</v>
      </c>
      <c r="U594" s="4" t="s">
        <v>18</v>
      </c>
      <c r="V594" s="4" t="s">
        <v>19</v>
      </c>
      <c r="W594" s="4" t="s">
        <v>49</v>
      </c>
      <c r="X594" s="4" t="s">
        <v>256</v>
      </c>
      <c r="Y594" s="4">
        <v>12</v>
      </c>
      <c r="Z594" s="4">
        <v>0</v>
      </c>
      <c r="AA594" s="4" t="s">
        <v>246</v>
      </c>
      <c r="AB594" s="4" t="s">
        <v>179</v>
      </c>
      <c r="AC594" s="4" t="s">
        <v>169</v>
      </c>
    </row>
    <row r="595" spans="1:29" x14ac:dyDescent="0.25">
      <c r="C595" s="4">
        <v>594</v>
      </c>
      <c r="D595" s="4">
        <v>1</v>
      </c>
      <c r="E595" s="4">
        <v>0</v>
      </c>
      <c r="F595" s="4">
        <f t="shared" si="49"/>
        <v>105</v>
      </c>
      <c r="G595" s="4">
        <f t="shared" si="45"/>
        <v>2</v>
      </c>
      <c r="H595" s="4" t="str">
        <f t="shared" si="46"/>
        <v>569897-560117</v>
      </c>
      <c r="I595" s="4">
        <f>VLOOKUP(H595,distance_btw_postal_code!B:F,5,0)+60</f>
        <v>213</v>
      </c>
      <c r="J595" s="4">
        <f t="shared" si="47"/>
        <v>3.55</v>
      </c>
      <c r="K595" s="4">
        <f>VLOOKUP(H595,distance_btw_postal_code!B:G,6,0)</f>
        <v>0.5</v>
      </c>
      <c r="L595" s="4">
        <v>0</v>
      </c>
      <c r="M595" s="4" t="s">
        <v>145</v>
      </c>
      <c r="N595" s="4">
        <f>VLOOKUP(S595,[1]centre_p!$B:$D,3,0)</f>
        <v>569897</v>
      </c>
      <c r="O595" s="4">
        <v>0</v>
      </c>
      <c r="P595" s="4">
        <v>0</v>
      </c>
      <c r="Q595" s="4">
        <f t="shared" si="48"/>
        <v>0</v>
      </c>
      <c r="R595" s="4">
        <v>77</v>
      </c>
      <c r="S595" s="4" t="s">
        <v>94</v>
      </c>
      <c r="T595" s="4">
        <v>569897</v>
      </c>
      <c r="U595" s="4" t="s">
        <v>18</v>
      </c>
      <c r="V595" s="4" t="s">
        <v>19</v>
      </c>
      <c r="W595" s="4" t="s">
        <v>122</v>
      </c>
      <c r="X595" s="4" t="s">
        <v>256</v>
      </c>
      <c r="Y595" s="4">
        <v>13</v>
      </c>
      <c r="Z595" s="4">
        <v>0</v>
      </c>
      <c r="AA595" s="4" t="s">
        <v>246</v>
      </c>
    </row>
    <row r="596" spans="1:29" x14ac:dyDescent="0.25">
      <c r="A596" s="4">
        <v>346</v>
      </c>
      <c r="B596" s="4">
        <v>70</v>
      </c>
      <c r="C596" s="4">
        <v>595</v>
      </c>
      <c r="D596" s="4">
        <v>1</v>
      </c>
      <c r="E596" s="4">
        <v>1</v>
      </c>
      <c r="F596" s="4">
        <f t="shared" si="49"/>
        <v>105</v>
      </c>
      <c r="G596" s="4">
        <f t="shared" si="45"/>
        <v>2</v>
      </c>
      <c r="H596" s="4" t="str">
        <f t="shared" si="46"/>
        <v>560117-560212</v>
      </c>
      <c r="I596" s="4">
        <f>VLOOKUP(H596,distance_btw_postal_code!B:F,5,0)+60</f>
        <v>408</v>
      </c>
      <c r="J596" s="4">
        <f t="shared" si="47"/>
        <v>6.8</v>
      </c>
      <c r="K596" s="4">
        <f>VLOOKUP(H596,distance_btw_postal_code!B:G,6,0)</f>
        <v>1.2</v>
      </c>
      <c r="L596" s="4">
        <v>69</v>
      </c>
      <c r="M596" s="4" t="s">
        <v>121</v>
      </c>
      <c r="N596" s="4">
        <v>560117</v>
      </c>
      <c r="O596" s="4">
        <v>1</v>
      </c>
      <c r="P596" s="4">
        <v>0</v>
      </c>
      <c r="Q596" s="4">
        <f t="shared" si="48"/>
        <v>2</v>
      </c>
      <c r="R596" s="4">
        <v>77</v>
      </c>
      <c r="S596" s="4" t="s">
        <v>94</v>
      </c>
      <c r="T596" s="4">
        <v>569897</v>
      </c>
      <c r="U596" s="4" t="s">
        <v>18</v>
      </c>
      <c r="V596" s="4" t="s">
        <v>19</v>
      </c>
      <c r="W596" s="4" t="s">
        <v>122</v>
      </c>
      <c r="X596" s="4" t="s">
        <v>256</v>
      </c>
      <c r="Y596" s="4">
        <v>13</v>
      </c>
      <c r="Z596" s="4">
        <v>0</v>
      </c>
      <c r="AA596" s="4" t="s">
        <v>246</v>
      </c>
      <c r="AB596" s="4" t="s">
        <v>182</v>
      </c>
      <c r="AC596" s="4" t="s">
        <v>206</v>
      </c>
    </row>
    <row r="597" spans="1:29" x14ac:dyDescent="0.25">
      <c r="A597" s="4">
        <v>351</v>
      </c>
      <c r="B597" s="4">
        <v>71</v>
      </c>
      <c r="C597" s="4">
        <v>596</v>
      </c>
      <c r="D597" s="4">
        <v>1</v>
      </c>
      <c r="E597" s="4">
        <v>2</v>
      </c>
      <c r="F597" s="4">
        <f t="shared" si="49"/>
        <v>105</v>
      </c>
      <c r="G597" s="4">
        <f t="shared" si="45"/>
        <v>2</v>
      </c>
      <c r="H597" s="4" t="str">
        <f t="shared" si="46"/>
        <v>560212-569897</v>
      </c>
      <c r="I597" s="4">
        <f>VLOOKUP(H597,distance_btw_postal_code!B:F,5,0)+60</f>
        <v>510</v>
      </c>
      <c r="J597" s="4">
        <f t="shared" si="47"/>
        <v>8.5</v>
      </c>
      <c r="K597" s="4">
        <f>VLOOKUP(H597,distance_btw_postal_code!B:G,6,0)</f>
        <v>2.2000000000000002</v>
      </c>
      <c r="L597" s="4">
        <v>70</v>
      </c>
      <c r="M597" s="4" t="s">
        <v>123</v>
      </c>
      <c r="N597" s="4">
        <v>560212</v>
      </c>
      <c r="O597" s="4">
        <v>0</v>
      </c>
      <c r="P597" s="4">
        <v>1</v>
      </c>
      <c r="Q597" s="4">
        <f t="shared" si="48"/>
        <v>1</v>
      </c>
      <c r="R597" s="4">
        <v>77</v>
      </c>
      <c r="S597" s="4" t="s">
        <v>94</v>
      </c>
      <c r="T597" s="4">
        <v>569897</v>
      </c>
      <c r="U597" s="4" t="s">
        <v>18</v>
      </c>
      <c r="V597" s="4" t="s">
        <v>19</v>
      </c>
      <c r="W597" s="4" t="s">
        <v>122</v>
      </c>
      <c r="X597" s="4" t="s">
        <v>256</v>
      </c>
      <c r="Y597" s="4">
        <v>13</v>
      </c>
      <c r="Z597" s="4">
        <v>0</v>
      </c>
      <c r="AA597" s="4" t="s">
        <v>246</v>
      </c>
      <c r="AB597" s="4" t="s">
        <v>182</v>
      </c>
      <c r="AC597" s="4" t="s">
        <v>247</v>
      </c>
    </row>
    <row r="598" spans="1:29" x14ac:dyDescent="0.25">
      <c r="C598" s="4">
        <v>597</v>
      </c>
      <c r="D598" s="4">
        <v>1</v>
      </c>
      <c r="E598" s="4">
        <v>0</v>
      </c>
      <c r="F598" s="4">
        <f t="shared" si="49"/>
        <v>106</v>
      </c>
      <c r="G598" s="4">
        <f t="shared" si="45"/>
        <v>4</v>
      </c>
      <c r="H598" s="4" t="str">
        <f t="shared" si="46"/>
        <v>569897-560639</v>
      </c>
      <c r="I598" s="4">
        <f>VLOOKUP(H598,distance_btw_postal_code!B:F,5,0)+60</f>
        <v>492</v>
      </c>
      <c r="J598" s="4">
        <f t="shared" si="47"/>
        <v>8.1999999999999993</v>
      </c>
      <c r="K598" s="4">
        <f>VLOOKUP(H598,distance_btw_postal_code!B:G,6,0)</f>
        <v>2.7</v>
      </c>
      <c r="L598" s="4">
        <v>0</v>
      </c>
      <c r="M598" s="4" t="s">
        <v>145</v>
      </c>
      <c r="N598" s="4">
        <f>VLOOKUP(S598,[1]centre_p!$B:$D,3,0)</f>
        <v>569897</v>
      </c>
      <c r="O598" s="4">
        <v>0</v>
      </c>
      <c r="P598" s="4">
        <v>0</v>
      </c>
      <c r="Q598" s="4">
        <f t="shared" si="48"/>
        <v>0</v>
      </c>
      <c r="R598" s="4">
        <v>78</v>
      </c>
      <c r="S598" s="4" t="s">
        <v>94</v>
      </c>
      <c r="T598" s="4">
        <v>569897</v>
      </c>
      <c r="U598" s="4" t="s">
        <v>18</v>
      </c>
      <c r="V598" s="4" t="s">
        <v>19</v>
      </c>
      <c r="W598" s="4" t="s">
        <v>68</v>
      </c>
      <c r="X598" s="4" t="s">
        <v>256</v>
      </c>
      <c r="Y598" s="4">
        <v>14</v>
      </c>
      <c r="Z598" s="4">
        <v>0</v>
      </c>
      <c r="AA598" s="4" t="s">
        <v>246</v>
      </c>
    </row>
    <row r="599" spans="1:29" x14ac:dyDescent="0.25">
      <c r="A599" s="4">
        <v>396</v>
      </c>
      <c r="B599" s="4">
        <v>80</v>
      </c>
      <c r="C599" s="4">
        <v>598</v>
      </c>
      <c r="D599" s="4">
        <v>1</v>
      </c>
      <c r="E599" s="4">
        <v>3</v>
      </c>
      <c r="F599" s="4">
        <f t="shared" si="49"/>
        <v>106</v>
      </c>
      <c r="G599" s="4">
        <f t="shared" si="45"/>
        <v>4</v>
      </c>
      <c r="H599" s="4" t="str">
        <f t="shared" si="46"/>
        <v>560639-560428</v>
      </c>
      <c r="I599" s="4">
        <f>VLOOKUP(H599,distance_btw_postal_code!B:F,5,0)+60</f>
        <v>629</v>
      </c>
      <c r="J599" s="4">
        <f t="shared" si="47"/>
        <v>10.483333333333333</v>
      </c>
      <c r="K599" s="4">
        <f>VLOOKUP(H599,distance_btw_postal_code!B:G,6,0)</f>
        <v>3.1</v>
      </c>
      <c r="L599" s="4">
        <v>79</v>
      </c>
      <c r="M599" s="4" t="s">
        <v>124</v>
      </c>
      <c r="N599" s="4">
        <v>560639</v>
      </c>
      <c r="O599" s="4">
        <v>1</v>
      </c>
      <c r="P599" s="4">
        <v>0</v>
      </c>
      <c r="Q599" s="4">
        <f t="shared" si="48"/>
        <v>2</v>
      </c>
      <c r="R599" s="4">
        <v>78</v>
      </c>
      <c r="S599" s="4" t="s">
        <v>94</v>
      </c>
      <c r="T599" s="4">
        <v>569897</v>
      </c>
      <c r="U599" s="4" t="s">
        <v>18</v>
      </c>
      <c r="V599" s="4" t="s">
        <v>19</v>
      </c>
      <c r="W599" s="4" t="s">
        <v>68</v>
      </c>
      <c r="X599" s="4" t="s">
        <v>256</v>
      </c>
      <c r="Y599" s="4">
        <v>14</v>
      </c>
      <c r="Z599" s="4">
        <v>0</v>
      </c>
      <c r="AA599" s="4" t="s">
        <v>246</v>
      </c>
      <c r="AB599" s="4" t="s">
        <v>210</v>
      </c>
      <c r="AC599" s="4" t="s">
        <v>181</v>
      </c>
    </row>
    <row r="600" spans="1:29" x14ac:dyDescent="0.25">
      <c r="A600" s="4">
        <v>401</v>
      </c>
      <c r="B600" s="4">
        <v>81</v>
      </c>
      <c r="C600" s="4">
        <v>599</v>
      </c>
      <c r="D600" s="4">
        <v>1</v>
      </c>
      <c r="E600" s="4">
        <v>4</v>
      </c>
      <c r="F600" s="4">
        <f t="shared" si="49"/>
        <v>106</v>
      </c>
      <c r="G600" s="4">
        <f t="shared" si="45"/>
        <v>4</v>
      </c>
      <c r="H600" s="4" t="str">
        <f t="shared" si="46"/>
        <v>560428-569897</v>
      </c>
      <c r="I600" s="4">
        <f>VLOOKUP(H600,distance_btw_postal_code!B:F,5,0)+60</f>
        <v>687</v>
      </c>
      <c r="J600" s="4">
        <f t="shared" si="47"/>
        <v>11.45</v>
      </c>
      <c r="K600" s="4">
        <f>VLOOKUP(H600,distance_btw_postal_code!B:G,6,0)</f>
        <v>3.3</v>
      </c>
      <c r="L600" s="4">
        <v>80</v>
      </c>
      <c r="M600" s="4" t="s">
        <v>125</v>
      </c>
      <c r="N600" s="4">
        <v>560428</v>
      </c>
      <c r="O600" s="4">
        <v>1</v>
      </c>
      <c r="P600" s="4">
        <v>0</v>
      </c>
      <c r="Q600" s="4">
        <f t="shared" si="48"/>
        <v>2</v>
      </c>
      <c r="R600" s="4">
        <v>78</v>
      </c>
      <c r="S600" s="4" t="s">
        <v>94</v>
      </c>
      <c r="T600" s="4">
        <v>569897</v>
      </c>
      <c r="U600" s="4" t="s">
        <v>18</v>
      </c>
      <c r="V600" s="4" t="s">
        <v>19</v>
      </c>
      <c r="W600" s="4" t="s">
        <v>68</v>
      </c>
      <c r="X600" s="4" t="s">
        <v>256</v>
      </c>
      <c r="Y600" s="4">
        <v>14</v>
      </c>
      <c r="Z600" s="4">
        <v>0</v>
      </c>
      <c r="AA600" s="4" t="s">
        <v>246</v>
      </c>
      <c r="AB600" s="4" t="s">
        <v>210</v>
      </c>
      <c r="AC600" s="4" t="s">
        <v>247</v>
      </c>
    </row>
    <row r="601" spans="1:29" x14ac:dyDescent="0.25">
      <c r="C601" s="4">
        <v>600</v>
      </c>
      <c r="D601" s="4">
        <v>1</v>
      </c>
      <c r="E601" s="4">
        <v>0</v>
      </c>
      <c r="F601" s="4">
        <f t="shared" si="49"/>
        <v>107</v>
      </c>
      <c r="G601" s="4">
        <f t="shared" si="45"/>
        <v>5</v>
      </c>
      <c r="H601" s="4" t="str">
        <f t="shared" si="46"/>
        <v>569897-787722</v>
      </c>
      <c r="I601" s="4">
        <f>VLOOKUP(H601,distance_btw_postal_code!B:F,5,0)+60</f>
        <v>545</v>
      </c>
      <c r="J601" s="4">
        <f t="shared" si="47"/>
        <v>9.0833333333333339</v>
      </c>
      <c r="K601" s="4">
        <f>VLOOKUP(H601,distance_btw_postal_code!B:G,6,0)</f>
        <v>2.6</v>
      </c>
      <c r="L601" s="4">
        <v>0</v>
      </c>
      <c r="M601" s="4" t="s">
        <v>145</v>
      </c>
      <c r="N601" s="4">
        <f>VLOOKUP(S601,[1]centre_p!$B:$D,3,0)</f>
        <v>569897</v>
      </c>
      <c r="O601" s="4">
        <v>0</v>
      </c>
      <c r="P601" s="4">
        <v>0</v>
      </c>
      <c r="Q601" s="4">
        <f t="shared" si="48"/>
        <v>0</v>
      </c>
      <c r="R601" s="4">
        <v>79</v>
      </c>
      <c r="S601" s="4" t="s">
        <v>94</v>
      </c>
      <c r="T601" s="4">
        <v>569897</v>
      </c>
      <c r="U601" s="4" t="s">
        <v>18</v>
      </c>
      <c r="V601" s="4" t="s">
        <v>56</v>
      </c>
      <c r="W601" s="4" t="s">
        <v>20</v>
      </c>
      <c r="X601" s="4" t="s">
        <v>253</v>
      </c>
      <c r="Y601" s="4">
        <v>7</v>
      </c>
      <c r="Z601" s="4">
        <v>1</v>
      </c>
      <c r="AA601" s="4" t="s">
        <v>196</v>
      </c>
    </row>
    <row r="602" spans="1:29" x14ac:dyDescent="0.25">
      <c r="A602" s="4">
        <v>202</v>
      </c>
      <c r="B602" s="4">
        <v>41</v>
      </c>
      <c r="C602" s="4">
        <v>601</v>
      </c>
      <c r="D602" s="4">
        <v>1</v>
      </c>
      <c r="E602" s="4">
        <v>1</v>
      </c>
      <c r="F602" s="4">
        <f t="shared" si="49"/>
        <v>107</v>
      </c>
      <c r="G602" s="4">
        <f t="shared" si="45"/>
        <v>5</v>
      </c>
      <c r="H602" s="4" t="str">
        <f t="shared" si="46"/>
        <v>787722-574920</v>
      </c>
      <c r="I602" s="4">
        <f>VLOOKUP(H602,distance_btw_postal_code!B:F,5,0)+60</f>
        <v>277</v>
      </c>
      <c r="J602" s="4">
        <f t="shared" si="47"/>
        <v>4.6166666666666663</v>
      </c>
      <c r="K602" s="4">
        <f>VLOOKUP(H602,distance_btw_postal_code!B:G,6,0)</f>
        <v>0.8</v>
      </c>
      <c r="L602" s="4">
        <v>40</v>
      </c>
      <c r="M602" s="4" t="s">
        <v>93</v>
      </c>
      <c r="N602" s="4">
        <v>787722</v>
      </c>
      <c r="O602" s="4">
        <v>1</v>
      </c>
      <c r="P602" s="4">
        <v>0</v>
      </c>
      <c r="Q602" s="4">
        <f t="shared" si="48"/>
        <v>2</v>
      </c>
      <c r="R602" s="4">
        <v>79</v>
      </c>
      <c r="S602" s="4" t="s">
        <v>94</v>
      </c>
      <c r="T602" s="4">
        <v>569897</v>
      </c>
      <c r="U602" s="4" t="s">
        <v>18</v>
      </c>
      <c r="V602" s="4" t="s">
        <v>56</v>
      </c>
      <c r="W602" s="4" t="s">
        <v>20</v>
      </c>
      <c r="X602" s="4" t="s">
        <v>253</v>
      </c>
      <c r="Y602" s="4">
        <v>7</v>
      </c>
      <c r="Z602" s="4">
        <v>1</v>
      </c>
      <c r="AA602" s="4" t="s">
        <v>196</v>
      </c>
      <c r="AB602" s="4" t="s">
        <v>191</v>
      </c>
      <c r="AC602" s="4" t="s">
        <v>189</v>
      </c>
    </row>
    <row r="603" spans="1:29" x14ac:dyDescent="0.25">
      <c r="A603" s="4">
        <v>207</v>
      </c>
      <c r="B603" s="4">
        <v>42</v>
      </c>
      <c r="C603" s="4">
        <v>602</v>
      </c>
      <c r="D603" s="4">
        <v>1</v>
      </c>
      <c r="E603" s="4">
        <v>2</v>
      </c>
      <c r="F603" s="4">
        <f t="shared" si="49"/>
        <v>107</v>
      </c>
      <c r="G603" s="4">
        <f t="shared" si="45"/>
        <v>5</v>
      </c>
      <c r="H603" s="4" t="str">
        <f t="shared" si="46"/>
        <v>574920-560182</v>
      </c>
      <c r="I603" s="4">
        <f>VLOOKUP(H603,distance_btw_postal_code!B:F,5,0)+60</f>
        <v>310</v>
      </c>
      <c r="J603" s="4">
        <f t="shared" si="47"/>
        <v>5.166666666666667</v>
      </c>
      <c r="K603" s="4">
        <f>VLOOKUP(H603,distance_btw_postal_code!B:G,6,0)</f>
        <v>1.3</v>
      </c>
      <c r="L603" s="4">
        <v>41</v>
      </c>
      <c r="M603" s="4" t="s">
        <v>95</v>
      </c>
      <c r="N603" s="4">
        <v>574920</v>
      </c>
      <c r="O603" s="4">
        <v>0</v>
      </c>
      <c r="P603" s="4">
        <v>1</v>
      </c>
      <c r="Q603" s="4">
        <f t="shared" si="48"/>
        <v>1</v>
      </c>
      <c r="R603" s="4">
        <v>79</v>
      </c>
      <c r="S603" s="4" t="s">
        <v>94</v>
      </c>
      <c r="T603" s="4">
        <v>569897</v>
      </c>
      <c r="U603" s="4" t="s">
        <v>18</v>
      </c>
      <c r="V603" s="4" t="s">
        <v>56</v>
      </c>
      <c r="W603" s="4" t="s">
        <v>20</v>
      </c>
      <c r="X603" s="4" t="s">
        <v>253</v>
      </c>
      <c r="Y603" s="4">
        <v>7</v>
      </c>
      <c r="Z603" s="4">
        <v>1</v>
      </c>
      <c r="AA603" s="4" t="s">
        <v>196</v>
      </c>
      <c r="AB603" s="4" t="s">
        <v>191</v>
      </c>
      <c r="AC603" s="4" t="s">
        <v>197</v>
      </c>
    </row>
    <row r="604" spans="1:29" x14ac:dyDescent="0.25">
      <c r="A604" s="4">
        <v>212</v>
      </c>
      <c r="B604" s="4">
        <v>43</v>
      </c>
      <c r="C604" s="4">
        <v>603</v>
      </c>
      <c r="D604" s="4">
        <v>1</v>
      </c>
      <c r="E604" s="4">
        <v>3</v>
      </c>
      <c r="F604" s="4">
        <f t="shared" si="49"/>
        <v>107</v>
      </c>
      <c r="G604" s="4">
        <f t="shared" si="45"/>
        <v>5</v>
      </c>
      <c r="H604" s="4" t="str">
        <f t="shared" si="46"/>
        <v>560182-560156</v>
      </c>
      <c r="I604" s="4">
        <f>VLOOKUP(H604,distance_btw_postal_code!B:F,5,0)+60</f>
        <v>295</v>
      </c>
      <c r="J604" s="4">
        <f t="shared" si="47"/>
        <v>4.916666666666667</v>
      </c>
      <c r="K604" s="4">
        <f>VLOOKUP(H604,distance_btw_postal_code!B:G,6,0)</f>
        <v>1</v>
      </c>
      <c r="L604" s="4">
        <v>42</v>
      </c>
      <c r="M604" s="4" t="s">
        <v>96</v>
      </c>
      <c r="N604" s="4">
        <v>560182</v>
      </c>
      <c r="O604" s="4">
        <v>0</v>
      </c>
      <c r="P604" s="4">
        <v>1</v>
      </c>
      <c r="Q604" s="4">
        <f t="shared" si="48"/>
        <v>1</v>
      </c>
      <c r="R604" s="4">
        <v>79</v>
      </c>
      <c r="S604" s="4" t="s">
        <v>94</v>
      </c>
      <c r="T604" s="4">
        <v>569897</v>
      </c>
      <c r="U604" s="4" t="s">
        <v>18</v>
      </c>
      <c r="V604" s="4" t="s">
        <v>56</v>
      </c>
      <c r="W604" s="4" t="s">
        <v>20</v>
      </c>
      <c r="X604" s="4" t="s">
        <v>253</v>
      </c>
      <c r="Y604" s="4">
        <v>7</v>
      </c>
      <c r="Z604" s="4">
        <v>1</v>
      </c>
      <c r="AA604" s="4" t="s">
        <v>196</v>
      </c>
      <c r="AB604" s="4" t="s">
        <v>191</v>
      </c>
      <c r="AC604" s="4" t="s">
        <v>162</v>
      </c>
    </row>
    <row r="605" spans="1:29" x14ac:dyDescent="0.25">
      <c r="A605" s="4">
        <v>217</v>
      </c>
      <c r="B605" s="4">
        <v>44</v>
      </c>
      <c r="C605" s="4">
        <v>604</v>
      </c>
      <c r="D605" s="4">
        <v>1</v>
      </c>
      <c r="E605" s="4">
        <v>4</v>
      </c>
      <c r="F605" s="4">
        <f t="shared" si="49"/>
        <v>107</v>
      </c>
      <c r="G605" s="4">
        <f t="shared" si="45"/>
        <v>5</v>
      </c>
      <c r="H605" s="4" t="str">
        <f t="shared" si="46"/>
        <v>560156-560155</v>
      </c>
      <c r="I605" s="4">
        <f>VLOOKUP(H605,distance_btw_postal_code!B:F,5,0)+60</f>
        <v>212</v>
      </c>
      <c r="J605" s="4">
        <f t="shared" si="47"/>
        <v>3.5333333333333332</v>
      </c>
      <c r="K605" s="4">
        <f>VLOOKUP(H605,distance_btw_postal_code!B:G,6,0)</f>
        <v>0.4</v>
      </c>
      <c r="L605" s="4">
        <v>43</v>
      </c>
      <c r="M605" s="4" t="s">
        <v>97</v>
      </c>
      <c r="N605" s="4">
        <v>560156</v>
      </c>
      <c r="O605" s="4">
        <v>0</v>
      </c>
      <c r="P605" s="4">
        <v>1</v>
      </c>
      <c r="Q605" s="4">
        <f t="shared" si="48"/>
        <v>1</v>
      </c>
      <c r="R605" s="4">
        <v>79</v>
      </c>
      <c r="S605" s="4" t="s">
        <v>94</v>
      </c>
      <c r="T605" s="4">
        <v>569897</v>
      </c>
      <c r="U605" s="4" t="s">
        <v>18</v>
      </c>
      <c r="V605" s="4" t="s">
        <v>56</v>
      </c>
      <c r="W605" s="4" t="s">
        <v>20</v>
      </c>
      <c r="X605" s="4" t="s">
        <v>253</v>
      </c>
      <c r="Y605" s="4">
        <v>7</v>
      </c>
      <c r="Z605" s="4">
        <v>1</v>
      </c>
      <c r="AA605" s="4" t="s">
        <v>196</v>
      </c>
      <c r="AB605" s="4" t="s">
        <v>191</v>
      </c>
      <c r="AC605" s="4" t="s">
        <v>163</v>
      </c>
    </row>
    <row r="606" spans="1:29" x14ac:dyDescent="0.25">
      <c r="A606" s="4">
        <v>222</v>
      </c>
      <c r="B606" s="4">
        <v>45</v>
      </c>
      <c r="C606" s="4">
        <v>605</v>
      </c>
      <c r="D606" s="4">
        <v>1</v>
      </c>
      <c r="E606" s="4">
        <v>5</v>
      </c>
      <c r="F606" s="4">
        <f t="shared" si="49"/>
        <v>107</v>
      </c>
      <c r="G606" s="4">
        <f t="shared" si="45"/>
        <v>5</v>
      </c>
      <c r="H606" s="4" t="str">
        <f t="shared" si="46"/>
        <v>560155-569897</v>
      </c>
      <c r="I606" s="4">
        <f>VLOOKUP(H606,distance_btw_postal_code!B:F,5,0)+60</f>
        <v>295</v>
      </c>
      <c r="J606" s="4">
        <f t="shared" si="47"/>
        <v>4.916666666666667</v>
      </c>
      <c r="K606" s="4">
        <f>VLOOKUP(H606,distance_btw_postal_code!B:G,6,0)</f>
        <v>0.8</v>
      </c>
      <c r="L606" s="4">
        <v>44</v>
      </c>
      <c r="M606" s="4" t="s">
        <v>98</v>
      </c>
      <c r="N606" s="4">
        <v>560155</v>
      </c>
      <c r="O606" s="4">
        <v>0</v>
      </c>
      <c r="P606" s="4">
        <v>1</v>
      </c>
      <c r="Q606" s="4">
        <f t="shared" si="48"/>
        <v>1</v>
      </c>
      <c r="R606" s="4">
        <v>79</v>
      </c>
      <c r="S606" s="4" t="s">
        <v>94</v>
      </c>
      <c r="T606" s="4">
        <v>569897</v>
      </c>
      <c r="U606" s="4" t="s">
        <v>18</v>
      </c>
      <c r="V606" s="4" t="s">
        <v>56</v>
      </c>
      <c r="W606" s="4" t="s">
        <v>20</v>
      </c>
      <c r="X606" s="4" t="s">
        <v>253</v>
      </c>
      <c r="Y606" s="4">
        <v>7</v>
      </c>
      <c r="Z606" s="4">
        <v>1</v>
      </c>
      <c r="AA606" s="4" t="s">
        <v>196</v>
      </c>
      <c r="AB606" s="4" t="s">
        <v>191</v>
      </c>
      <c r="AC606" s="4" t="s">
        <v>163</v>
      </c>
    </row>
    <row r="607" spans="1:29" x14ac:dyDescent="0.25">
      <c r="C607" s="4">
        <v>606</v>
      </c>
      <c r="D607" s="4">
        <v>2</v>
      </c>
      <c r="E607" s="4">
        <v>0</v>
      </c>
      <c r="F607" s="4">
        <f t="shared" si="49"/>
        <v>108</v>
      </c>
      <c r="G607" s="4">
        <f t="shared" si="45"/>
        <v>4</v>
      </c>
      <c r="H607" s="4" t="str">
        <f t="shared" si="46"/>
        <v>569897-560424</v>
      </c>
      <c r="I607" s="4">
        <f>VLOOKUP(H607,distance_btw_postal_code!B:F,5,0)+60</f>
        <v>497</v>
      </c>
      <c r="J607" s="4">
        <f t="shared" si="47"/>
        <v>8.2833333333333332</v>
      </c>
      <c r="K607" s="4">
        <f>VLOOKUP(H607,distance_btw_postal_code!B:G,6,0)</f>
        <v>2</v>
      </c>
      <c r="L607" s="4">
        <v>0</v>
      </c>
      <c r="M607" s="4" t="s">
        <v>145</v>
      </c>
      <c r="N607" s="4">
        <f>VLOOKUP(S607,[1]centre_p!$B:$D,3,0)</f>
        <v>569897</v>
      </c>
      <c r="O607" s="4">
        <v>0</v>
      </c>
      <c r="P607" s="4">
        <v>0</v>
      </c>
      <c r="Q607" s="4">
        <f t="shared" si="48"/>
        <v>0</v>
      </c>
      <c r="R607" s="4">
        <v>79</v>
      </c>
      <c r="S607" s="4" t="s">
        <v>94</v>
      </c>
      <c r="T607" s="4">
        <v>569897</v>
      </c>
      <c r="U607" s="4" t="s">
        <v>18</v>
      </c>
      <c r="V607" s="4" t="s">
        <v>56</v>
      </c>
      <c r="W607" s="4" t="s">
        <v>20</v>
      </c>
      <c r="X607" s="4" t="s">
        <v>256</v>
      </c>
      <c r="Y607" s="4">
        <v>10</v>
      </c>
      <c r="Z607" s="4">
        <v>0</v>
      </c>
      <c r="AA607" s="4" t="s">
        <v>246</v>
      </c>
    </row>
    <row r="608" spans="1:29" x14ac:dyDescent="0.25">
      <c r="A608" s="4">
        <v>297</v>
      </c>
      <c r="B608" s="4">
        <v>60</v>
      </c>
      <c r="C608" s="4">
        <v>607</v>
      </c>
      <c r="D608" s="4">
        <v>2</v>
      </c>
      <c r="E608" s="4">
        <v>1</v>
      </c>
      <c r="F608" s="4">
        <f t="shared" si="49"/>
        <v>108</v>
      </c>
      <c r="G608" s="4">
        <f t="shared" si="45"/>
        <v>4</v>
      </c>
      <c r="H608" s="4" t="str">
        <f t="shared" si="46"/>
        <v>560424-578375</v>
      </c>
      <c r="I608" s="4">
        <f>VLOOKUP(H608,distance_btw_postal_code!B:F,5,0)+60</f>
        <v>567</v>
      </c>
      <c r="J608" s="4">
        <f t="shared" si="47"/>
        <v>9.4499999999999993</v>
      </c>
      <c r="K608" s="4">
        <f>VLOOKUP(H608,distance_btw_postal_code!B:G,6,0)</f>
        <v>4.5</v>
      </c>
      <c r="L608" s="4">
        <v>59</v>
      </c>
      <c r="M608" s="4" t="s">
        <v>99</v>
      </c>
      <c r="N608" s="4">
        <v>560424</v>
      </c>
      <c r="O608" s="4">
        <v>0</v>
      </c>
      <c r="P608" s="4">
        <v>1</v>
      </c>
      <c r="Q608" s="4">
        <f t="shared" si="48"/>
        <v>1</v>
      </c>
      <c r="R608" s="4">
        <v>79</v>
      </c>
      <c r="S608" s="4" t="s">
        <v>94</v>
      </c>
      <c r="T608" s="4">
        <v>569897</v>
      </c>
      <c r="U608" s="4" t="s">
        <v>18</v>
      </c>
      <c r="V608" s="4" t="s">
        <v>56</v>
      </c>
      <c r="W608" s="4" t="s">
        <v>20</v>
      </c>
      <c r="X608" s="4" t="s">
        <v>256</v>
      </c>
      <c r="Y608" s="4">
        <v>10</v>
      </c>
      <c r="Z608" s="4">
        <v>0</v>
      </c>
      <c r="AA608" s="4" t="s">
        <v>246</v>
      </c>
      <c r="AB608" s="4" t="s">
        <v>167</v>
      </c>
      <c r="AC608" s="4" t="s">
        <v>161</v>
      </c>
    </row>
    <row r="609" spans="1:29" x14ac:dyDescent="0.25">
      <c r="A609" s="4">
        <v>302</v>
      </c>
      <c r="B609" s="4">
        <v>61</v>
      </c>
      <c r="C609" s="4">
        <v>608</v>
      </c>
      <c r="D609" s="4">
        <v>2</v>
      </c>
      <c r="E609" s="4">
        <v>2</v>
      </c>
      <c r="F609" s="4">
        <f t="shared" si="49"/>
        <v>108</v>
      </c>
      <c r="G609" s="4">
        <f t="shared" si="45"/>
        <v>4</v>
      </c>
      <c r="H609" s="4" t="str">
        <f t="shared" si="46"/>
        <v>578375-560182</v>
      </c>
      <c r="I609" s="4">
        <f>VLOOKUP(H609,distance_btw_postal_code!B:F,5,0)+60</f>
        <v>174</v>
      </c>
      <c r="J609" s="4">
        <f t="shared" si="47"/>
        <v>2.9</v>
      </c>
      <c r="K609" s="4">
        <f>VLOOKUP(H609,distance_btw_postal_code!B:G,6,0)</f>
        <v>0.6</v>
      </c>
      <c r="L609" s="4">
        <v>60</v>
      </c>
      <c r="M609" s="4" t="s">
        <v>100</v>
      </c>
      <c r="N609" s="4">
        <v>578375</v>
      </c>
      <c r="O609" s="4">
        <v>1</v>
      </c>
      <c r="P609" s="4">
        <v>0</v>
      </c>
      <c r="Q609" s="4">
        <f t="shared" si="48"/>
        <v>2</v>
      </c>
      <c r="R609" s="4">
        <v>79</v>
      </c>
      <c r="S609" s="4" t="s">
        <v>94</v>
      </c>
      <c r="T609" s="4">
        <v>569897</v>
      </c>
      <c r="U609" s="4" t="s">
        <v>18</v>
      </c>
      <c r="V609" s="4" t="s">
        <v>56</v>
      </c>
      <c r="W609" s="4" t="s">
        <v>20</v>
      </c>
      <c r="X609" s="4" t="s">
        <v>256</v>
      </c>
      <c r="Y609" s="4">
        <v>10</v>
      </c>
      <c r="Z609" s="4">
        <v>0</v>
      </c>
      <c r="AA609" s="4" t="s">
        <v>246</v>
      </c>
      <c r="AB609" s="4" t="s">
        <v>167</v>
      </c>
      <c r="AC609" s="4" t="s">
        <v>247</v>
      </c>
    </row>
    <row r="610" spans="1:29" x14ac:dyDescent="0.25">
      <c r="A610" s="4">
        <v>307</v>
      </c>
      <c r="B610" s="4">
        <v>62</v>
      </c>
      <c r="C610" s="4">
        <v>609</v>
      </c>
      <c r="D610" s="4">
        <v>2</v>
      </c>
      <c r="E610" s="4">
        <v>3</v>
      </c>
      <c r="F610" s="4">
        <f t="shared" si="49"/>
        <v>108</v>
      </c>
      <c r="G610" s="4">
        <f t="shared" si="45"/>
        <v>4</v>
      </c>
      <c r="H610" s="4" t="str">
        <f t="shared" si="46"/>
        <v>560182-560170</v>
      </c>
      <c r="I610" s="4">
        <f>VLOOKUP(H610,distance_btw_postal_code!B:F,5,0)+60</f>
        <v>213</v>
      </c>
      <c r="J610" s="4">
        <f t="shared" si="47"/>
        <v>3.55</v>
      </c>
      <c r="K610" s="4">
        <f>VLOOKUP(H610,distance_btw_postal_code!B:G,6,0)</f>
        <v>0.8</v>
      </c>
      <c r="L610" s="4">
        <v>61</v>
      </c>
      <c r="M610" s="4" t="s">
        <v>101</v>
      </c>
      <c r="N610" s="4">
        <v>560182</v>
      </c>
      <c r="O610" s="4">
        <v>0</v>
      </c>
      <c r="P610" s="4">
        <v>1</v>
      </c>
      <c r="Q610" s="4">
        <f t="shared" si="48"/>
        <v>1</v>
      </c>
      <c r="R610" s="4">
        <v>79</v>
      </c>
      <c r="S610" s="4" t="s">
        <v>94</v>
      </c>
      <c r="T610" s="4">
        <v>569897</v>
      </c>
      <c r="U610" s="4" t="s">
        <v>18</v>
      </c>
      <c r="V610" s="4" t="s">
        <v>56</v>
      </c>
      <c r="W610" s="4" t="s">
        <v>20</v>
      </c>
      <c r="X610" s="4" t="s">
        <v>256</v>
      </c>
      <c r="Y610" s="4">
        <v>10</v>
      </c>
      <c r="Z610" s="4">
        <v>0</v>
      </c>
      <c r="AA610" s="4" t="s">
        <v>246</v>
      </c>
      <c r="AB610" s="4" t="s">
        <v>167</v>
      </c>
      <c r="AC610" s="4" t="s">
        <v>247</v>
      </c>
    </row>
    <row r="611" spans="1:29" x14ac:dyDescent="0.25">
      <c r="A611" s="4">
        <v>312</v>
      </c>
      <c r="B611" s="4">
        <v>63</v>
      </c>
      <c r="C611" s="4">
        <v>610</v>
      </c>
      <c r="D611" s="4">
        <v>2</v>
      </c>
      <c r="E611" s="4">
        <v>4</v>
      </c>
      <c r="F611" s="4">
        <f t="shared" si="49"/>
        <v>108</v>
      </c>
      <c r="G611" s="4">
        <f t="shared" si="45"/>
        <v>4</v>
      </c>
      <c r="H611" s="4" t="str">
        <f t="shared" si="46"/>
        <v>560170-569897</v>
      </c>
      <c r="I611" s="4">
        <f>VLOOKUP(H611,distance_btw_postal_code!B:F,5,0)+60</f>
        <v>125</v>
      </c>
      <c r="J611" s="4">
        <f t="shared" si="47"/>
        <v>2.0833333333333335</v>
      </c>
      <c r="K611" s="4">
        <f>VLOOKUP(H611,distance_btw_postal_code!B:G,6,0)</f>
        <v>0.2</v>
      </c>
      <c r="L611" s="4">
        <v>62</v>
      </c>
      <c r="M611" s="4" t="s">
        <v>102</v>
      </c>
      <c r="N611" s="4">
        <v>560170</v>
      </c>
      <c r="O611" s="4">
        <v>0</v>
      </c>
      <c r="P611" s="4">
        <v>1</v>
      </c>
      <c r="Q611" s="4">
        <f t="shared" si="48"/>
        <v>1</v>
      </c>
      <c r="R611" s="4">
        <v>79</v>
      </c>
      <c r="S611" s="4" t="s">
        <v>94</v>
      </c>
      <c r="T611" s="4">
        <v>569897</v>
      </c>
      <c r="U611" s="4" t="s">
        <v>18</v>
      </c>
      <c r="V611" s="4" t="s">
        <v>56</v>
      </c>
      <c r="W611" s="4" t="s">
        <v>20</v>
      </c>
      <c r="X611" s="4" t="s">
        <v>256</v>
      </c>
      <c r="Y611" s="4">
        <v>10</v>
      </c>
      <c r="Z611" s="4">
        <v>0</v>
      </c>
      <c r="AA611" s="4" t="s">
        <v>246</v>
      </c>
      <c r="AB611" s="4" t="s">
        <v>167</v>
      </c>
      <c r="AC611" s="4" t="s">
        <v>247</v>
      </c>
    </row>
    <row r="612" spans="1:29" x14ac:dyDescent="0.25">
      <c r="C612" s="4">
        <v>611</v>
      </c>
      <c r="D612" s="4">
        <v>1</v>
      </c>
      <c r="E612" s="4">
        <v>0</v>
      </c>
      <c r="F612" s="4">
        <f t="shared" si="49"/>
        <v>109</v>
      </c>
      <c r="G612" s="4">
        <f t="shared" si="45"/>
        <v>6</v>
      </c>
      <c r="H612" s="4" t="str">
        <f t="shared" si="46"/>
        <v>569897-560636</v>
      </c>
      <c r="I612" s="4">
        <f>VLOOKUP(H612,distance_btw_postal_code!B:F,5,0)+60</f>
        <v>627</v>
      </c>
      <c r="J612" s="4">
        <f t="shared" si="47"/>
        <v>10.45</v>
      </c>
      <c r="K612" s="4">
        <f>VLOOKUP(H612,distance_btw_postal_code!B:G,6,0)</f>
        <v>3.2</v>
      </c>
      <c r="L612" s="4">
        <v>0</v>
      </c>
      <c r="M612" s="4" t="s">
        <v>145</v>
      </c>
      <c r="N612" s="4">
        <f>VLOOKUP(S612,[1]centre_p!$B:$D,3,0)</f>
        <v>569897</v>
      </c>
      <c r="O612" s="4">
        <v>0</v>
      </c>
      <c r="P612" s="4">
        <v>0</v>
      </c>
      <c r="Q612" s="4">
        <f t="shared" si="48"/>
        <v>0</v>
      </c>
      <c r="R612" s="4">
        <v>80</v>
      </c>
      <c r="S612" s="4" t="s">
        <v>94</v>
      </c>
      <c r="T612" s="4">
        <v>569897</v>
      </c>
      <c r="U612" s="4" t="s">
        <v>18</v>
      </c>
      <c r="V612" s="4" t="s">
        <v>56</v>
      </c>
      <c r="W612" s="4" t="s">
        <v>35</v>
      </c>
      <c r="X612" s="4" t="s">
        <v>253</v>
      </c>
      <c r="Y612" s="4">
        <v>8</v>
      </c>
      <c r="Z612" s="4">
        <v>1</v>
      </c>
      <c r="AA612" s="4" t="s">
        <v>196</v>
      </c>
    </row>
    <row r="613" spans="1:29" x14ac:dyDescent="0.25">
      <c r="A613" s="4">
        <v>227</v>
      </c>
      <c r="B613" s="4">
        <v>46</v>
      </c>
      <c r="C613" s="4">
        <v>612</v>
      </c>
      <c r="D613" s="4">
        <v>1</v>
      </c>
      <c r="E613" s="4">
        <v>1</v>
      </c>
      <c r="F613" s="4">
        <f t="shared" si="49"/>
        <v>109</v>
      </c>
      <c r="G613" s="4">
        <f t="shared" si="45"/>
        <v>6</v>
      </c>
      <c r="H613" s="4" t="str">
        <f t="shared" si="46"/>
        <v>560636-560232</v>
      </c>
      <c r="I613" s="4">
        <f>VLOOKUP(H613,distance_btw_postal_code!B:F,5,0)+60</f>
        <v>733</v>
      </c>
      <c r="J613" s="4">
        <f t="shared" si="47"/>
        <v>12.216666666666667</v>
      </c>
      <c r="K613" s="4">
        <f>VLOOKUP(H613,distance_btw_postal_code!B:G,6,0)</f>
        <v>4.5</v>
      </c>
      <c r="L613" s="4">
        <v>45</v>
      </c>
      <c r="M613" s="4" t="s">
        <v>103</v>
      </c>
      <c r="N613" s="4">
        <v>560636</v>
      </c>
      <c r="O613" s="4">
        <v>0</v>
      </c>
      <c r="P613" s="4">
        <v>1</v>
      </c>
      <c r="Q613" s="4">
        <f t="shared" si="48"/>
        <v>1</v>
      </c>
      <c r="R613" s="4">
        <v>80</v>
      </c>
      <c r="S613" s="4" t="s">
        <v>94</v>
      </c>
      <c r="T613" s="4">
        <v>569897</v>
      </c>
      <c r="U613" s="4" t="s">
        <v>18</v>
      </c>
      <c r="V613" s="4" t="s">
        <v>56</v>
      </c>
      <c r="W613" s="4" t="s">
        <v>35</v>
      </c>
      <c r="X613" s="4" t="s">
        <v>253</v>
      </c>
      <c r="Y613" s="4">
        <v>8</v>
      </c>
      <c r="Z613" s="4">
        <v>1</v>
      </c>
      <c r="AA613" s="4" t="s">
        <v>196</v>
      </c>
      <c r="AB613" s="4" t="s">
        <v>171</v>
      </c>
      <c r="AC613" s="4" t="s">
        <v>198</v>
      </c>
    </row>
    <row r="614" spans="1:29" x14ac:dyDescent="0.25">
      <c r="A614" s="4">
        <v>232</v>
      </c>
      <c r="B614" s="4">
        <v>47</v>
      </c>
      <c r="C614" s="4">
        <v>613</v>
      </c>
      <c r="D614" s="4">
        <v>1</v>
      </c>
      <c r="E614" s="4">
        <v>2</v>
      </c>
      <c r="F614" s="4">
        <f t="shared" si="49"/>
        <v>109</v>
      </c>
      <c r="G614" s="4">
        <f t="shared" si="45"/>
        <v>6</v>
      </c>
      <c r="H614" s="4" t="str">
        <f t="shared" si="46"/>
        <v>560232-560153</v>
      </c>
      <c r="I614" s="4">
        <f>VLOOKUP(H614,distance_btw_postal_code!B:F,5,0)+60</f>
        <v>583</v>
      </c>
      <c r="J614" s="4">
        <f t="shared" si="47"/>
        <v>9.7166666666666668</v>
      </c>
      <c r="K614" s="4">
        <f>VLOOKUP(H614,distance_btw_postal_code!B:G,6,0)</f>
        <v>2.8</v>
      </c>
      <c r="L614" s="4">
        <v>46</v>
      </c>
      <c r="M614" s="4" t="s">
        <v>104</v>
      </c>
      <c r="N614" s="4">
        <v>560232</v>
      </c>
      <c r="O614" s="4">
        <v>0</v>
      </c>
      <c r="P614" s="4">
        <v>1</v>
      </c>
      <c r="Q614" s="4">
        <f t="shared" si="48"/>
        <v>1</v>
      </c>
      <c r="R614" s="4">
        <v>80</v>
      </c>
      <c r="S614" s="4" t="s">
        <v>94</v>
      </c>
      <c r="T614" s="4">
        <v>569897</v>
      </c>
      <c r="U614" s="4" t="s">
        <v>18</v>
      </c>
      <c r="V614" s="4" t="s">
        <v>56</v>
      </c>
      <c r="W614" s="4" t="s">
        <v>35</v>
      </c>
      <c r="X614" s="4" t="s">
        <v>253</v>
      </c>
      <c r="Y614" s="4">
        <v>8</v>
      </c>
      <c r="Z614" s="4">
        <v>1</v>
      </c>
      <c r="AA614" s="4" t="s">
        <v>196</v>
      </c>
      <c r="AB614" s="4" t="s">
        <v>171</v>
      </c>
      <c r="AC614" s="4" t="s">
        <v>167</v>
      </c>
    </row>
    <row r="615" spans="1:29" x14ac:dyDescent="0.25">
      <c r="A615" s="4">
        <v>237</v>
      </c>
      <c r="B615" s="4">
        <v>48</v>
      </c>
      <c r="C615" s="4">
        <v>614</v>
      </c>
      <c r="D615" s="4">
        <v>1</v>
      </c>
      <c r="E615" s="4">
        <v>3</v>
      </c>
      <c r="F615" s="4">
        <f t="shared" si="49"/>
        <v>109</v>
      </c>
      <c r="G615" s="4">
        <f t="shared" si="45"/>
        <v>6</v>
      </c>
      <c r="H615" s="4" t="str">
        <f t="shared" si="46"/>
        <v>560153-560646</v>
      </c>
      <c r="I615" s="4">
        <f>VLOOKUP(H615,distance_btw_postal_code!B:F,5,0)+60</f>
        <v>461</v>
      </c>
      <c r="J615" s="4">
        <f t="shared" si="47"/>
        <v>7.6833333333333336</v>
      </c>
      <c r="K615" s="4">
        <f>VLOOKUP(H615,distance_btw_postal_code!B:G,6,0)</f>
        <v>1.8</v>
      </c>
      <c r="L615" s="4">
        <v>47</v>
      </c>
      <c r="M615" s="4" t="s">
        <v>105</v>
      </c>
      <c r="N615" s="4">
        <v>560153</v>
      </c>
      <c r="O615" s="4">
        <v>1</v>
      </c>
      <c r="P615" s="4">
        <v>0</v>
      </c>
      <c r="Q615" s="4">
        <f t="shared" si="48"/>
        <v>2</v>
      </c>
      <c r="R615" s="4">
        <v>80</v>
      </c>
      <c r="S615" s="4" t="s">
        <v>94</v>
      </c>
      <c r="T615" s="4">
        <v>569897</v>
      </c>
      <c r="U615" s="4" t="s">
        <v>18</v>
      </c>
      <c r="V615" s="4" t="s">
        <v>56</v>
      </c>
      <c r="W615" s="4" t="s">
        <v>35</v>
      </c>
      <c r="X615" s="4" t="s">
        <v>253</v>
      </c>
      <c r="Y615" s="4">
        <v>8</v>
      </c>
      <c r="Z615" s="4">
        <v>1</v>
      </c>
      <c r="AA615" s="4" t="s">
        <v>196</v>
      </c>
      <c r="AB615" s="4" t="s">
        <v>171</v>
      </c>
      <c r="AC615" s="4" t="s">
        <v>160</v>
      </c>
    </row>
    <row r="616" spans="1:29" x14ac:dyDescent="0.25">
      <c r="A616" s="4">
        <v>242</v>
      </c>
      <c r="B616" s="4">
        <v>49</v>
      </c>
      <c r="C616" s="4">
        <v>615</v>
      </c>
      <c r="D616" s="4">
        <v>1</v>
      </c>
      <c r="E616" s="4">
        <v>4</v>
      </c>
      <c r="F616" s="4">
        <f t="shared" si="49"/>
        <v>109</v>
      </c>
      <c r="G616" s="4">
        <f t="shared" si="45"/>
        <v>6</v>
      </c>
      <c r="H616" s="4" t="str">
        <f t="shared" si="46"/>
        <v>560646-560612</v>
      </c>
      <c r="I616" s="4">
        <f>VLOOKUP(H616,distance_btw_postal_code!B:F,5,0)+60</f>
        <v>457</v>
      </c>
      <c r="J616" s="4">
        <f t="shared" si="47"/>
        <v>7.6166666666666663</v>
      </c>
      <c r="K616" s="4">
        <f>VLOOKUP(H616,distance_btw_postal_code!B:G,6,0)</f>
        <v>2.1</v>
      </c>
      <c r="L616" s="4">
        <v>48</v>
      </c>
      <c r="M616" s="4" t="s">
        <v>106</v>
      </c>
      <c r="N616" s="4">
        <v>560646</v>
      </c>
      <c r="O616" s="4">
        <v>1</v>
      </c>
      <c r="P616" s="4">
        <v>0</v>
      </c>
      <c r="Q616" s="4">
        <f t="shared" si="48"/>
        <v>2</v>
      </c>
      <c r="R616" s="4">
        <v>80</v>
      </c>
      <c r="S616" s="4" t="s">
        <v>94</v>
      </c>
      <c r="T616" s="4">
        <v>569897</v>
      </c>
      <c r="U616" s="4" t="s">
        <v>18</v>
      </c>
      <c r="V616" s="4" t="s">
        <v>56</v>
      </c>
      <c r="W616" s="4" t="s">
        <v>35</v>
      </c>
      <c r="X616" s="4" t="s">
        <v>253</v>
      </c>
      <c r="Y616" s="4">
        <v>8</v>
      </c>
      <c r="Z616" s="4">
        <v>1</v>
      </c>
      <c r="AA616" s="4" t="s">
        <v>196</v>
      </c>
      <c r="AB616" s="4" t="s">
        <v>171</v>
      </c>
      <c r="AC616" s="4" t="s">
        <v>199</v>
      </c>
    </row>
    <row r="617" spans="1:29" x14ac:dyDescent="0.25">
      <c r="A617" s="4">
        <v>247</v>
      </c>
      <c r="B617" s="4">
        <v>50</v>
      </c>
      <c r="C617" s="4">
        <v>616</v>
      </c>
      <c r="D617" s="4">
        <v>1</v>
      </c>
      <c r="E617" s="4">
        <v>5</v>
      </c>
      <c r="F617" s="4">
        <f t="shared" si="49"/>
        <v>109</v>
      </c>
      <c r="G617" s="4">
        <f t="shared" si="45"/>
        <v>6</v>
      </c>
      <c r="H617" s="4" t="str">
        <f t="shared" si="46"/>
        <v>560612-568518</v>
      </c>
      <c r="I617" s="4">
        <f>VLOOKUP(H617,distance_btw_postal_code!B:F,5,0)+60</f>
        <v>438</v>
      </c>
      <c r="J617" s="4">
        <f t="shared" si="47"/>
        <v>7.3</v>
      </c>
      <c r="K617" s="4">
        <f>VLOOKUP(H617,distance_btw_postal_code!B:G,6,0)</f>
        <v>1.6</v>
      </c>
      <c r="L617" s="4">
        <v>49</v>
      </c>
      <c r="M617" s="4" t="s">
        <v>107</v>
      </c>
      <c r="N617" s="4">
        <v>560612</v>
      </c>
      <c r="O617" s="4">
        <v>0</v>
      </c>
      <c r="P617" s="4">
        <v>1</v>
      </c>
      <c r="Q617" s="4">
        <f t="shared" si="48"/>
        <v>1</v>
      </c>
      <c r="R617" s="4">
        <v>80</v>
      </c>
      <c r="S617" s="4" t="s">
        <v>94</v>
      </c>
      <c r="T617" s="4">
        <v>569897</v>
      </c>
      <c r="U617" s="4" t="s">
        <v>18</v>
      </c>
      <c r="V617" s="4" t="s">
        <v>56</v>
      </c>
      <c r="W617" s="4" t="s">
        <v>35</v>
      </c>
      <c r="X617" s="4" t="s">
        <v>253</v>
      </c>
      <c r="Y617" s="4">
        <v>8</v>
      </c>
      <c r="Z617" s="4">
        <v>1</v>
      </c>
      <c r="AA617" s="4" t="s">
        <v>196</v>
      </c>
      <c r="AB617" s="4" t="s">
        <v>171</v>
      </c>
      <c r="AC617" s="4" t="s">
        <v>193</v>
      </c>
    </row>
    <row r="618" spans="1:29" x14ac:dyDescent="0.25">
      <c r="A618" s="4">
        <v>252</v>
      </c>
      <c r="B618" s="4">
        <v>51</v>
      </c>
      <c r="C618" s="4">
        <v>617</v>
      </c>
      <c r="D618" s="4">
        <v>1</v>
      </c>
      <c r="E618" s="4">
        <v>6</v>
      </c>
      <c r="F618" s="4">
        <f t="shared" si="49"/>
        <v>109</v>
      </c>
      <c r="G618" s="4">
        <f t="shared" si="45"/>
        <v>6</v>
      </c>
      <c r="H618" s="4" t="str">
        <f t="shared" si="46"/>
        <v>568518-569897</v>
      </c>
      <c r="I618" s="4">
        <f>VLOOKUP(H618,distance_btw_postal_code!B:F,5,0)+60</f>
        <v>169</v>
      </c>
      <c r="J618" s="4">
        <f t="shared" si="47"/>
        <v>2.8166666666666669</v>
      </c>
      <c r="K618" s="4">
        <f>VLOOKUP(H618,distance_btw_postal_code!B:G,6,0)</f>
        <v>0.4</v>
      </c>
      <c r="L618" s="4">
        <v>50</v>
      </c>
      <c r="M618" s="4" t="s">
        <v>108</v>
      </c>
      <c r="N618" s="4">
        <v>568518</v>
      </c>
      <c r="O618" s="4">
        <v>1</v>
      </c>
      <c r="P618" s="4">
        <v>0</v>
      </c>
      <c r="Q618" s="4">
        <f t="shared" si="48"/>
        <v>2</v>
      </c>
      <c r="R618" s="4">
        <v>80</v>
      </c>
      <c r="S618" s="4" t="s">
        <v>94</v>
      </c>
      <c r="T618" s="4">
        <v>569897</v>
      </c>
      <c r="U618" s="4" t="s">
        <v>18</v>
      </c>
      <c r="V618" s="4" t="s">
        <v>56</v>
      </c>
      <c r="W618" s="4" t="s">
        <v>35</v>
      </c>
      <c r="X618" s="4" t="s">
        <v>253</v>
      </c>
      <c r="Y618" s="4">
        <v>8</v>
      </c>
      <c r="Z618" s="4">
        <v>1</v>
      </c>
      <c r="AA618" s="4" t="s">
        <v>196</v>
      </c>
      <c r="AB618" s="4" t="s">
        <v>171</v>
      </c>
      <c r="AC618" s="4" t="s">
        <v>194</v>
      </c>
    </row>
    <row r="619" spans="1:29" x14ac:dyDescent="0.25">
      <c r="C619" s="4">
        <v>618</v>
      </c>
      <c r="D619" s="4">
        <v>2</v>
      </c>
      <c r="E619" s="4">
        <v>0</v>
      </c>
      <c r="F619" s="4">
        <f t="shared" si="49"/>
        <v>110</v>
      </c>
      <c r="G619" s="4">
        <f t="shared" si="45"/>
        <v>4</v>
      </c>
      <c r="H619" s="4" t="str">
        <f t="shared" si="46"/>
        <v>569897-560108</v>
      </c>
      <c r="I619" s="4">
        <f>VLOOKUP(H619,distance_btw_postal_code!B:F,5,0)+60</f>
        <v>255</v>
      </c>
      <c r="J619" s="4">
        <f t="shared" si="47"/>
        <v>4.25</v>
      </c>
      <c r="K619" s="4">
        <f>VLOOKUP(H619,distance_btw_postal_code!B:G,6,0)</f>
        <v>0.8</v>
      </c>
      <c r="L619" s="4">
        <v>0</v>
      </c>
      <c r="M619" s="4" t="s">
        <v>145</v>
      </c>
      <c r="N619" s="4">
        <f>VLOOKUP(S619,[1]centre_p!$B:$D,3,0)</f>
        <v>569897</v>
      </c>
      <c r="O619" s="4">
        <v>0</v>
      </c>
      <c r="P619" s="4">
        <v>0</v>
      </c>
      <c r="Q619" s="4">
        <f t="shared" si="48"/>
        <v>0</v>
      </c>
      <c r="R619" s="4">
        <v>80</v>
      </c>
      <c r="S619" s="4" t="s">
        <v>94</v>
      </c>
      <c r="T619" s="4">
        <v>569897</v>
      </c>
      <c r="U619" s="4" t="s">
        <v>18</v>
      </c>
      <c r="V619" s="4" t="s">
        <v>56</v>
      </c>
      <c r="W619" s="4" t="s">
        <v>35</v>
      </c>
      <c r="X619" s="4" t="s">
        <v>256</v>
      </c>
      <c r="Y619" s="4">
        <v>11</v>
      </c>
      <c r="Z619" s="4">
        <v>0</v>
      </c>
      <c r="AA619" s="4" t="s">
        <v>246</v>
      </c>
    </row>
    <row r="620" spans="1:29" x14ac:dyDescent="0.25">
      <c r="A620" s="4">
        <v>317</v>
      </c>
      <c r="B620" s="4">
        <v>64</v>
      </c>
      <c r="C620" s="4">
        <v>619</v>
      </c>
      <c r="D620" s="4">
        <v>2</v>
      </c>
      <c r="E620" s="4">
        <v>1</v>
      </c>
      <c r="F620" s="4">
        <f t="shared" si="49"/>
        <v>110</v>
      </c>
      <c r="G620" s="4">
        <f t="shared" si="45"/>
        <v>4</v>
      </c>
      <c r="H620" s="4" t="str">
        <f t="shared" si="46"/>
        <v>560108-560111</v>
      </c>
      <c r="I620" s="4">
        <f>VLOOKUP(H620,distance_btw_postal_code!B:F,5,0)+60</f>
        <v>287</v>
      </c>
      <c r="J620" s="4">
        <f t="shared" si="47"/>
        <v>4.7833333333333332</v>
      </c>
      <c r="K620" s="4">
        <f>VLOOKUP(H620,distance_btw_postal_code!B:G,6,0)</f>
        <v>0.8</v>
      </c>
      <c r="L620" s="4">
        <v>63</v>
      </c>
      <c r="M620" s="4" t="s">
        <v>109</v>
      </c>
      <c r="N620" s="4">
        <v>560108</v>
      </c>
      <c r="O620" s="4">
        <v>1</v>
      </c>
      <c r="P620" s="4">
        <v>0</v>
      </c>
      <c r="Q620" s="4">
        <f t="shared" si="48"/>
        <v>2</v>
      </c>
      <c r="R620" s="4">
        <v>80</v>
      </c>
      <c r="S620" s="4" t="s">
        <v>94</v>
      </c>
      <c r="T620" s="4">
        <v>569897</v>
      </c>
      <c r="U620" s="4" t="s">
        <v>18</v>
      </c>
      <c r="V620" s="4" t="s">
        <v>56</v>
      </c>
      <c r="W620" s="4" t="s">
        <v>35</v>
      </c>
      <c r="X620" s="4" t="s">
        <v>256</v>
      </c>
      <c r="Y620" s="4">
        <v>11</v>
      </c>
      <c r="Z620" s="4">
        <v>0</v>
      </c>
      <c r="AA620" s="4" t="s">
        <v>246</v>
      </c>
      <c r="AB620" s="4" t="s">
        <v>195</v>
      </c>
      <c r="AC620" s="4" t="s">
        <v>192</v>
      </c>
    </row>
    <row r="621" spans="1:29" x14ac:dyDescent="0.25">
      <c r="A621" s="4">
        <v>322</v>
      </c>
      <c r="B621" s="4">
        <v>65</v>
      </c>
      <c r="C621" s="4">
        <v>620</v>
      </c>
      <c r="D621" s="4">
        <v>2</v>
      </c>
      <c r="E621" s="4">
        <v>2</v>
      </c>
      <c r="F621" s="4">
        <f t="shared" si="49"/>
        <v>110</v>
      </c>
      <c r="G621" s="4">
        <f t="shared" si="45"/>
        <v>4</v>
      </c>
      <c r="H621" s="4" t="str">
        <f t="shared" si="46"/>
        <v>560111-574995</v>
      </c>
      <c r="I621" s="4">
        <f>VLOOKUP(H621,distance_btw_postal_code!B:F,5,0)+60</f>
        <v>448</v>
      </c>
      <c r="J621" s="4">
        <f t="shared" si="47"/>
        <v>7.4666666666666668</v>
      </c>
      <c r="K621" s="4">
        <f>VLOOKUP(H621,distance_btw_postal_code!B:G,6,0)</f>
        <v>2</v>
      </c>
      <c r="L621" s="4">
        <v>64</v>
      </c>
      <c r="M621" s="4" t="s">
        <v>110</v>
      </c>
      <c r="N621" s="4">
        <v>560111</v>
      </c>
      <c r="O621" s="4">
        <v>1</v>
      </c>
      <c r="P621" s="4">
        <v>0</v>
      </c>
      <c r="Q621" s="4">
        <f t="shared" si="48"/>
        <v>2</v>
      </c>
      <c r="R621" s="4">
        <v>80</v>
      </c>
      <c r="S621" s="4" t="s">
        <v>94</v>
      </c>
      <c r="T621" s="4">
        <v>569897</v>
      </c>
      <c r="U621" s="4" t="s">
        <v>18</v>
      </c>
      <c r="V621" s="4" t="s">
        <v>56</v>
      </c>
      <c r="W621" s="4" t="s">
        <v>35</v>
      </c>
      <c r="X621" s="4" t="s">
        <v>256</v>
      </c>
      <c r="Y621" s="4">
        <v>11</v>
      </c>
      <c r="Z621" s="4">
        <v>0</v>
      </c>
      <c r="AA621" s="4" t="s">
        <v>246</v>
      </c>
      <c r="AB621" s="4" t="s">
        <v>195</v>
      </c>
      <c r="AC621" s="4" t="s">
        <v>247</v>
      </c>
    </row>
    <row r="622" spans="1:29" x14ac:dyDescent="0.25">
      <c r="A622" s="4">
        <v>327</v>
      </c>
      <c r="B622" s="4">
        <v>66</v>
      </c>
      <c r="C622" s="4">
        <v>621</v>
      </c>
      <c r="D622" s="4">
        <v>2</v>
      </c>
      <c r="E622" s="4">
        <v>3</v>
      </c>
      <c r="F622" s="4">
        <f t="shared" si="49"/>
        <v>110</v>
      </c>
      <c r="G622" s="4">
        <f t="shared" si="45"/>
        <v>4</v>
      </c>
      <c r="H622" s="4" t="str">
        <f t="shared" si="46"/>
        <v>574995-560178</v>
      </c>
      <c r="I622" s="4">
        <f>VLOOKUP(H622,distance_btw_postal_code!B:F,5,0)+60</f>
        <v>335</v>
      </c>
      <c r="J622" s="4">
        <f t="shared" si="47"/>
        <v>5.583333333333333</v>
      </c>
      <c r="K622" s="4">
        <f>VLOOKUP(H622,distance_btw_postal_code!B:G,6,0)</f>
        <v>1.4</v>
      </c>
      <c r="L622" s="4">
        <v>65</v>
      </c>
      <c r="M622" s="4" t="s">
        <v>111</v>
      </c>
      <c r="N622" s="4">
        <v>574995</v>
      </c>
      <c r="O622" s="4">
        <v>0</v>
      </c>
      <c r="P622" s="4">
        <v>1</v>
      </c>
      <c r="Q622" s="4">
        <f t="shared" si="48"/>
        <v>1</v>
      </c>
      <c r="R622" s="4">
        <v>80</v>
      </c>
      <c r="S622" s="4" t="s">
        <v>94</v>
      </c>
      <c r="T622" s="4">
        <v>569897</v>
      </c>
      <c r="U622" s="4" t="s">
        <v>18</v>
      </c>
      <c r="V622" s="4" t="s">
        <v>56</v>
      </c>
      <c r="W622" s="4" t="s">
        <v>35</v>
      </c>
      <c r="X622" s="4" t="s">
        <v>256</v>
      </c>
      <c r="Y622" s="4">
        <v>11</v>
      </c>
      <c r="Z622" s="4">
        <v>0</v>
      </c>
      <c r="AA622" s="4" t="s">
        <v>246</v>
      </c>
      <c r="AB622" s="4" t="s">
        <v>195</v>
      </c>
      <c r="AC622" s="4" t="s">
        <v>247</v>
      </c>
    </row>
    <row r="623" spans="1:29" x14ac:dyDescent="0.25">
      <c r="A623" s="4">
        <v>332</v>
      </c>
      <c r="B623" s="4">
        <v>67</v>
      </c>
      <c r="C623" s="4">
        <v>622</v>
      </c>
      <c r="D623" s="4">
        <v>2</v>
      </c>
      <c r="E623" s="4">
        <v>4</v>
      </c>
      <c r="F623" s="4">
        <f t="shared" si="49"/>
        <v>110</v>
      </c>
      <c r="G623" s="4">
        <f t="shared" si="45"/>
        <v>4</v>
      </c>
      <c r="H623" s="4" t="str">
        <f t="shared" si="46"/>
        <v>560178-569897</v>
      </c>
      <c r="I623" s="4">
        <f>VLOOKUP(H623,distance_btw_postal_code!B:F,5,0)+60</f>
        <v>320</v>
      </c>
      <c r="J623" s="4">
        <f t="shared" si="47"/>
        <v>5.333333333333333</v>
      </c>
      <c r="K623" s="4">
        <f>VLOOKUP(H623,distance_btw_postal_code!B:G,6,0)</f>
        <v>1.1000000000000001</v>
      </c>
      <c r="L623" s="4">
        <v>66</v>
      </c>
      <c r="M623" s="4" t="s">
        <v>112</v>
      </c>
      <c r="N623" s="4">
        <v>560178</v>
      </c>
      <c r="O623" s="4">
        <v>0</v>
      </c>
      <c r="P623" s="4">
        <v>1</v>
      </c>
      <c r="Q623" s="4">
        <f t="shared" si="48"/>
        <v>1</v>
      </c>
      <c r="R623" s="4">
        <v>80</v>
      </c>
      <c r="S623" s="4" t="s">
        <v>94</v>
      </c>
      <c r="T623" s="4">
        <v>569897</v>
      </c>
      <c r="U623" s="4" t="s">
        <v>18</v>
      </c>
      <c r="V623" s="4" t="s">
        <v>56</v>
      </c>
      <c r="W623" s="4" t="s">
        <v>35</v>
      </c>
      <c r="X623" s="4" t="s">
        <v>256</v>
      </c>
      <c r="Y623" s="4">
        <v>11</v>
      </c>
      <c r="Z623" s="4">
        <v>0</v>
      </c>
      <c r="AA623" s="4" t="s">
        <v>246</v>
      </c>
      <c r="AB623" s="4" t="s">
        <v>195</v>
      </c>
      <c r="AC623" s="4" t="s">
        <v>247</v>
      </c>
    </row>
    <row r="624" spans="1:29" x14ac:dyDescent="0.25">
      <c r="C624" s="4">
        <v>623</v>
      </c>
      <c r="D624" s="4">
        <v>1</v>
      </c>
      <c r="E624" s="4">
        <v>0</v>
      </c>
      <c r="F624" s="4">
        <f t="shared" si="49"/>
        <v>111</v>
      </c>
      <c r="G624" s="4">
        <f t="shared" si="45"/>
        <v>5</v>
      </c>
      <c r="H624" s="4" t="str">
        <f t="shared" si="46"/>
        <v>569897-575456</v>
      </c>
      <c r="I624" s="4">
        <f>VLOOKUP(H624,distance_btw_postal_code!B:F,5,0)+60</f>
        <v>558</v>
      </c>
      <c r="J624" s="4">
        <f t="shared" si="47"/>
        <v>9.3000000000000007</v>
      </c>
      <c r="K624" s="4">
        <f>VLOOKUP(H624,distance_btw_postal_code!B:G,6,0)</f>
        <v>3.4</v>
      </c>
      <c r="L624" s="4">
        <v>0</v>
      </c>
      <c r="M624" s="4" t="s">
        <v>145</v>
      </c>
      <c r="N624" s="4">
        <f>VLOOKUP(S624,[1]centre_p!$B:$D,3,0)</f>
        <v>569897</v>
      </c>
      <c r="O624" s="4">
        <v>0</v>
      </c>
      <c r="P624" s="4">
        <v>0</v>
      </c>
      <c r="Q624" s="4">
        <f t="shared" si="48"/>
        <v>0</v>
      </c>
      <c r="R624" s="4">
        <v>81</v>
      </c>
      <c r="S624" s="4" t="s">
        <v>94</v>
      </c>
      <c r="T624" s="4">
        <v>569897</v>
      </c>
      <c r="U624" s="4" t="s">
        <v>18</v>
      </c>
      <c r="V624" s="4" t="s">
        <v>56</v>
      </c>
      <c r="W624" s="4" t="s">
        <v>49</v>
      </c>
      <c r="X624" s="4" t="s">
        <v>253</v>
      </c>
      <c r="Y624" s="4">
        <v>9</v>
      </c>
      <c r="Z624" s="4">
        <v>1</v>
      </c>
      <c r="AA624" s="4" t="s">
        <v>196</v>
      </c>
    </row>
    <row r="625" spans="1:29" x14ac:dyDescent="0.25">
      <c r="A625" s="4">
        <v>262</v>
      </c>
      <c r="B625" s="4">
        <v>53</v>
      </c>
      <c r="C625" s="4">
        <v>624</v>
      </c>
      <c r="D625" s="4">
        <v>1</v>
      </c>
      <c r="E625" s="4">
        <v>1</v>
      </c>
      <c r="F625" s="4">
        <f t="shared" si="49"/>
        <v>111</v>
      </c>
      <c r="G625" s="4">
        <f t="shared" si="45"/>
        <v>5</v>
      </c>
      <c r="H625" s="4" t="str">
        <f t="shared" si="46"/>
        <v>575456-575491</v>
      </c>
      <c r="I625" s="4">
        <f>VLOOKUP(H625,distance_btw_postal_code!B:F,5,0)+60</f>
        <v>114</v>
      </c>
      <c r="J625" s="4">
        <f t="shared" si="47"/>
        <v>1.9</v>
      </c>
      <c r="K625" s="4">
        <f>VLOOKUP(H625,distance_btw_postal_code!B:G,6,0)</f>
        <v>0.2</v>
      </c>
      <c r="L625" s="4">
        <v>52</v>
      </c>
      <c r="M625" s="4" t="s">
        <v>114</v>
      </c>
      <c r="N625" s="4">
        <v>575456</v>
      </c>
      <c r="O625" s="4">
        <v>1</v>
      </c>
      <c r="P625" s="4">
        <v>1</v>
      </c>
      <c r="Q625" s="4">
        <f t="shared" si="48"/>
        <v>3</v>
      </c>
      <c r="R625" s="4">
        <v>81</v>
      </c>
      <c r="S625" s="4" t="s">
        <v>94</v>
      </c>
      <c r="T625" s="4">
        <v>569897</v>
      </c>
      <c r="U625" s="4" t="s">
        <v>18</v>
      </c>
      <c r="V625" s="4" t="s">
        <v>56</v>
      </c>
      <c r="W625" s="4" t="s">
        <v>49</v>
      </c>
      <c r="X625" s="4" t="s">
        <v>253</v>
      </c>
      <c r="Y625" s="4">
        <v>9</v>
      </c>
      <c r="Z625" s="4">
        <v>1</v>
      </c>
      <c r="AA625" s="4" t="s">
        <v>196</v>
      </c>
      <c r="AB625" s="4" t="s">
        <v>179</v>
      </c>
      <c r="AC625" s="4" t="s">
        <v>174</v>
      </c>
    </row>
    <row r="626" spans="1:29" x14ac:dyDescent="0.25">
      <c r="A626" s="4">
        <v>272</v>
      </c>
      <c r="B626" s="4">
        <v>55</v>
      </c>
      <c r="C626" s="4">
        <v>625</v>
      </c>
      <c r="D626" s="4">
        <v>1</v>
      </c>
      <c r="E626" s="4">
        <v>2</v>
      </c>
      <c r="F626" s="4">
        <f t="shared" si="49"/>
        <v>111</v>
      </c>
      <c r="G626" s="4">
        <f t="shared" si="45"/>
        <v>5</v>
      </c>
      <c r="H626" s="4" t="str">
        <f t="shared" si="46"/>
        <v>575491-570441</v>
      </c>
      <c r="I626" s="4">
        <f>VLOOKUP(H626,distance_btw_postal_code!B:F,5,0)+60</f>
        <v>323</v>
      </c>
      <c r="J626" s="4">
        <f t="shared" si="47"/>
        <v>5.3833333333333337</v>
      </c>
      <c r="K626" s="4">
        <f>VLOOKUP(H626,distance_btw_postal_code!B:G,6,0)</f>
        <v>1.3</v>
      </c>
      <c r="L626" s="4">
        <v>54</v>
      </c>
      <c r="M626" s="4" t="s">
        <v>126</v>
      </c>
      <c r="N626" s="4">
        <v>575491</v>
      </c>
      <c r="O626" s="4">
        <v>1</v>
      </c>
      <c r="P626" s="4">
        <v>0</v>
      </c>
      <c r="Q626" s="4">
        <f t="shared" si="48"/>
        <v>2</v>
      </c>
      <c r="R626" s="4">
        <v>81</v>
      </c>
      <c r="S626" s="4" t="s">
        <v>94</v>
      </c>
      <c r="T626" s="4">
        <v>569897</v>
      </c>
      <c r="U626" s="4" t="s">
        <v>18</v>
      </c>
      <c r="V626" s="4" t="s">
        <v>56</v>
      </c>
      <c r="W626" s="4" t="s">
        <v>49</v>
      </c>
      <c r="X626" s="4" t="s">
        <v>253</v>
      </c>
      <c r="Y626" s="4">
        <v>9</v>
      </c>
      <c r="Z626" s="4">
        <v>1</v>
      </c>
      <c r="AA626" s="4" t="s">
        <v>196</v>
      </c>
      <c r="AB626" s="4" t="s">
        <v>179</v>
      </c>
      <c r="AC626" s="4" t="s">
        <v>175</v>
      </c>
    </row>
    <row r="627" spans="1:29" x14ac:dyDescent="0.25">
      <c r="A627" s="4">
        <v>277</v>
      </c>
      <c r="B627" s="4">
        <v>56</v>
      </c>
      <c r="C627" s="4">
        <v>626</v>
      </c>
      <c r="D627" s="4">
        <v>1</v>
      </c>
      <c r="E627" s="4">
        <v>3</v>
      </c>
      <c r="F627" s="4">
        <f t="shared" si="49"/>
        <v>111</v>
      </c>
      <c r="G627" s="4">
        <f t="shared" si="45"/>
        <v>5</v>
      </c>
      <c r="H627" s="4" t="str">
        <f t="shared" si="46"/>
        <v>570441-570406</v>
      </c>
      <c r="I627" s="4">
        <f>VLOOKUP(H627,distance_btw_postal_code!B:F,5,0)+60</f>
        <v>289</v>
      </c>
      <c r="J627" s="4">
        <f t="shared" si="47"/>
        <v>4.8166666666666664</v>
      </c>
      <c r="K627" s="4">
        <f>VLOOKUP(H627,distance_btw_postal_code!B:G,6,0)</f>
        <v>1.1000000000000001</v>
      </c>
      <c r="L627" s="4">
        <v>55</v>
      </c>
      <c r="M627" s="4" t="s">
        <v>116</v>
      </c>
      <c r="N627" s="4">
        <v>570441</v>
      </c>
      <c r="O627" s="4">
        <v>0</v>
      </c>
      <c r="P627" s="4">
        <v>1</v>
      </c>
      <c r="Q627" s="4">
        <f t="shared" si="48"/>
        <v>1</v>
      </c>
      <c r="R627" s="4">
        <v>81</v>
      </c>
      <c r="S627" s="4" t="s">
        <v>94</v>
      </c>
      <c r="T627" s="4">
        <v>569897</v>
      </c>
      <c r="U627" s="4" t="s">
        <v>18</v>
      </c>
      <c r="V627" s="4" t="s">
        <v>56</v>
      </c>
      <c r="W627" s="4" t="s">
        <v>49</v>
      </c>
      <c r="X627" s="4" t="s">
        <v>253</v>
      </c>
      <c r="Y627" s="4">
        <v>9</v>
      </c>
      <c r="Z627" s="4">
        <v>1</v>
      </c>
      <c r="AA627" s="4" t="s">
        <v>196</v>
      </c>
      <c r="AB627" s="4" t="s">
        <v>179</v>
      </c>
      <c r="AC627" s="4" t="s">
        <v>169</v>
      </c>
    </row>
    <row r="628" spans="1:29" x14ac:dyDescent="0.25">
      <c r="A628" s="4">
        <v>282</v>
      </c>
      <c r="B628" s="4">
        <v>57</v>
      </c>
      <c r="C628" s="4">
        <v>627</v>
      </c>
      <c r="D628" s="4">
        <v>1</v>
      </c>
      <c r="E628" s="4">
        <v>4</v>
      </c>
      <c r="F628" s="4">
        <f t="shared" si="49"/>
        <v>111</v>
      </c>
      <c r="G628" s="4">
        <f t="shared" si="45"/>
        <v>5</v>
      </c>
      <c r="H628" s="4" t="str">
        <f t="shared" si="46"/>
        <v>570406-579496</v>
      </c>
      <c r="I628" s="4">
        <f>VLOOKUP(H628,distance_btw_postal_code!B:F,5,0)+60</f>
        <v>506</v>
      </c>
      <c r="J628" s="4">
        <f t="shared" si="47"/>
        <v>8.4333333333333336</v>
      </c>
      <c r="K628" s="4">
        <f>VLOOKUP(H628,distance_btw_postal_code!B:G,6,0)</f>
        <v>3.1</v>
      </c>
      <c r="L628" s="4">
        <v>56</v>
      </c>
      <c r="M628" s="4" t="s">
        <v>117</v>
      </c>
      <c r="N628" s="4">
        <v>570406</v>
      </c>
      <c r="O628" s="4">
        <v>1</v>
      </c>
      <c r="P628" s="4">
        <v>0</v>
      </c>
      <c r="Q628" s="4">
        <f t="shared" si="48"/>
        <v>2</v>
      </c>
      <c r="R628" s="4">
        <v>81</v>
      </c>
      <c r="S628" s="4" t="s">
        <v>94</v>
      </c>
      <c r="T628" s="4">
        <v>569897</v>
      </c>
      <c r="U628" s="4" t="s">
        <v>18</v>
      </c>
      <c r="V628" s="4" t="s">
        <v>56</v>
      </c>
      <c r="W628" s="4" t="s">
        <v>49</v>
      </c>
      <c r="X628" s="4" t="s">
        <v>253</v>
      </c>
      <c r="Y628" s="4">
        <v>9</v>
      </c>
      <c r="Z628" s="4">
        <v>1</v>
      </c>
      <c r="AA628" s="4" t="s">
        <v>196</v>
      </c>
      <c r="AB628" s="4" t="s">
        <v>179</v>
      </c>
      <c r="AC628" s="4" t="s">
        <v>200</v>
      </c>
    </row>
    <row r="629" spans="1:29" x14ac:dyDescent="0.25">
      <c r="A629" s="4">
        <v>287</v>
      </c>
      <c r="B629" s="4">
        <v>58</v>
      </c>
      <c r="C629" s="4">
        <v>628</v>
      </c>
      <c r="D629" s="4">
        <v>1</v>
      </c>
      <c r="E629" s="4">
        <v>5</v>
      </c>
      <c r="F629" s="4">
        <f t="shared" si="49"/>
        <v>111</v>
      </c>
      <c r="G629" s="4">
        <f t="shared" si="45"/>
        <v>5</v>
      </c>
      <c r="H629" s="4" t="str">
        <f t="shared" si="46"/>
        <v>579496-569897</v>
      </c>
      <c r="I629" s="4">
        <f>VLOOKUP(H629,distance_btw_postal_code!B:F,5,0)+60</f>
        <v>401</v>
      </c>
      <c r="J629" s="4">
        <f t="shared" si="47"/>
        <v>6.6833333333333336</v>
      </c>
      <c r="K629" s="4">
        <f>VLOOKUP(H629,distance_btw_postal_code!B:G,6,0)</f>
        <v>1.8</v>
      </c>
      <c r="L629" s="4">
        <v>57</v>
      </c>
      <c r="M629" s="4" t="s">
        <v>118</v>
      </c>
      <c r="N629" s="4">
        <v>579496</v>
      </c>
      <c r="O629" s="4">
        <v>0</v>
      </c>
      <c r="P629" s="4">
        <v>1</v>
      </c>
      <c r="Q629" s="4">
        <f t="shared" si="48"/>
        <v>1</v>
      </c>
      <c r="R629" s="4">
        <v>81</v>
      </c>
      <c r="S629" s="4" t="s">
        <v>94</v>
      </c>
      <c r="T629" s="4">
        <v>569897</v>
      </c>
      <c r="U629" s="4" t="s">
        <v>18</v>
      </c>
      <c r="V629" s="4" t="s">
        <v>56</v>
      </c>
      <c r="W629" s="4" t="s">
        <v>49</v>
      </c>
      <c r="X629" s="4" t="s">
        <v>253</v>
      </c>
      <c r="Y629" s="4">
        <v>9</v>
      </c>
      <c r="Z629" s="4">
        <v>1</v>
      </c>
      <c r="AA629" s="4" t="s">
        <v>196</v>
      </c>
      <c r="AB629" s="4" t="s">
        <v>179</v>
      </c>
      <c r="AC629" s="4" t="s">
        <v>178</v>
      </c>
    </row>
    <row r="630" spans="1:29" x14ac:dyDescent="0.25">
      <c r="C630" s="4">
        <v>629</v>
      </c>
      <c r="D630" s="4">
        <v>2</v>
      </c>
      <c r="E630" s="4">
        <v>0</v>
      </c>
      <c r="F630" s="4">
        <f t="shared" si="49"/>
        <v>112</v>
      </c>
      <c r="G630" s="4">
        <f t="shared" si="45"/>
        <v>2</v>
      </c>
      <c r="H630" s="4" t="str">
        <f t="shared" si="46"/>
        <v>569897-560348</v>
      </c>
      <c r="I630" s="4">
        <f>VLOOKUP(H630,distance_btw_postal_code!B:F,5,0)+60</f>
        <v>425</v>
      </c>
      <c r="J630" s="4">
        <f t="shared" si="47"/>
        <v>7.083333333333333</v>
      </c>
      <c r="K630" s="4">
        <f>VLOOKUP(H630,distance_btw_postal_code!B:G,6,0)</f>
        <v>1.9</v>
      </c>
      <c r="L630" s="4">
        <v>0</v>
      </c>
      <c r="M630" s="4" t="s">
        <v>145</v>
      </c>
      <c r="N630" s="4">
        <f>VLOOKUP(S630,[1]centre_p!$B:$D,3,0)</f>
        <v>569897</v>
      </c>
      <c r="O630" s="4">
        <v>0</v>
      </c>
      <c r="P630" s="4">
        <v>0</v>
      </c>
      <c r="Q630" s="4">
        <f t="shared" si="48"/>
        <v>0</v>
      </c>
      <c r="R630" s="4">
        <v>81</v>
      </c>
      <c r="S630" s="4" t="s">
        <v>94</v>
      </c>
      <c r="T630" s="4">
        <v>569897</v>
      </c>
      <c r="U630" s="4" t="s">
        <v>18</v>
      </c>
      <c r="V630" s="4" t="s">
        <v>56</v>
      </c>
      <c r="W630" s="4" t="s">
        <v>49</v>
      </c>
      <c r="X630" s="4" t="s">
        <v>256</v>
      </c>
      <c r="Y630" s="4">
        <v>12</v>
      </c>
      <c r="Z630" s="4">
        <v>0</v>
      </c>
      <c r="AA630" s="4" t="s">
        <v>246</v>
      </c>
    </row>
    <row r="631" spans="1:29" x14ac:dyDescent="0.25">
      <c r="A631" s="4">
        <v>337</v>
      </c>
      <c r="B631" s="4">
        <v>68</v>
      </c>
      <c r="C631" s="4">
        <v>630</v>
      </c>
      <c r="D631" s="4">
        <v>2</v>
      </c>
      <c r="E631" s="4">
        <v>1</v>
      </c>
      <c r="F631" s="4">
        <f t="shared" si="49"/>
        <v>112</v>
      </c>
      <c r="G631" s="4">
        <f t="shared" si="45"/>
        <v>2</v>
      </c>
      <c r="H631" s="4" t="str">
        <f t="shared" si="46"/>
        <v>560348-560322</v>
      </c>
      <c r="I631" s="4">
        <f>VLOOKUP(H631,distance_btw_postal_code!B:F,5,0)+60</f>
        <v>229</v>
      </c>
      <c r="J631" s="4">
        <f t="shared" si="47"/>
        <v>3.8166666666666669</v>
      </c>
      <c r="K631" s="4">
        <f>VLOOKUP(H631,distance_btw_postal_code!B:G,6,0)</f>
        <v>0.5</v>
      </c>
      <c r="L631" s="4">
        <v>67</v>
      </c>
      <c r="M631" s="4" t="s">
        <v>120</v>
      </c>
      <c r="N631" s="4">
        <v>560348</v>
      </c>
      <c r="O631" s="4">
        <v>0</v>
      </c>
      <c r="P631" s="4">
        <v>1</v>
      </c>
      <c r="Q631" s="4">
        <f t="shared" si="48"/>
        <v>1</v>
      </c>
      <c r="R631" s="4">
        <v>81</v>
      </c>
      <c r="S631" s="4" t="s">
        <v>94</v>
      </c>
      <c r="T631" s="4">
        <v>569897</v>
      </c>
      <c r="U631" s="4" t="s">
        <v>18</v>
      </c>
      <c r="V631" s="4" t="s">
        <v>56</v>
      </c>
      <c r="W631" s="4" t="s">
        <v>49</v>
      </c>
      <c r="X631" s="4" t="s">
        <v>256</v>
      </c>
      <c r="Y631" s="4">
        <v>12</v>
      </c>
      <c r="Z631" s="4">
        <v>0</v>
      </c>
      <c r="AA631" s="4" t="s">
        <v>246</v>
      </c>
      <c r="AB631" s="4" t="s">
        <v>179</v>
      </c>
      <c r="AC631" s="4" t="s">
        <v>169</v>
      </c>
    </row>
    <row r="632" spans="1:29" x14ac:dyDescent="0.25">
      <c r="A632" s="4">
        <v>342</v>
      </c>
      <c r="B632" s="4">
        <v>69</v>
      </c>
      <c r="C632" s="4">
        <v>631</v>
      </c>
      <c r="D632" s="4">
        <v>2</v>
      </c>
      <c r="E632" s="4">
        <v>2</v>
      </c>
      <c r="F632" s="4">
        <f t="shared" si="49"/>
        <v>112</v>
      </c>
      <c r="G632" s="4">
        <f t="shared" si="45"/>
        <v>2</v>
      </c>
      <c r="H632" s="4" t="str">
        <f t="shared" si="46"/>
        <v>560322-569897</v>
      </c>
      <c r="I632" s="4">
        <f>VLOOKUP(H632,distance_btw_postal_code!B:F,5,0)+60</f>
        <v>522</v>
      </c>
      <c r="J632" s="4">
        <f t="shared" si="47"/>
        <v>8.6999999999999993</v>
      </c>
      <c r="K632" s="4">
        <f>VLOOKUP(H632,distance_btw_postal_code!B:G,6,0)</f>
        <v>2.4</v>
      </c>
      <c r="L632" s="4">
        <v>68</v>
      </c>
      <c r="M632" s="4" t="s">
        <v>127</v>
      </c>
      <c r="N632" s="4">
        <v>560322</v>
      </c>
      <c r="O632" s="4">
        <v>0</v>
      </c>
      <c r="P632" s="4">
        <v>1</v>
      </c>
      <c r="Q632" s="4">
        <f t="shared" si="48"/>
        <v>1</v>
      </c>
      <c r="R632" s="4">
        <v>81</v>
      </c>
      <c r="S632" s="4" t="s">
        <v>94</v>
      </c>
      <c r="T632" s="4">
        <v>569897</v>
      </c>
      <c r="U632" s="4" t="s">
        <v>18</v>
      </c>
      <c r="V632" s="4" t="s">
        <v>56</v>
      </c>
      <c r="W632" s="4" t="s">
        <v>49</v>
      </c>
      <c r="X632" s="4" t="s">
        <v>256</v>
      </c>
      <c r="Y632" s="4">
        <v>12</v>
      </c>
      <c r="Z632" s="4">
        <v>0</v>
      </c>
      <c r="AA632" s="4" t="s">
        <v>246</v>
      </c>
      <c r="AB632" s="4" t="s">
        <v>179</v>
      </c>
      <c r="AC632" s="4" t="s">
        <v>247</v>
      </c>
    </row>
    <row r="633" spans="1:29" x14ac:dyDescent="0.25">
      <c r="C633" s="4">
        <v>632</v>
      </c>
      <c r="D633" s="4">
        <v>1</v>
      </c>
      <c r="E633" s="4">
        <v>0</v>
      </c>
      <c r="F633" s="4">
        <f t="shared" si="49"/>
        <v>113</v>
      </c>
      <c r="G633" s="4">
        <f t="shared" si="45"/>
        <v>2</v>
      </c>
      <c r="H633" s="4" t="str">
        <f t="shared" si="46"/>
        <v>569897-560650</v>
      </c>
      <c r="I633" s="4">
        <f>VLOOKUP(H633,distance_btw_postal_code!B:F,5,0)+60</f>
        <v>566</v>
      </c>
      <c r="J633" s="4">
        <f t="shared" si="47"/>
        <v>9.4333333333333336</v>
      </c>
      <c r="K633" s="4">
        <f>VLOOKUP(H633,distance_btw_postal_code!B:G,6,0)</f>
        <v>2.9</v>
      </c>
      <c r="L633" s="4">
        <v>0</v>
      </c>
      <c r="M633" s="4" t="s">
        <v>145</v>
      </c>
      <c r="N633" s="4">
        <f>VLOOKUP(S633,[1]centre_p!$B:$D,3,0)</f>
        <v>569897</v>
      </c>
      <c r="O633" s="4">
        <v>0</v>
      </c>
      <c r="P633" s="4">
        <v>0</v>
      </c>
      <c r="Q633" s="4">
        <f t="shared" si="48"/>
        <v>0</v>
      </c>
      <c r="R633" s="4">
        <v>82</v>
      </c>
      <c r="S633" s="4" t="s">
        <v>94</v>
      </c>
      <c r="T633" s="4">
        <v>569897</v>
      </c>
      <c r="U633" s="4" t="s">
        <v>18</v>
      </c>
      <c r="V633" s="4" t="s">
        <v>56</v>
      </c>
      <c r="W633" s="4" t="s">
        <v>122</v>
      </c>
      <c r="X633" s="4" t="s">
        <v>256</v>
      </c>
      <c r="Y633" s="4">
        <v>13</v>
      </c>
      <c r="Z633" s="4">
        <v>0</v>
      </c>
      <c r="AA633" s="4" t="s">
        <v>246</v>
      </c>
    </row>
    <row r="634" spans="1:29" x14ac:dyDescent="0.25">
      <c r="A634" s="4">
        <v>357</v>
      </c>
      <c r="B634" s="4">
        <v>72</v>
      </c>
      <c r="C634" s="4">
        <v>633</v>
      </c>
      <c r="D634" s="4">
        <v>1</v>
      </c>
      <c r="E634" s="4">
        <v>1</v>
      </c>
      <c r="F634" s="4">
        <f t="shared" si="49"/>
        <v>113</v>
      </c>
      <c r="G634" s="4">
        <f t="shared" si="45"/>
        <v>2</v>
      </c>
      <c r="H634" s="4" t="str">
        <f t="shared" si="46"/>
        <v>560650-560325</v>
      </c>
      <c r="I634" s="4">
        <f>VLOOKUP(H634,distance_btw_postal_code!B:F,5,0)+60</f>
        <v>593</v>
      </c>
      <c r="J634" s="4">
        <f t="shared" si="47"/>
        <v>9.8833333333333329</v>
      </c>
      <c r="K634" s="4">
        <f>VLOOKUP(H634,distance_btw_postal_code!B:G,6,0)</f>
        <v>2.5</v>
      </c>
      <c r="L634" s="4">
        <v>71</v>
      </c>
      <c r="M634" s="4" t="s">
        <v>128</v>
      </c>
      <c r="N634" s="4">
        <v>560650</v>
      </c>
      <c r="O634" s="4">
        <v>1</v>
      </c>
      <c r="P634" s="4">
        <v>0</v>
      </c>
      <c r="Q634" s="4">
        <f t="shared" si="48"/>
        <v>2</v>
      </c>
      <c r="R634" s="4">
        <v>82</v>
      </c>
      <c r="S634" s="4" t="s">
        <v>94</v>
      </c>
      <c r="T634" s="4">
        <v>569897</v>
      </c>
      <c r="U634" s="4" t="s">
        <v>18</v>
      </c>
      <c r="V634" s="4" t="s">
        <v>56</v>
      </c>
      <c r="W634" s="4" t="s">
        <v>122</v>
      </c>
      <c r="X634" s="4" t="s">
        <v>256</v>
      </c>
      <c r="Y634" s="4">
        <v>13</v>
      </c>
      <c r="Z634" s="4">
        <v>0</v>
      </c>
      <c r="AA634" s="4" t="s">
        <v>246</v>
      </c>
      <c r="AB634" s="4" t="s">
        <v>182</v>
      </c>
      <c r="AC634" s="4" t="s">
        <v>206</v>
      </c>
    </row>
    <row r="635" spans="1:29" x14ac:dyDescent="0.25">
      <c r="A635" s="4">
        <v>362</v>
      </c>
      <c r="B635" s="4">
        <v>73</v>
      </c>
      <c r="C635" s="4">
        <v>634</v>
      </c>
      <c r="D635" s="4">
        <v>1</v>
      </c>
      <c r="E635" s="4">
        <v>2</v>
      </c>
      <c r="F635" s="4">
        <f t="shared" si="49"/>
        <v>113</v>
      </c>
      <c r="G635" s="4">
        <f t="shared" si="45"/>
        <v>2</v>
      </c>
      <c r="H635" s="4" t="str">
        <f t="shared" si="46"/>
        <v>560325-569897</v>
      </c>
      <c r="I635" s="4">
        <f>VLOOKUP(H635,distance_btw_postal_code!B:F,5,0)+60</f>
        <v>589</v>
      </c>
      <c r="J635" s="4">
        <f t="shared" si="47"/>
        <v>9.8166666666666664</v>
      </c>
      <c r="K635" s="4">
        <f>VLOOKUP(H635,distance_btw_postal_code!B:G,6,0)</f>
        <v>2.6</v>
      </c>
      <c r="L635" s="4">
        <v>72</v>
      </c>
      <c r="M635" s="4" t="s">
        <v>129</v>
      </c>
      <c r="N635" s="4">
        <v>560325</v>
      </c>
      <c r="O635" s="4">
        <v>0</v>
      </c>
      <c r="P635" s="4">
        <v>1</v>
      </c>
      <c r="Q635" s="4">
        <f t="shared" si="48"/>
        <v>1</v>
      </c>
      <c r="R635" s="4">
        <v>82</v>
      </c>
      <c r="S635" s="4" t="s">
        <v>94</v>
      </c>
      <c r="T635" s="4">
        <v>569897</v>
      </c>
      <c r="U635" s="4" t="s">
        <v>18</v>
      </c>
      <c r="V635" s="4" t="s">
        <v>56</v>
      </c>
      <c r="W635" s="4" t="s">
        <v>122</v>
      </c>
      <c r="X635" s="4" t="s">
        <v>256</v>
      </c>
      <c r="Y635" s="4">
        <v>13</v>
      </c>
      <c r="Z635" s="4">
        <v>0</v>
      </c>
      <c r="AA635" s="4" t="s">
        <v>246</v>
      </c>
      <c r="AB635" s="4" t="s">
        <v>182</v>
      </c>
      <c r="AC635" s="4" t="s">
        <v>247</v>
      </c>
    </row>
    <row r="636" spans="1:29" x14ac:dyDescent="0.25">
      <c r="C636" s="4">
        <v>635</v>
      </c>
      <c r="D636" s="4">
        <v>1</v>
      </c>
      <c r="E636" s="4">
        <v>0</v>
      </c>
      <c r="F636" s="4">
        <f t="shared" si="49"/>
        <v>114</v>
      </c>
      <c r="G636" s="4">
        <f t="shared" si="45"/>
        <v>4</v>
      </c>
      <c r="H636" s="4" t="str">
        <f t="shared" si="46"/>
        <v>569897-560305</v>
      </c>
      <c r="I636" s="4">
        <f>VLOOKUP(H636,distance_btw_postal_code!B:F,5,0)+60</f>
        <v>626</v>
      </c>
      <c r="J636" s="4">
        <f t="shared" si="47"/>
        <v>10.433333333333334</v>
      </c>
      <c r="K636" s="4">
        <f>VLOOKUP(H636,distance_btw_postal_code!B:G,6,0)</f>
        <v>3.2</v>
      </c>
      <c r="L636" s="4">
        <v>0</v>
      </c>
      <c r="M636" s="4" t="s">
        <v>145</v>
      </c>
      <c r="N636" s="4">
        <f>VLOOKUP(S636,[1]centre_p!$B:$D,3,0)</f>
        <v>569897</v>
      </c>
      <c r="O636" s="4">
        <v>0</v>
      </c>
      <c r="P636" s="4">
        <v>0</v>
      </c>
      <c r="Q636" s="4">
        <f t="shared" si="48"/>
        <v>0</v>
      </c>
      <c r="R636" s="4">
        <v>83</v>
      </c>
      <c r="S636" s="4" t="s">
        <v>94</v>
      </c>
      <c r="T636" s="4">
        <v>569897</v>
      </c>
      <c r="U636" s="4" t="s">
        <v>18</v>
      </c>
      <c r="V636" s="4" t="s">
        <v>56</v>
      </c>
      <c r="W636" s="4" t="s">
        <v>68</v>
      </c>
      <c r="X636" s="4" t="s">
        <v>256</v>
      </c>
      <c r="Y636" s="4">
        <v>14</v>
      </c>
      <c r="Z636" s="4">
        <v>0</v>
      </c>
      <c r="AA636" s="4" t="s">
        <v>246</v>
      </c>
    </row>
    <row r="637" spans="1:29" x14ac:dyDescent="0.25">
      <c r="A637" s="4">
        <v>407</v>
      </c>
      <c r="B637" s="4">
        <v>82</v>
      </c>
      <c r="C637" s="4">
        <v>636</v>
      </c>
      <c r="D637" s="4">
        <v>1</v>
      </c>
      <c r="E637" s="4">
        <v>3</v>
      </c>
      <c r="F637" s="4">
        <f t="shared" si="49"/>
        <v>114</v>
      </c>
      <c r="G637" s="4">
        <f t="shared" si="45"/>
        <v>4</v>
      </c>
      <c r="H637" s="4" t="str">
        <f t="shared" si="46"/>
        <v>560305-560112</v>
      </c>
      <c r="I637" s="4">
        <f>VLOOKUP(H637,distance_btw_postal_code!B:F,5,0)+60</f>
        <v>449</v>
      </c>
      <c r="J637" s="4">
        <f t="shared" si="47"/>
        <v>7.4833333333333334</v>
      </c>
      <c r="K637" s="4">
        <f>VLOOKUP(H637,distance_btw_postal_code!B:G,6,0)</f>
        <v>2.7</v>
      </c>
      <c r="L637" s="4">
        <v>81</v>
      </c>
      <c r="M637" s="4" t="s">
        <v>130</v>
      </c>
      <c r="N637" s="4">
        <v>560305</v>
      </c>
      <c r="O637" s="4">
        <v>1</v>
      </c>
      <c r="P637" s="4">
        <v>0</v>
      </c>
      <c r="Q637" s="4">
        <f t="shared" si="48"/>
        <v>2</v>
      </c>
      <c r="R637" s="4">
        <v>83</v>
      </c>
      <c r="S637" s="4" t="s">
        <v>94</v>
      </c>
      <c r="T637" s="4">
        <v>569897</v>
      </c>
      <c r="U637" s="4" t="s">
        <v>18</v>
      </c>
      <c r="V637" s="4" t="s">
        <v>56</v>
      </c>
      <c r="W637" s="4" t="s">
        <v>68</v>
      </c>
      <c r="X637" s="4" t="s">
        <v>256</v>
      </c>
      <c r="Y637" s="4">
        <v>14</v>
      </c>
      <c r="Z637" s="4">
        <v>0</v>
      </c>
      <c r="AA637" s="4" t="s">
        <v>246</v>
      </c>
      <c r="AB637" s="4" t="s">
        <v>210</v>
      </c>
      <c r="AC637" s="4" t="s">
        <v>181</v>
      </c>
    </row>
    <row r="638" spans="1:29" x14ac:dyDescent="0.25">
      <c r="A638" s="4">
        <v>412</v>
      </c>
      <c r="B638" s="4">
        <v>83</v>
      </c>
      <c r="C638" s="4">
        <v>637</v>
      </c>
      <c r="D638" s="4">
        <v>1</v>
      </c>
      <c r="E638" s="4">
        <v>4</v>
      </c>
      <c r="F638" s="4">
        <f t="shared" si="49"/>
        <v>114</v>
      </c>
      <c r="G638" s="4">
        <f t="shared" si="45"/>
        <v>4</v>
      </c>
      <c r="H638" s="4" t="str">
        <f t="shared" si="46"/>
        <v>560112-569897</v>
      </c>
      <c r="I638" s="4">
        <f>VLOOKUP(H638,distance_btw_postal_code!B:F,5,0)+60</f>
        <v>438</v>
      </c>
      <c r="J638" s="4">
        <f t="shared" si="47"/>
        <v>7.3</v>
      </c>
      <c r="K638" s="4">
        <f>VLOOKUP(H638,distance_btw_postal_code!B:G,6,0)</f>
        <v>1.4</v>
      </c>
      <c r="L638" s="4">
        <v>82</v>
      </c>
      <c r="M638" s="4" t="s">
        <v>131</v>
      </c>
      <c r="N638" s="4">
        <v>560112</v>
      </c>
      <c r="O638" s="4">
        <v>0</v>
      </c>
      <c r="P638" s="4">
        <v>1</v>
      </c>
      <c r="Q638" s="4">
        <f t="shared" si="48"/>
        <v>1</v>
      </c>
      <c r="R638" s="4">
        <v>83</v>
      </c>
      <c r="S638" s="4" t="s">
        <v>94</v>
      </c>
      <c r="T638" s="4">
        <v>569897</v>
      </c>
      <c r="U638" s="4" t="s">
        <v>18</v>
      </c>
      <c r="V638" s="4" t="s">
        <v>56</v>
      </c>
      <c r="W638" s="4" t="s">
        <v>68</v>
      </c>
      <c r="X638" s="4" t="s">
        <v>256</v>
      </c>
      <c r="Y638" s="4">
        <v>14</v>
      </c>
      <c r="Z638" s="4">
        <v>0</v>
      </c>
      <c r="AA638" s="4" t="s">
        <v>246</v>
      </c>
      <c r="AB638" s="4" t="s">
        <v>210</v>
      </c>
      <c r="AC638" s="4" t="s">
        <v>247</v>
      </c>
    </row>
    <row r="639" spans="1:29" x14ac:dyDescent="0.25">
      <c r="C639" s="4">
        <v>638</v>
      </c>
      <c r="D639" s="4">
        <v>1</v>
      </c>
      <c r="E639" s="4">
        <v>0</v>
      </c>
      <c r="F639" s="4">
        <f t="shared" si="49"/>
        <v>115</v>
      </c>
      <c r="G639" s="4">
        <f t="shared" si="45"/>
        <v>5</v>
      </c>
      <c r="H639" s="4" t="str">
        <f t="shared" si="46"/>
        <v>569897-787722</v>
      </c>
      <c r="I639" s="4">
        <f>VLOOKUP(H639,distance_btw_postal_code!B:F,5,0)+60</f>
        <v>545</v>
      </c>
      <c r="J639" s="4">
        <f t="shared" si="47"/>
        <v>9.0833333333333339</v>
      </c>
      <c r="K639" s="4">
        <f>VLOOKUP(H639,distance_btw_postal_code!B:G,6,0)</f>
        <v>2.6</v>
      </c>
      <c r="L639" s="4">
        <v>0</v>
      </c>
      <c r="M639" s="4" t="s">
        <v>145</v>
      </c>
      <c r="N639" s="4">
        <f>VLOOKUP(S639,[1]centre_p!$B:$D,3,0)</f>
        <v>569897</v>
      </c>
      <c r="O639" s="4">
        <v>0</v>
      </c>
      <c r="P639" s="4">
        <v>0</v>
      </c>
      <c r="Q639" s="4">
        <f t="shared" si="48"/>
        <v>0</v>
      </c>
      <c r="R639" s="4">
        <v>84</v>
      </c>
      <c r="S639" s="4" t="s">
        <v>94</v>
      </c>
      <c r="T639" s="4">
        <v>569897</v>
      </c>
      <c r="U639" s="4" t="s">
        <v>18</v>
      </c>
      <c r="V639" s="4" t="s">
        <v>62</v>
      </c>
      <c r="W639" s="4" t="s">
        <v>20</v>
      </c>
      <c r="X639" s="4" t="s">
        <v>253</v>
      </c>
      <c r="Y639" s="4">
        <v>7</v>
      </c>
      <c r="Z639" s="4">
        <v>1</v>
      </c>
      <c r="AA639" s="4" t="s">
        <v>196</v>
      </c>
    </row>
    <row r="640" spans="1:29" x14ac:dyDescent="0.25">
      <c r="A640" s="4">
        <v>203</v>
      </c>
      <c r="B640" s="4">
        <v>41</v>
      </c>
      <c r="C640" s="4">
        <v>639</v>
      </c>
      <c r="D640" s="4">
        <v>1</v>
      </c>
      <c r="E640" s="4">
        <v>1</v>
      </c>
      <c r="F640" s="4">
        <f t="shared" si="49"/>
        <v>115</v>
      </c>
      <c r="G640" s="4">
        <f t="shared" si="45"/>
        <v>5</v>
      </c>
      <c r="H640" s="4" t="str">
        <f t="shared" si="46"/>
        <v>787722-574920</v>
      </c>
      <c r="I640" s="4">
        <f>VLOOKUP(H640,distance_btw_postal_code!B:F,5,0)+60</f>
        <v>277</v>
      </c>
      <c r="J640" s="4">
        <f t="shared" si="47"/>
        <v>4.6166666666666663</v>
      </c>
      <c r="K640" s="4">
        <f>VLOOKUP(H640,distance_btw_postal_code!B:G,6,0)</f>
        <v>0.8</v>
      </c>
      <c r="L640" s="4">
        <v>40</v>
      </c>
      <c r="M640" s="4" t="s">
        <v>93</v>
      </c>
      <c r="N640" s="4">
        <v>787722</v>
      </c>
      <c r="O640" s="4">
        <v>1</v>
      </c>
      <c r="P640" s="4">
        <v>0</v>
      </c>
      <c r="Q640" s="4">
        <f t="shared" si="48"/>
        <v>2</v>
      </c>
      <c r="R640" s="4">
        <v>84</v>
      </c>
      <c r="S640" s="4" t="s">
        <v>94</v>
      </c>
      <c r="T640" s="4">
        <v>569897</v>
      </c>
      <c r="U640" s="4" t="s">
        <v>18</v>
      </c>
      <c r="V640" s="4" t="s">
        <v>62</v>
      </c>
      <c r="W640" s="4" t="s">
        <v>20</v>
      </c>
      <c r="X640" s="4" t="s">
        <v>253</v>
      </c>
      <c r="Y640" s="4">
        <v>7</v>
      </c>
      <c r="Z640" s="4">
        <v>1</v>
      </c>
      <c r="AA640" s="4" t="s">
        <v>196</v>
      </c>
      <c r="AB640" s="4" t="s">
        <v>191</v>
      </c>
      <c r="AC640" s="4" t="s">
        <v>189</v>
      </c>
    </row>
    <row r="641" spans="1:29" x14ac:dyDescent="0.25">
      <c r="A641" s="4">
        <v>208</v>
      </c>
      <c r="B641" s="4">
        <v>42</v>
      </c>
      <c r="C641" s="4">
        <v>640</v>
      </c>
      <c r="D641" s="4">
        <v>1</v>
      </c>
      <c r="E641" s="4">
        <v>2</v>
      </c>
      <c r="F641" s="4">
        <f t="shared" si="49"/>
        <v>115</v>
      </c>
      <c r="G641" s="4">
        <f t="shared" si="45"/>
        <v>5</v>
      </c>
      <c r="H641" s="4" t="str">
        <f t="shared" si="46"/>
        <v>574920-560182</v>
      </c>
      <c r="I641" s="4">
        <f>VLOOKUP(H641,distance_btw_postal_code!B:F,5,0)+60</f>
        <v>310</v>
      </c>
      <c r="J641" s="4">
        <f t="shared" si="47"/>
        <v>5.166666666666667</v>
      </c>
      <c r="K641" s="4">
        <f>VLOOKUP(H641,distance_btw_postal_code!B:G,6,0)</f>
        <v>1.3</v>
      </c>
      <c r="L641" s="4">
        <v>41</v>
      </c>
      <c r="M641" s="4" t="s">
        <v>95</v>
      </c>
      <c r="N641" s="4">
        <v>574920</v>
      </c>
      <c r="O641" s="4">
        <v>0</v>
      </c>
      <c r="P641" s="4">
        <v>1</v>
      </c>
      <c r="Q641" s="4">
        <f t="shared" si="48"/>
        <v>1</v>
      </c>
      <c r="R641" s="4">
        <v>84</v>
      </c>
      <c r="S641" s="4" t="s">
        <v>94</v>
      </c>
      <c r="T641" s="4">
        <v>569897</v>
      </c>
      <c r="U641" s="4" t="s">
        <v>18</v>
      </c>
      <c r="V641" s="4" t="s">
        <v>62</v>
      </c>
      <c r="W641" s="4" t="s">
        <v>20</v>
      </c>
      <c r="X641" s="4" t="s">
        <v>253</v>
      </c>
      <c r="Y641" s="4">
        <v>7</v>
      </c>
      <c r="Z641" s="4">
        <v>1</v>
      </c>
      <c r="AA641" s="4" t="s">
        <v>196</v>
      </c>
      <c r="AB641" s="4" t="s">
        <v>191</v>
      </c>
      <c r="AC641" s="4" t="s">
        <v>197</v>
      </c>
    </row>
    <row r="642" spans="1:29" x14ac:dyDescent="0.25">
      <c r="A642" s="4">
        <v>213</v>
      </c>
      <c r="B642" s="4">
        <v>43</v>
      </c>
      <c r="C642" s="4">
        <v>641</v>
      </c>
      <c r="D642" s="4">
        <v>1</v>
      </c>
      <c r="E642" s="4">
        <v>3</v>
      </c>
      <c r="F642" s="4">
        <f t="shared" si="49"/>
        <v>115</v>
      </c>
      <c r="G642" s="4">
        <f t="shared" si="45"/>
        <v>5</v>
      </c>
      <c r="H642" s="4" t="str">
        <f t="shared" si="46"/>
        <v>560182-560156</v>
      </c>
      <c r="I642" s="4">
        <f>VLOOKUP(H642,distance_btw_postal_code!B:F,5,0)+60</f>
        <v>295</v>
      </c>
      <c r="J642" s="4">
        <f t="shared" si="47"/>
        <v>4.916666666666667</v>
      </c>
      <c r="K642" s="4">
        <f>VLOOKUP(H642,distance_btw_postal_code!B:G,6,0)</f>
        <v>1</v>
      </c>
      <c r="L642" s="4">
        <v>42</v>
      </c>
      <c r="M642" s="4" t="s">
        <v>96</v>
      </c>
      <c r="N642" s="4">
        <v>560182</v>
      </c>
      <c r="O642" s="4">
        <v>0</v>
      </c>
      <c r="P642" s="4">
        <v>1</v>
      </c>
      <c r="Q642" s="4">
        <f t="shared" si="48"/>
        <v>1</v>
      </c>
      <c r="R642" s="4">
        <v>84</v>
      </c>
      <c r="S642" s="4" t="s">
        <v>94</v>
      </c>
      <c r="T642" s="4">
        <v>569897</v>
      </c>
      <c r="U642" s="4" t="s">
        <v>18</v>
      </c>
      <c r="V642" s="4" t="s">
        <v>62</v>
      </c>
      <c r="W642" s="4" t="s">
        <v>20</v>
      </c>
      <c r="X642" s="4" t="s">
        <v>253</v>
      </c>
      <c r="Y642" s="4">
        <v>7</v>
      </c>
      <c r="Z642" s="4">
        <v>1</v>
      </c>
      <c r="AA642" s="4" t="s">
        <v>196</v>
      </c>
      <c r="AB642" s="4" t="s">
        <v>191</v>
      </c>
      <c r="AC642" s="4" t="s">
        <v>162</v>
      </c>
    </row>
    <row r="643" spans="1:29" x14ac:dyDescent="0.25">
      <c r="A643" s="4">
        <v>218</v>
      </c>
      <c r="B643" s="4">
        <v>44</v>
      </c>
      <c r="C643" s="4">
        <v>642</v>
      </c>
      <c r="D643" s="4">
        <v>1</v>
      </c>
      <c r="E643" s="4">
        <v>4</v>
      </c>
      <c r="F643" s="4">
        <f t="shared" si="49"/>
        <v>115</v>
      </c>
      <c r="G643" s="4">
        <f t="shared" ref="G643:G706" si="50">_xlfn.MAXIFS(E:E,F:F,F643)</f>
        <v>5</v>
      </c>
      <c r="H643" s="4" t="str">
        <f t="shared" ref="H643:H706" si="51">IF(E643&lt;&gt;G643,_xlfn.CONCAT(N643,"-",N644),_xlfn.CONCAT(N643,"-",T643))</f>
        <v>560156-560155</v>
      </c>
      <c r="I643" s="4">
        <f>VLOOKUP(H643,distance_btw_postal_code!B:F,5,0)+60</f>
        <v>212</v>
      </c>
      <c r="J643" s="4">
        <f t="shared" ref="J643:J706" si="52">I643/60</f>
        <v>3.5333333333333332</v>
      </c>
      <c r="K643" s="4">
        <f>VLOOKUP(H643,distance_btw_postal_code!B:G,6,0)</f>
        <v>0.4</v>
      </c>
      <c r="L643" s="4">
        <v>43</v>
      </c>
      <c r="M643" s="4" t="s">
        <v>97</v>
      </c>
      <c r="N643" s="4">
        <v>560156</v>
      </c>
      <c r="O643" s="4">
        <v>0</v>
      </c>
      <c r="P643" s="4">
        <v>1</v>
      </c>
      <c r="Q643" s="4">
        <f t="shared" ref="Q643:Q706" si="53">O643*2+P643</f>
        <v>1</v>
      </c>
      <c r="R643" s="4">
        <v>84</v>
      </c>
      <c r="S643" s="4" t="s">
        <v>94</v>
      </c>
      <c r="T643" s="4">
        <v>569897</v>
      </c>
      <c r="U643" s="4" t="s">
        <v>18</v>
      </c>
      <c r="V643" s="4" t="s">
        <v>62</v>
      </c>
      <c r="W643" s="4" t="s">
        <v>20</v>
      </c>
      <c r="X643" s="4" t="s">
        <v>253</v>
      </c>
      <c r="Y643" s="4">
        <v>7</v>
      </c>
      <c r="Z643" s="4">
        <v>1</v>
      </c>
      <c r="AA643" s="4" t="s">
        <v>196</v>
      </c>
      <c r="AB643" s="4" t="s">
        <v>191</v>
      </c>
      <c r="AC643" s="4" t="s">
        <v>163</v>
      </c>
    </row>
    <row r="644" spans="1:29" x14ac:dyDescent="0.25">
      <c r="A644" s="4">
        <v>223</v>
      </c>
      <c r="B644" s="4">
        <v>45</v>
      </c>
      <c r="C644" s="4">
        <v>643</v>
      </c>
      <c r="D644" s="4">
        <v>1</v>
      </c>
      <c r="E644" s="4">
        <v>5</v>
      </c>
      <c r="F644" s="4">
        <f t="shared" ref="F644:F707" si="54">IF(E644=0,F643+1,F643)</f>
        <v>115</v>
      </c>
      <c r="G644" s="4">
        <f t="shared" si="50"/>
        <v>5</v>
      </c>
      <c r="H644" s="4" t="str">
        <f t="shared" si="51"/>
        <v>560155-569897</v>
      </c>
      <c r="I644" s="4">
        <f>VLOOKUP(H644,distance_btw_postal_code!B:F,5,0)+60</f>
        <v>295</v>
      </c>
      <c r="J644" s="4">
        <f t="shared" si="52"/>
        <v>4.916666666666667</v>
      </c>
      <c r="K644" s="4">
        <f>VLOOKUP(H644,distance_btw_postal_code!B:G,6,0)</f>
        <v>0.8</v>
      </c>
      <c r="L644" s="4">
        <v>44</v>
      </c>
      <c r="M644" s="4" t="s">
        <v>98</v>
      </c>
      <c r="N644" s="4">
        <v>560155</v>
      </c>
      <c r="O644" s="4">
        <v>0</v>
      </c>
      <c r="P644" s="4">
        <v>1</v>
      </c>
      <c r="Q644" s="4">
        <f t="shared" si="53"/>
        <v>1</v>
      </c>
      <c r="R644" s="4">
        <v>84</v>
      </c>
      <c r="S644" s="4" t="s">
        <v>94</v>
      </c>
      <c r="T644" s="4">
        <v>569897</v>
      </c>
      <c r="U644" s="4" t="s">
        <v>18</v>
      </c>
      <c r="V644" s="4" t="s">
        <v>62</v>
      </c>
      <c r="W644" s="4" t="s">
        <v>20</v>
      </c>
      <c r="X644" s="4" t="s">
        <v>253</v>
      </c>
      <c r="Y644" s="4">
        <v>7</v>
      </c>
      <c r="Z644" s="4">
        <v>1</v>
      </c>
      <c r="AA644" s="4" t="s">
        <v>196</v>
      </c>
      <c r="AB644" s="4" t="s">
        <v>191</v>
      </c>
      <c r="AC644" s="4" t="s">
        <v>163</v>
      </c>
    </row>
    <row r="645" spans="1:29" x14ac:dyDescent="0.25">
      <c r="C645" s="4">
        <v>644</v>
      </c>
      <c r="D645" s="4">
        <v>2</v>
      </c>
      <c r="E645" s="4">
        <v>0</v>
      </c>
      <c r="F645" s="4">
        <f t="shared" si="54"/>
        <v>116</v>
      </c>
      <c r="G645" s="4">
        <f t="shared" si="50"/>
        <v>4</v>
      </c>
      <c r="H645" s="4" t="str">
        <f t="shared" si="51"/>
        <v>569897-560424</v>
      </c>
      <c r="I645" s="4">
        <f>VLOOKUP(H645,distance_btw_postal_code!B:F,5,0)+60</f>
        <v>497</v>
      </c>
      <c r="J645" s="4">
        <f t="shared" si="52"/>
        <v>8.2833333333333332</v>
      </c>
      <c r="K645" s="4">
        <f>VLOOKUP(H645,distance_btw_postal_code!B:G,6,0)</f>
        <v>2</v>
      </c>
      <c r="L645" s="4">
        <v>0</v>
      </c>
      <c r="M645" s="4" t="s">
        <v>145</v>
      </c>
      <c r="N645" s="4">
        <f>VLOOKUP(S645,[1]centre_p!$B:$D,3,0)</f>
        <v>569897</v>
      </c>
      <c r="O645" s="4">
        <v>0</v>
      </c>
      <c r="P645" s="4">
        <v>0</v>
      </c>
      <c r="Q645" s="4">
        <f t="shared" si="53"/>
        <v>0</v>
      </c>
      <c r="R645" s="4">
        <v>84</v>
      </c>
      <c r="S645" s="4" t="s">
        <v>94</v>
      </c>
      <c r="T645" s="4">
        <v>569897</v>
      </c>
      <c r="U645" s="4" t="s">
        <v>18</v>
      </c>
      <c r="V645" s="4" t="s">
        <v>62</v>
      </c>
      <c r="W645" s="4" t="s">
        <v>20</v>
      </c>
      <c r="X645" s="4" t="s">
        <v>256</v>
      </c>
      <c r="Y645" s="4">
        <v>10</v>
      </c>
      <c r="Z645" s="4">
        <v>0</v>
      </c>
      <c r="AA645" s="4" t="s">
        <v>246</v>
      </c>
    </row>
    <row r="646" spans="1:29" x14ac:dyDescent="0.25">
      <c r="A646" s="4">
        <v>298</v>
      </c>
      <c r="B646" s="4">
        <v>60</v>
      </c>
      <c r="C646" s="4">
        <v>645</v>
      </c>
      <c r="D646" s="4">
        <v>2</v>
      </c>
      <c r="E646" s="4">
        <v>1</v>
      </c>
      <c r="F646" s="4">
        <f t="shared" si="54"/>
        <v>116</v>
      </c>
      <c r="G646" s="4">
        <f t="shared" si="50"/>
        <v>4</v>
      </c>
      <c r="H646" s="4" t="str">
        <f t="shared" si="51"/>
        <v>560424-578375</v>
      </c>
      <c r="I646" s="4">
        <f>VLOOKUP(H646,distance_btw_postal_code!B:F,5,0)+60</f>
        <v>567</v>
      </c>
      <c r="J646" s="4">
        <f t="shared" si="52"/>
        <v>9.4499999999999993</v>
      </c>
      <c r="K646" s="4">
        <f>VLOOKUP(H646,distance_btw_postal_code!B:G,6,0)</f>
        <v>4.5</v>
      </c>
      <c r="L646" s="4">
        <v>59</v>
      </c>
      <c r="M646" s="4" t="s">
        <v>99</v>
      </c>
      <c r="N646" s="4">
        <v>560424</v>
      </c>
      <c r="O646" s="4">
        <v>0</v>
      </c>
      <c r="P646" s="4">
        <v>1</v>
      </c>
      <c r="Q646" s="4">
        <f t="shared" si="53"/>
        <v>1</v>
      </c>
      <c r="R646" s="4">
        <v>84</v>
      </c>
      <c r="S646" s="4" t="s">
        <v>94</v>
      </c>
      <c r="T646" s="4">
        <v>569897</v>
      </c>
      <c r="U646" s="4" t="s">
        <v>18</v>
      </c>
      <c r="V646" s="4" t="s">
        <v>62</v>
      </c>
      <c r="W646" s="4" t="s">
        <v>20</v>
      </c>
      <c r="X646" s="4" t="s">
        <v>256</v>
      </c>
      <c r="Y646" s="4">
        <v>10</v>
      </c>
      <c r="Z646" s="4">
        <v>0</v>
      </c>
      <c r="AA646" s="4" t="s">
        <v>246</v>
      </c>
      <c r="AB646" s="4" t="s">
        <v>167</v>
      </c>
      <c r="AC646" s="4" t="s">
        <v>161</v>
      </c>
    </row>
    <row r="647" spans="1:29" x14ac:dyDescent="0.25">
      <c r="A647" s="4">
        <v>303</v>
      </c>
      <c r="B647" s="4">
        <v>61</v>
      </c>
      <c r="C647" s="4">
        <v>646</v>
      </c>
      <c r="D647" s="4">
        <v>2</v>
      </c>
      <c r="E647" s="4">
        <v>2</v>
      </c>
      <c r="F647" s="4">
        <f t="shared" si="54"/>
        <v>116</v>
      </c>
      <c r="G647" s="4">
        <f t="shared" si="50"/>
        <v>4</v>
      </c>
      <c r="H647" s="4" t="str">
        <f t="shared" si="51"/>
        <v>578375-560182</v>
      </c>
      <c r="I647" s="4">
        <f>VLOOKUP(H647,distance_btw_postal_code!B:F,5,0)+60</f>
        <v>174</v>
      </c>
      <c r="J647" s="4">
        <f t="shared" si="52"/>
        <v>2.9</v>
      </c>
      <c r="K647" s="4">
        <f>VLOOKUP(H647,distance_btw_postal_code!B:G,6,0)</f>
        <v>0.6</v>
      </c>
      <c r="L647" s="4">
        <v>60</v>
      </c>
      <c r="M647" s="4" t="s">
        <v>100</v>
      </c>
      <c r="N647" s="4">
        <v>578375</v>
      </c>
      <c r="O647" s="4">
        <v>1</v>
      </c>
      <c r="P647" s="4">
        <v>0</v>
      </c>
      <c r="Q647" s="4">
        <f t="shared" si="53"/>
        <v>2</v>
      </c>
      <c r="R647" s="4">
        <v>84</v>
      </c>
      <c r="S647" s="4" t="s">
        <v>94</v>
      </c>
      <c r="T647" s="4">
        <v>569897</v>
      </c>
      <c r="U647" s="4" t="s">
        <v>18</v>
      </c>
      <c r="V647" s="4" t="s">
        <v>62</v>
      </c>
      <c r="W647" s="4" t="s">
        <v>20</v>
      </c>
      <c r="X647" s="4" t="s">
        <v>256</v>
      </c>
      <c r="Y647" s="4">
        <v>10</v>
      </c>
      <c r="Z647" s="4">
        <v>0</v>
      </c>
      <c r="AA647" s="4" t="s">
        <v>246</v>
      </c>
      <c r="AB647" s="4" t="s">
        <v>167</v>
      </c>
      <c r="AC647" s="4" t="s">
        <v>247</v>
      </c>
    </row>
    <row r="648" spans="1:29" x14ac:dyDescent="0.25">
      <c r="A648" s="4">
        <v>308</v>
      </c>
      <c r="B648" s="4">
        <v>62</v>
      </c>
      <c r="C648" s="4">
        <v>647</v>
      </c>
      <c r="D648" s="4">
        <v>2</v>
      </c>
      <c r="E648" s="4">
        <v>3</v>
      </c>
      <c r="F648" s="4">
        <f t="shared" si="54"/>
        <v>116</v>
      </c>
      <c r="G648" s="4">
        <f t="shared" si="50"/>
        <v>4</v>
      </c>
      <c r="H648" s="4" t="str">
        <f t="shared" si="51"/>
        <v>560182-560170</v>
      </c>
      <c r="I648" s="4">
        <f>VLOOKUP(H648,distance_btw_postal_code!B:F,5,0)+60</f>
        <v>213</v>
      </c>
      <c r="J648" s="4">
        <f t="shared" si="52"/>
        <v>3.55</v>
      </c>
      <c r="K648" s="4">
        <f>VLOOKUP(H648,distance_btw_postal_code!B:G,6,0)</f>
        <v>0.8</v>
      </c>
      <c r="L648" s="4">
        <v>61</v>
      </c>
      <c r="M648" s="4" t="s">
        <v>101</v>
      </c>
      <c r="N648" s="4">
        <v>560182</v>
      </c>
      <c r="O648" s="4">
        <v>0</v>
      </c>
      <c r="P648" s="4">
        <v>1</v>
      </c>
      <c r="Q648" s="4">
        <f t="shared" si="53"/>
        <v>1</v>
      </c>
      <c r="R648" s="4">
        <v>84</v>
      </c>
      <c r="S648" s="4" t="s">
        <v>94</v>
      </c>
      <c r="T648" s="4">
        <v>569897</v>
      </c>
      <c r="U648" s="4" t="s">
        <v>18</v>
      </c>
      <c r="V648" s="4" t="s">
        <v>62</v>
      </c>
      <c r="W648" s="4" t="s">
        <v>20</v>
      </c>
      <c r="X648" s="4" t="s">
        <v>256</v>
      </c>
      <c r="Y648" s="4">
        <v>10</v>
      </c>
      <c r="Z648" s="4">
        <v>0</v>
      </c>
      <c r="AA648" s="4" t="s">
        <v>246</v>
      </c>
      <c r="AB648" s="4" t="s">
        <v>167</v>
      </c>
      <c r="AC648" s="4" t="s">
        <v>247</v>
      </c>
    </row>
    <row r="649" spans="1:29" x14ac:dyDescent="0.25">
      <c r="A649" s="4">
        <v>313</v>
      </c>
      <c r="B649" s="4">
        <v>63</v>
      </c>
      <c r="C649" s="4">
        <v>648</v>
      </c>
      <c r="D649" s="4">
        <v>2</v>
      </c>
      <c r="E649" s="4">
        <v>4</v>
      </c>
      <c r="F649" s="4">
        <f t="shared" si="54"/>
        <v>116</v>
      </c>
      <c r="G649" s="4">
        <f t="shared" si="50"/>
        <v>4</v>
      </c>
      <c r="H649" s="4" t="str">
        <f t="shared" si="51"/>
        <v>560170-569897</v>
      </c>
      <c r="I649" s="4">
        <f>VLOOKUP(H649,distance_btw_postal_code!B:F,5,0)+60</f>
        <v>125</v>
      </c>
      <c r="J649" s="4">
        <f t="shared" si="52"/>
        <v>2.0833333333333335</v>
      </c>
      <c r="K649" s="4">
        <f>VLOOKUP(H649,distance_btw_postal_code!B:G,6,0)</f>
        <v>0.2</v>
      </c>
      <c r="L649" s="4">
        <v>62</v>
      </c>
      <c r="M649" s="4" t="s">
        <v>102</v>
      </c>
      <c r="N649" s="4">
        <v>560170</v>
      </c>
      <c r="O649" s="4">
        <v>0</v>
      </c>
      <c r="P649" s="4">
        <v>1</v>
      </c>
      <c r="Q649" s="4">
        <f t="shared" si="53"/>
        <v>1</v>
      </c>
      <c r="R649" s="4">
        <v>84</v>
      </c>
      <c r="S649" s="4" t="s">
        <v>94</v>
      </c>
      <c r="T649" s="4">
        <v>569897</v>
      </c>
      <c r="U649" s="4" t="s">
        <v>18</v>
      </c>
      <c r="V649" s="4" t="s">
        <v>62</v>
      </c>
      <c r="W649" s="4" t="s">
        <v>20</v>
      </c>
      <c r="X649" s="4" t="s">
        <v>256</v>
      </c>
      <c r="Y649" s="4">
        <v>10</v>
      </c>
      <c r="Z649" s="4">
        <v>0</v>
      </c>
      <c r="AA649" s="4" t="s">
        <v>246</v>
      </c>
      <c r="AB649" s="4" t="s">
        <v>167</v>
      </c>
      <c r="AC649" s="4" t="s">
        <v>247</v>
      </c>
    </row>
    <row r="650" spans="1:29" x14ac:dyDescent="0.25">
      <c r="C650" s="4">
        <v>649</v>
      </c>
      <c r="D650" s="4">
        <v>1</v>
      </c>
      <c r="E650" s="4">
        <v>0</v>
      </c>
      <c r="F650" s="4">
        <f t="shared" si="54"/>
        <v>117</v>
      </c>
      <c r="G650" s="4">
        <f t="shared" si="50"/>
        <v>6</v>
      </c>
      <c r="H650" s="4" t="str">
        <f t="shared" si="51"/>
        <v>569897-560636</v>
      </c>
      <c r="I650" s="4">
        <f>VLOOKUP(H650,distance_btw_postal_code!B:F,5,0)+60</f>
        <v>627</v>
      </c>
      <c r="J650" s="4">
        <f t="shared" si="52"/>
        <v>10.45</v>
      </c>
      <c r="K650" s="4">
        <f>VLOOKUP(H650,distance_btw_postal_code!B:G,6,0)</f>
        <v>3.2</v>
      </c>
      <c r="L650" s="4">
        <v>0</v>
      </c>
      <c r="M650" s="4" t="s">
        <v>145</v>
      </c>
      <c r="N650" s="4">
        <f>VLOOKUP(S650,[1]centre_p!$B:$D,3,0)</f>
        <v>569897</v>
      </c>
      <c r="O650" s="4">
        <v>0</v>
      </c>
      <c r="P650" s="4">
        <v>0</v>
      </c>
      <c r="Q650" s="4">
        <f t="shared" si="53"/>
        <v>0</v>
      </c>
      <c r="R650" s="4">
        <v>85</v>
      </c>
      <c r="S650" s="4" t="s">
        <v>94</v>
      </c>
      <c r="T650" s="4">
        <v>569897</v>
      </c>
      <c r="U650" s="4" t="s">
        <v>18</v>
      </c>
      <c r="V650" s="4" t="s">
        <v>62</v>
      </c>
      <c r="W650" s="4" t="s">
        <v>35</v>
      </c>
      <c r="X650" s="4" t="s">
        <v>253</v>
      </c>
      <c r="Y650" s="4">
        <v>8</v>
      </c>
      <c r="Z650" s="4">
        <v>1</v>
      </c>
      <c r="AA650" s="4" t="s">
        <v>196</v>
      </c>
    </row>
    <row r="651" spans="1:29" x14ac:dyDescent="0.25">
      <c r="A651" s="4">
        <v>228</v>
      </c>
      <c r="B651" s="4">
        <v>46</v>
      </c>
      <c r="C651" s="4">
        <v>650</v>
      </c>
      <c r="D651" s="4">
        <v>1</v>
      </c>
      <c r="E651" s="4">
        <v>1</v>
      </c>
      <c r="F651" s="4">
        <f t="shared" si="54"/>
        <v>117</v>
      </c>
      <c r="G651" s="4">
        <f t="shared" si="50"/>
        <v>6</v>
      </c>
      <c r="H651" s="4" t="str">
        <f t="shared" si="51"/>
        <v>560636-560232</v>
      </c>
      <c r="I651" s="4">
        <f>VLOOKUP(H651,distance_btw_postal_code!B:F,5,0)+60</f>
        <v>733</v>
      </c>
      <c r="J651" s="4">
        <f t="shared" si="52"/>
        <v>12.216666666666667</v>
      </c>
      <c r="K651" s="4">
        <f>VLOOKUP(H651,distance_btw_postal_code!B:G,6,0)</f>
        <v>4.5</v>
      </c>
      <c r="L651" s="4">
        <v>45</v>
      </c>
      <c r="M651" s="4" t="s">
        <v>103</v>
      </c>
      <c r="N651" s="4">
        <v>560636</v>
      </c>
      <c r="O651" s="4">
        <v>0</v>
      </c>
      <c r="P651" s="4">
        <v>1</v>
      </c>
      <c r="Q651" s="4">
        <f t="shared" si="53"/>
        <v>1</v>
      </c>
      <c r="R651" s="4">
        <v>85</v>
      </c>
      <c r="S651" s="4" t="s">
        <v>94</v>
      </c>
      <c r="T651" s="4">
        <v>569897</v>
      </c>
      <c r="U651" s="4" t="s">
        <v>18</v>
      </c>
      <c r="V651" s="4" t="s">
        <v>62</v>
      </c>
      <c r="W651" s="4" t="s">
        <v>35</v>
      </c>
      <c r="X651" s="4" t="s">
        <v>253</v>
      </c>
      <c r="Y651" s="4">
        <v>8</v>
      </c>
      <c r="Z651" s="4">
        <v>1</v>
      </c>
      <c r="AA651" s="4" t="s">
        <v>196</v>
      </c>
      <c r="AB651" s="4" t="s">
        <v>171</v>
      </c>
      <c r="AC651" s="4" t="s">
        <v>198</v>
      </c>
    </row>
    <row r="652" spans="1:29" x14ac:dyDescent="0.25">
      <c r="A652" s="4">
        <v>233</v>
      </c>
      <c r="B652" s="4">
        <v>47</v>
      </c>
      <c r="C652" s="4">
        <v>651</v>
      </c>
      <c r="D652" s="4">
        <v>1</v>
      </c>
      <c r="E652" s="4">
        <v>2</v>
      </c>
      <c r="F652" s="4">
        <f t="shared" si="54"/>
        <v>117</v>
      </c>
      <c r="G652" s="4">
        <f t="shared" si="50"/>
        <v>6</v>
      </c>
      <c r="H652" s="4" t="str">
        <f t="shared" si="51"/>
        <v>560232-560153</v>
      </c>
      <c r="I652" s="4">
        <f>VLOOKUP(H652,distance_btw_postal_code!B:F,5,0)+60</f>
        <v>583</v>
      </c>
      <c r="J652" s="4">
        <f t="shared" si="52"/>
        <v>9.7166666666666668</v>
      </c>
      <c r="K652" s="4">
        <f>VLOOKUP(H652,distance_btw_postal_code!B:G,6,0)</f>
        <v>2.8</v>
      </c>
      <c r="L652" s="4">
        <v>46</v>
      </c>
      <c r="M652" s="4" t="s">
        <v>104</v>
      </c>
      <c r="N652" s="4">
        <v>560232</v>
      </c>
      <c r="O652" s="4">
        <v>0</v>
      </c>
      <c r="P652" s="4">
        <v>1</v>
      </c>
      <c r="Q652" s="4">
        <f t="shared" si="53"/>
        <v>1</v>
      </c>
      <c r="R652" s="4">
        <v>85</v>
      </c>
      <c r="S652" s="4" t="s">
        <v>94</v>
      </c>
      <c r="T652" s="4">
        <v>569897</v>
      </c>
      <c r="U652" s="4" t="s">
        <v>18</v>
      </c>
      <c r="V652" s="4" t="s">
        <v>62</v>
      </c>
      <c r="W652" s="4" t="s">
        <v>35</v>
      </c>
      <c r="X652" s="4" t="s">
        <v>253</v>
      </c>
      <c r="Y652" s="4">
        <v>8</v>
      </c>
      <c r="Z652" s="4">
        <v>1</v>
      </c>
      <c r="AA652" s="4" t="s">
        <v>196</v>
      </c>
      <c r="AB652" s="4" t="s">
        <v>171</v>
      </c>
      <c r="AC652" s="4" t="s">
        <v>167</v>
      </c>
    </row>
    <row r="653" spans="1:29" x14ac:dyDescent="0.25">
      <c r="A653" s="4">
        <v>238</v>
      </c>
      <c r="B653" s="4">
        <v>48</v>
      </c>
      <c r="C653" s="4">
        <v>652</v>
      </c>
      <c r="D653" s="4">
        <v>1</v>
      </c>
      <c r="E653" s="4">
        <v>3</v>
      </c>
      <c r="F653" s="4">
        <f t="shared" si="54"/>
        <v>117</v>
      </c>
      <c r="G653" s="4">
        <f t="shared" si="50"/>
        <v>6</v>
      </c>
      <c r="H653" s="4" t="str">
        <f t="shared" si="51"/>
        <v>560153-560646</v>
      </c>
      <c r="I653" s="4">
        <f>VLOOKUP(H653,distance_btw_postal_code!B:F,5,0)+60</f>
        <v>461</v>
      </c>
      <c r="J653" s="4">
        <f t="shared" si="52"/>
        <v>7.6833333333333336</v>
      </c>
      <c r="K653" s="4">
        <f>VLOOKUP(H653,distance_btw_postal_code!B:G,6,0)</f>
        <v>1.8</v>
      </c>
      <c r="L653" s="4">
        <v>47</v>
      </c>
      <c r="M653" s="4" t="s">
        <v>105</v>
      </c>
      <c r="N653" s="4">
        <v>560153</v>
      </c>
      <c r="O653" s="4">
        <v>1</v>
      </c>
      <c r="P653" s="4">
        <v>0</v>
      </c>
      <c r="Q653" s="4">
        <f t="shared" si="53"/>
        <v>2</v>
      </c>
      <c r="R653" s="4">
        <v>85</v>
      </c>
      <c r="S653" s="4" t="s">
        <v>94</v>
      </c>
      <c r="T653" s="4">
        <v>569897</v>
      </c>
      <c r="U653" s="4" t="s">
        <v>18</v>
      </c>
      <c r="V653" s="4" t="s">
        <v>62</v>
      </c>
      <c r="W653" s="4" t="s">
        <v>35</v>
      </c>
      <c r="X653" s="4" t="s">
        <v>253</v>
      </c>
      <c r="Y653" s="4">
        <v>8</v>
      </c>
      <c r="Z653" s="4">
        <v>1</v>
      </c>
      <c r="AA653" s="4" t="s">
        <v>196</v>
      </c>
      <c r="AB653" s="4" t="s">
        <v>171</v>
      </c>
      <c r="AC653" s="4" t="s">
        <v>160</v>
      </c>
    </row>
    <row r="654" spans="1:29" x14ac:dyDescent="0.25">
      <c r="A654" s="4">
        <v>243</v>
      </c>
      <c r="B654" s="4">
        <v>49</v>
      </c>
      <c r="C654" s="4">
        <v>653</v>
      </c>
      <c r="D654" s="4">
        <v>1</v>
      </c>
      <c r="E654" s="4">
        <v>4</v>
      </c>
      <c r="F654" s="4">
        <f t="shared" si="54"/>
        <v>117</v>
      </c>
      <c r="G654" s="4">
        <f t="shared" si="50"/>
        <v>6</v>
      </c>
      <c r="H654" s="4" t="str">
        <f t="shared" si="51"/>
        <v>560646-560612</v>
      </c>
      <c r="I654" s="4">
        <f>VLOOKUP(H654,distance_btw_postal_code!B:F,5,0)+60</f>
        <v>457</v>
      </c>
      <c r="J654" s="4">
        <f t="shared" si="52"/>
        <v>7.6166666666666663</v>
      </c>
      <c r="K654" s="4">
        <f>VLOOKUP(H654,distance_btw_postal_code!B:G,6,0)</f>
        <v>2.1</v>
      </c>
      <c r="L654" s="4">
        <v>48</v>
      </c>
      <c r="M654" s="4" t="s">
        <v>106</v>
      </c>
      <c r="N654" s="4">
        <v>560646</v>
      </c>
      <c r="O654" s="4">
        <v>1</v>
      </c>
      <c r="P654" s="4">
        <v>0</v>
      </c>
      <c r="Q654" s="4">
        <f t="shared" si="53"/>
        <v>2</v>
      </c>
      <c r="R654" s="4">
        <v>85</v>
      </c>
      <c r="S654" s="4" t="s">
        <v>94</v>
      </c>
      <c r="T654" s="4">
        <v>569897</v>
      </c>
      <c r="U654" s="4" t="s">
        <v>18</v>
      </c>
      <c r="V654" s="4" t="s">
        <v>62</v>
      </c>
      <c r="W654" s="4" t="s">
        <v>35</v>
      </c>
      <c r="X654" s="4" t="s">
        <v>253</v>
      </c>
      <c r="Y654" s="4">
        <v>8</v>
      </c>
      <c r="Z654" s="4">
        <v>1</v>
      </c>
      <c r="AA654" s="4" t="s">
        <v>196</v>
      </c>
      <c r="AB654" s="4" t="s">
        <v>171</v>
      </c>
      <c r="AC654" s="4" t="s">
        <v>199</v>
      </c>
    </row>
    <row r="655" spans="1:29" x14ac:dyDescent="0.25">
      <c r="A655" s="4">
        <v>248</v>
      </c>
      <c r="B655" s="4">
        <v>50</v>
      </c>
      <c r="C655" s="4">
        <v>654</v>
      </c>
      <c r="D655" s="4">
        <v>1</v>
      </c>
      <c r="E655" s="4">
        <v>5</v>
      </c>
      <c r="F655" s="4">
        <f t="shared" si="54"/>
        <v>117</v>
      </c>
      <c r="G655" s="4">
        <f t="shared" si="50"/>
        <v>6</v>
      </c>
      <c r="H655" s="4" t="str">
        <f t="shared" si="51"/>
        <v>560612-568518</v>
      </c>
      <c r="I655" s="4">
        <f>VLOOKUP(H655,distance_btw_postal_code!B:F,5,0)+60</f>
        <v>438</v>
      </c>
      <c r="J655" s="4">
        <f t="shared" si="52"/>
        <v>7.3</v>
      </c>
      <c r="K655" s="4">
        <f>VLOOKUP(H655,distance_btw_postal_code!B:G,6,0)</f>
        <v>1.6</v>
      </c>
      <c r="L655" s="4">
        <v>49</v>
      </c>
      <c r="M655" s="4" t="s">
        <v>107</v>
      </c>
      <c r="N655" s="4">
        <v>560612</v>
      </c>
      <c r="O655" s="4">
        <v>0</v>
      </c>
      <c r="P655" s="4">
        <v>1</v>
      </c>
      <c r="Q655" s="4">
        <f t="shared" si="53"/>
        <v>1</v>
      </c>
      <c r="R655" s="4">
        <v>85</v>
      </c>
      <c r="S655" s="4" t="s">
        <v>94</v>
      </c>
      <c r="T655" s="4">
        <v>569897</v>
      </c>
      <c r="U655" s="4" t="s">
        <v>18</v>
      </c>
      <c r="V655" s="4" t="s">
        <v>62</v>
      </c>
      <c r="W655" s="4" t="s">
        <v>35</v>
      </c>
      <c r="X655" s="4" t="s">
        <v>253</v>
      </c>
      <c r="Y655" s="4">
        <v>8</v>
      </c>
      <c r="Z655" s="4">
        <v>1</v>
      </c>
      <c r="AA655" s="4" t="s">
        <v>196</v>
      </c>
      <c r="AB655" s="4" t="s">
        <v>171</v>
      </c>
      <c r="AC655" s="4" t="s">
        <v>193</v>
      </c>
    </row>
    <row r="656" spans="1:29" x14ac:dyDescent="0.25">
      <c r="A656" s="4">
        <v>253</v>
      </c>
      <c r="B656" s="4">
        <v>51</v>
      </c>
      <c r="C656" s="4">
        <v>655</v>
      </c>
      <c r="D656" s="4">
        <v>1</v>
      </c>
      <c r="E656" s="4">
        <v>6</v>
      </c>
      <c r="F656" s="4">
        <f t="shared" si="54"/>
        <v>117</v>
      </c>
      <c r="G656" s="4">
        <f t="shared" si="50"/>
        <v>6</v>
      </c>
      <c r="H656" s="4" t="str">
        <f t="shared" si="51"/>
        <v>568518-569897</v>
      </c>
      <c r="I656" s="4">
        <f>VLOOKUP(H656,distance_btw_postal_code!B:F,5,0)+60</f>
        <v>169</v>
      </c>
      <c r="J656" s="4">
        <f t="shared" si="52"/>
        <v>2.8166666666666669</v>
      </c>
      <c r="K656" s="4">
        <f>VLOOKUP(H656,distance_btw_postal_code!B:G,6,0)</f>
        <v>0.4</v>
      </c>
      <c r="L656" s="4">
        <v>50</v>
      </c>
      <c r="M656" s="4" t="s">
        <v>108</v>
      </c>
      <c r="N656" s="4">
        <v>568518</v>
      </c>
      <c r="O656" s="4">
        <v>1</v>
      </c>
      <c r="P656" s="4">
        <v>0</v>
      </c>
      <c r="Q656" s="4">
        <f t="shared" si="53"/>
        <v>2</v>
      </c>
      <c r="R656" s="4">
        <v>85</v>
      </c>
      <c r="S656" s="4" t="s">
        <v>94</v>
      </c>
      <c r="T656" s="4">
        <v>569897</v>
      </c>
      <c r="U656" s="4" t="s">
        <v>18</v>
      </c>
      <c r="V656" s="4" t="s">
        <v>62</v>
      </c>
      <c r="W656" s="4" t="s">
        <v>35</v>
      </c>
      <c r="X656" s="4" t="s">
        <v>253</v>
      </c>
      <c r="Y656" s="4">
        <v>8</v>
      </c>
      <c r="Z656" s="4">
        <v>1</v>
      </c>
      <c r="AA656" s="4" t="s">
        <v>196</v>
      </c>
      <c r="AB656" s="4" t="s">
        <v>171</v>
      </c>
      <c r="AC656" s="4" t="s">
        <v>194</v>
      </c>
    </row>
    <row r="657" spans="1:29" x14ac:dyDescent="0.25">
      <c r="C657" s="4">
        <v>656</v>
      </c>
      <c r="D657" s="4">
        <v>2</v>
      </c>
      <c r="E657" s="4">
        <v>0</v>
      </c>
      <c r="F657" s="4">
        <f t="shared" si="54"/>
        <v>118</v>
      </c>
      <c r="G657" s="4">
        <f t="shared" si="50"/>
        <v>3</v>
      </c>
      <c r="H657" s="4" t="str">
        <f t="shared" si="51"/>
        <v>569897-560108</v>
      </c>
      <c r="I657" s="4">
        <f>VLOOKUP(H657,distance_btw_postal_code!B:F,5,0)+60</f>
        <v>255</v>
      </c>
      <c r="J657" s="4">
        <f t="shared" si="52"/>
        <v>4.25</v>
      </c>
      <c r="K657" s="4">
        <f>VLOOKUP(H657,distance_btw_postal_code!B:G,6,0)</f>
        <v>0.8</v>
      </c>
      <c r="L657" s="4">
        <v>0</v>
      </c>
      <c r="M657" s="4" t="s">
        <v>145</v>
      </c>
      <c r="N657" s="4">
        <f>VLOOKUP(S657,[1]centre_p!$B:$D,3,0)</f>
        <v>569897</v>
      </c>
      <c r="O657" s="4">
        <v>0</v>
      </c>
      <c r="P657" s="4">
        <v>0</v>
      </c>
      <c r="Q657" s="4">
        <f t="shared" si="53"/>
        <v>0</v>
      </c>
      <c r="R657" s="4">
        <v>85</v>
      </c>
      <c r="S657" s="4" t="s">
        <v>94</v>
      </c>
      <c r="T657" s="4">
        <v>569897</v>
      </c>
      <c r="U657" s="4" t="s">
        <v>18</v>
      </c>
      <c r="V657" s="4" t="s">
        <v>62</v>
      </c>
      <c r="W657" s="4" t="s">
        <v>35</v>
      </c>
      <c r="X657" s="4" t="s">
        <v>256</v>
      </c>
      <c r="Y657" s="4">
        <v>11</v>
      </c>
      <c r="Z657" s="4">
        <v>0</v>
      </c>
      <c r="AA657" s="4" t="s">
        <v>246</v>
      </c>
    </row>
    <row r="658" spans="1:29" x14ac:dyDescent="0.25">
      <c r="A658" s="4">
        <v>318</v>
      </c>
      <c r="B658" s="4">
        <v>64</v>
      </c>
      <c r="C658" s="4">
        <v>657</v>
      </c>
      <c r="D658" s="4">
        <v>2</v>
      </c>
      <c r="E658" s="4">
        <v>1</v>
      </c>
      <c r="F658" s="4">
        <f t="shared" si="54"/>
        <v>118</v>
      </c>
      <c r="G658" s="4">
        <f t="shared" si="50"/>
        <v>3</v>
      </c>
      <c r="H658" s="4" t="str">
        <f t="shared" si="51"/>
        <v>560108-574995</v>
      </c>
      <c r="I658" s="4">
        <f>VLOOKUP(H658,distance_btw_postal_code!B:F,5,0)+60</f>
        <v>354</v>
      </c>
      <c r="J658" s="4">
        <f t="shared" si="52"/>
        <v>5.9</v>
      </c>
      <c r="K658" s="4">
        <f>VLOOKUP(H658,distance_btw_postal_code!B:G,6,0)</f>
        <v>1.7</v>
      </c>
      <c r="L658" s="4">
        <v>63</v>
      </c>
      <c r="M658" s="4" t="s">
        <v>109</v>
      </c>
      <c r="N658" s="4">
        <v>560108</v>
      </c>
      <c r="O658" s="4">
        <v>1</v>
      </c>
      <c r="P658" s="4">
        <v>0</v>
      </c>
      <c r="Q658" s="4">
        <f t="shared" si="53"/>
        <v>2</v>
      </c>
      <c r="R658" s="4">
        <v>85</v>
      </c>
      <c r="S658" s="4" t="s">
        <v>94</v>
      </c>
      <c r="T658" s="4">
        <v>569897</v>
      </c>
      <c r="U658" s="4" t="s">
        <v>18</v>
      </c>
      <c r="V658" s="4" t="s">
        <v>62</v>
      </c>
      <c r="W658" s="4" t="s">
        <v>35</v>
      </c>
      <c r="X658" s="4" t="s">
        <v>256</v>
      </c>
      <c r="Y658" s="4">
        <v>11</v>
      </c>
      <c r="Z658" s="4">
        <v>0</v>
      </c>
      <c r="AA658" s="4" t="s">
        <v>246</v>
      </c>
      <c r="AB658" s="4" t="s">
        <v>195</v>
      </c>
      <c r="AC658" s="4" t="s">
        <v>192</v>
      </c>
    </row>
    <row r="659" spans="1:29" x14ac:dyDescent="0.25">
      <c r="A659" s="4">
        <v>328</v>
      </c>
      <c r="B659" s="4">
        <v>66</v>
      </c>
      <c r="C659" s="4">
        <v>658</v>
      </c>
      <c r="D659" s="4">
        <v>2</v>
      </c>
      <c r="E659" s="4">
        <v>2</v>
      </c>
      <c r="F659" s="4">
        <f t="shared" si="54"/>
        <v>118</v>
      </c>
      <c r="G659" s="4">
        <f t="shared" si="50"/>
        <v>3</v>
      </c>
      <c r="H659" s="4" t="str">
        <f t="shared" si="51"/>
        <v>574995-560178</v>
      </c>
      <c r="I659" s="4">
        <f>VLOOKUP(H659,distance_btw_postal_code!B:F,5,0)+60</f>
        <v>335</v>
      </c>
      <c r="J659" s="4">
        <f t="shared" si="52"/>
        <v>5.583333333333333</v>
      </c>
      <c r="K659" s="4">
        <f>VLOOKUP(H659,distance_btw_postal_code!B:G,6,0)</f>
        <v>1.4</v>
      </c>
      <c r="L659" s="4">
        <v>65</v>
      </c>
      <c r="M659" s="4" t="s">
        <v>111</v>
      </c>
      <c r="N659" s="4">
        <v>574995</v>
      </c>
      <c r="O659" s="4">
        <v>0</v>
      </c>
      <c r="P659" s="4">
        <v>1</v>
      </c>
      <c r="Q659" s="4">
        <f t="shared" si="53"/>
        <v>1</v>
      </c>
      <c r="R659" s="4">
        <v>85</v>
      </c>
      <c r="S659" s="4" t="s">
        <v>94</v>
      </c>
      <c r="T659" s="4">
        <v>569897</v>
      </c>
      <c r="U659" s="4" t="s">
        <v>18</v>
      </c>
      <c r="V659" s="4" t="s">
        <v>62</v>
      </c>
      <c r="W659" s="4" t="s">
        <v>35</v>
      </c>
      <c r="X659" s="4" t="s">
        <v>256</v>
      </c>
      <c r="Y659" s="4">
        <v>11</v>
      </c>
      <c r="Z659" s="4">
        <v>0</v>
      </c>
      <c r="AA659" s="4" t="s">
        <v>246</v>
      </c>
      <c r="AB659" s="4" t="s">
        <v>195</v>
      </c>
      <c r="AC659" s="4" t="s">
        <v>247</v>
      </c>
    </row>
    <row r="660" spans="1:29" x14ac:dyDescent="0.25">
      <c r="A660" s="4">
        <v>333</v>
      </c>
      <c r="B660" s="4">
        <v>67</v>
      </c>
      <c r="C660" s="4">
        <v>659</v>
      </c>
      <c r="D660" s="4">
        <v>2</v>
      </c>
      <c r="E660" s="4">
        <v>3</v>
      </c>
      <c r="F660" s="4">
        <f t="shared" si="54"/>
        <v>118</v>
      </c>
      <c r="G660" s="4">
        <f t="shared" si="50"/>
        <v>3</v>
      </c>
      <c r="H660" s="4" t="str">
        <f t="shared" si="51"/>
        <v>560178-569897</v>
      </c>
      <c r="I660" s="4">
        <f>VLOOKUP(H660,distance_btw_postal_code!B:F,5,0)+60</f>
        <v>320</v>
      </c>
      <c r="J660" s="4">
        <f t="shared" si="52"/>
        <v>5.333333333333333</v>
      </c>
      <c r="K660" s="4">
        <f>VLOOKUP(H660,distance_btw_postal_code!B:G,6,0)</f>
        <v>1.1000000000000001</v>
      </c>
      <c r="L660" s="4">
        <v>66</v>
      </c>
      <c r="M660" s="4" t="s">
        <v>112</v>
      </c>
      <c r="N660" s="4">
        <v>560178</v>
      </c>
      <c r="O660" s="4">
        <v>0</v>
      </c>
      <c r="P660" s="4">
        <v>1</v>
      </c>
      <c r="Q660" s="4">
        <f t="shared" si="53"/>
        <v>1</v>
      </c>
      <c r="R660" s="4">
        <v>85</v>
      </c>
      <c r="S660" s="4" t="s">
        <v>94</v>
      </c>
      <c r="T660" s="4">
        <v>569897</v>
      </c>
      <c r="U660" s="4" t="s">
        <v>18</v>
      </c>
      <c r="V660" s="4" t="s">
        <v>62</v>
      </c>
      <c r="W660" s="4" t="s">
        <v>35</v>
      </c>
      <c r="X660" s="4" t="s">
        <v>256</v>
      </c>
      <c r="Y660" s="4">
        <v>11</v>
      </c>
      <c r="Z660" s="4">
        <v>0</v>
      </c>
      <c r="AA660" s="4" t="s">
        <v>246</v>
      </c>
      <c r="AB660" s="4" t="s">
        <v>195</v>
      </c>
      <c r="AC660" s="4" t="s">
        <v>247</v>
      </c>
    </row>
    <row r="661" spans="1:29" x14ac:dyDescent="0.25">
      <c r="C661" s="4">
        <v>660</v>
      </c>
      <c r="D661" s="4">
        <v>1</v>
      </c>
      <c r="E661" s="4">
        <v>0</v>
      </c>
      <c r="F661" s="4">
        <f t="shared" si="54"/>
        <v>119</v>
      </c>
      <c r="G661" s="4">
        <f t="shared" si="50"/>
        <v>7</v>
      </c>
      <c r="H661" s="4" t="str">
        <f t="shared" si="51"/>
        <v>569897-570024</v>
      </c>
      <c r="I661" s="4">
        <f>VLOOKUP(H661,distance_btw_postal_code!B:F,5,0)+60</f>
        <v>565</v>
      </c>
      <c r="J661" s="4">
        <f t="shared" si="52"/>
        <v>9.4166666666666661</v>
      </c>
      <c r="K661" s="4">
        <f>VLOOKUP(H661,distance_btw_postal_code!B:G,6,0)</f>
        <v>3.7</v>
      </c>
      <c r="L661" s="4">
        <v>0</v>
      </c>
      <c r="M661" s="4" t="s">
        <v>145</v>
      </c>
      <c r="N661" s="4">
        <f>VLOOKUP(S661,[1]centre_p!$B:$D,3,0)</f>
        <v>569897</v>
      </c>
      <c r="O661" s="4">
        <v>0</v>
      </c>
      <c r="P661" s="4">
        <v>0</v>
      </c>
      <c r="Q661" s="4">
        <f t="shared" si="53"/>
        <v>0</v>
      </c>
      <c r="R661" s="4">
        <v>86</v>
      </c>
      <c r="S661" s="4" t="s">
        <v>94</v>
      </c>
      <c r="T661" s="4">
        <v>569897</v>
      </c>
      <c r="U661" s="4" t="s">
        <v>18</v>
      </c>
      <c r="V661" s="4" t="s">
        <v>62</v>
      </c>
      <c r="W661" s="4" t="s">
        <v>49</v>
      </c>
      <c r="X661" s="4" t="s">
        <v>253</v>
      </c>
      <c r="Y661" s="4">
        <v>9</v>
      </c>
      <c r="Z661" s="4">
        <v>1</v>
      </c>
      <c r="AA661" s="4" t="s">
        <v>196</v>
      </c>
    </row>
    <row r="662" spans="1:29" x14ac:dyDescent="0.25">
      <c r="A662" s="4">
        <v>258</v>
      </c>
      <c r="B662" s="4">
        <v>52</v>
      </c>
      <c r="C662" s="4">
        <v>661</v>
      </c>
      <c r="D662" s="4">
        <v>1</v>
      </c>
      <c r="E662" s="4">
        <v>1</v>
      </c>
      <c r="F662" s="4">
        <f t="shared" si="54"/>
        <v>119</v>
      </c>
      <c r="G662" s="4">
        <f t="shared" si="50"/>
        <v>7</v>
      </c>
      <c r="H662" s="4" t="str">
        <f t="shared" si="51"/>
        <v>570024-575456</v>
      </c>
      <c r="I662" s="4">
        <f>VLOOKUP(H662,distance_btw_postal_code!B:F,5,0)+60</f>
        <v>355</v>
      </c>
      <c r="J662" s="4">
        <f t="shared" si="52"/>
        <v>5.916666666666667</v>
      </c>
      <c r="K662" s="4">
        <f>VLOOKUP(H662,distance_btw_postal_code!B:G,6,0)</f>
        <v>1.3</v>
      </c>
      <c r="L662" s="4">
        <v>51</v>
      </c>
      <c r="M662" s="4" t="s">
        <v>113</v>
      </c>
      <c r="N662" s="4">
        <v>570024</v>
      </c>
      <c r="O662" s="4">
        <v>0</v>
      </c>
      <c r="P662" s="4">
        <v>1</v>
      </c>
      <c r="Q662" s="4">
        <f t="shared" si="53"/>
        <v>1</v>
      </c>
      <c r="R662" s="4">
        <v>86</v>
      </c>
      <c r="S662" s="4" t="s">
        <v>94</v>
      </c>
      <c r="T662" s="4">
        <v>569897</v>
      </c>
      <c r="U662" s="4" t="s">
        <v>18</v>
      </c>
      <c r="V662" s="4" t="s">
        <v>62</v>
      </c>
      <c r="W662" s="4" t="s">
        <v>49</v>
      </c>
      <c r="X662" s="4" t="s">
        <v>253</v>
      </c>
      <c r="Y662" s="4">
        <v>9</v>
      </c>
      <c r="Z662" s="4">
        <v>1</v>
      </c>
      <c r="AA662" s="4" t="s">
        <v>196</v>
      </c>
      <c r="AB662" s="4" t="s">
        <v>179</v>
      </c>
      <c r="AC662" s="4" t="s">
        <v>173</v>
      </c>
    </row>
    <row r="663" spans="1:29" x14ac:dyDescent="0.25">
      <c r="A663" s="4">
        <v>263</v>
      </c>
      <c r="B663" s="4">
        <v>53</v>
      </c>
      <c r="C663" s="4">
        <v>662</v>
      </c>
      <c r="D663" s="4">
        <v>1</v>
      </c>
      <c r="E663" s="4">
        <v>2</v>
      </c>
      <c r="F663" s="4">
        <f t="shared" si="54"/>
        <v>119</v>
      </c>
      <c r="G663" s="4">
        <f t="shared" si="50"/>
        <v>7</v>
      </c>
      <c r="H663" s="4" t="str">
        <f t="shared" si="51"/>
        <v>575456-578824</v>
      </c>
      <c r="I663" s="4">
        <f>VLOOKUP(H663,distance_btw_postal_code!B:F,5,0)+60</f>
        <v>176</v>
      </c>
      <c r="J663" s="4">
        <f t="shared" si="52"/>
        <v>2.9333333333333331</v>
      </c>
      <c r="K663" s="4">
        <f>VLOOKUP(H663,distance_btw_postal_code!B:G,6,0)</f>
        <v>0.5</v>
      </c>
      <c r="L663" s="4">
        <v>52</v>
      </c>
      <c r="M663" s="4" t="s">
        <v>114</v>
      </c>
      <c r="N663" s="4">
        <v>575456</v>
      </c>
      <c r="O663" s="4">
        <v>1</v>
      </c>
      <c r="P663" s="4">
        <v>1</v>
      </c>
      <c r="Q663" s="4">
        <f t="shared" si="53"/>
        <v>3</v>
      </c>
      <c r="R663" s="4">
        <v>86</v>
      </c>
      <c r="S663" s="4" t="s">
        <v>94</v>
      </c>
      <c r="T663" s="4">
        <v>569897</v>
      </c>
      <c r="U663" s="4" t="s">
        <v>18</v>
      </c>
      <c r="V663" s="4" t="s">
        <v>62</v>
      </c>
      <c r="W663" s="4" t="s">
        <v>49</v>
      </c>
      <c r="X663" s="4" t="s">
        <v>253</v>
      </c>
      <c r="Y663" s="4">
        <v>9</v>
      </c>
      <c r="Z663" s="4">
        <v>1</v>
      </c>
      <c r="AA663" s="4" t="s">
        <v>196</v>
      </c>
      <c r="AB663" s="4" t="s">
        <v>179</v>
      </c>
      <c r="AC663" s="4" t="s">
        <v>174</v>
      </c>
    </row>
    <row r="664" spans="1:29" x14ac:dyDescent="0.25">
      <c r="A664" s="4">
        <v>268</v>
      </c>
      <c r="B664" s="4">
        <v>54</v>
      </c>
      <c r="C664" s="4">
        <v>663</v>
      </c>
      <c r="D664" s="4">
        <v>1</v>
      </c>
      <c r="E664" s="4">
        <v>3</v>
      </c>
      <c r="F664" s="4">
        <f t="shared" si="54"/>
        <v>119</v>
      </c>
      <c r="G664" s="4">
        <f t="shared" si="50"/>
        <v>7</v>
      </c>
      <c r="H664" s="4" t="str">
        <f t="shared" si="51"/>
        <v>578824-570441</v>
      </c>
      <c r="I664" s="4">
        <f>VLOOKUP(H664,distance_btw_postal_code!B:F,5,0)+60</f>
        <v>270</v>
      </c>
      <c r="J664" s="4">
        <f t="shared" si="52"/>
        <v>4.5</v>
      </c>
      <c r="K664" s="4">
        <f>VLOOKUP(H664,distance_btw_postal_code!B:G,6,0)</f>
        <v>1.1000000000000001</v>
      </c>
      <c r="L664" s="4">
        <v>53</v>
      </c>
      <c r="M664" s="4" t="s">
        <v>115</v>
      </c>
      <c r="N664" s="4">
        <v>578824</v>
      </c>
      <c r="O664" s="4">
        <v>1</v>
      </c>
      <c r="P664" s="4">
        <v>0</v>
      </c>
      <c r="Q664" s="4">
        <f t="shared" si="53"/>
        <v>2</v>
      </c>
      <c r="R664" s="4">
        <v>86</v>
      </c>
      <c r="S664" s="4" t="s">
        <v>94</v>
      </c>
      <c r="T664" s="4">
        <v>569897</v>
      </c>
      <c r="U664" s="4" t="s">
        <v>18</v>
      </c>
      <c r="V664" s="4" t="s">
        <v>62</v>
      </c>
      <c r="W664" s="4" t="s">
        <v>49</v>
      </c>
      <c r="X664" s="4" t="s">
        <v>253</v>
      </c>
      <c r="Y664" s="4">
        <v>9</v>
      </c>
      <c r="Z664" s="4">
        <v>1</v>
      </c>
      <c r="AA664" s="4" t="s">
        <v>196</v>
      </c>
      <c r="AB664" s="4" t="s">
        <v>179</v>
      </c>
      <c r="AC664" s="4" t="s">
        <v>175</v>
      </c>
    </row>
    <row r="665" spans="1:29" x14ac:dyDescent="0.25">
      <c r="A665" s="4">
        <v>278</v>
      </c>
      <c r="B665" s="4">
        <v>56</v>
      </c>
      <c r="C665" s="4">
        <v>664</v>
      </c>
      <c r="D665" s="4">
        <v>1</v>
      </c>
      <c r="E665" s="4">
        <v>4</v>
      </c>
      <c r="F665" s="4">
        <f t="shared" si="54"/>
        <v>119</v>
      </c>
      <c r="G665" s="4">
        <f t="shared" si="50"/>
        <v>7</v>
      </c>
      <c r="H665" s="4" t="str">
        <f t="shared" si="51"/>
        <v>570441-570406</v>
      </c>
      <c r="I665" s="4">
        <f>VLOOKUP(H665,distance_btw_postal_code!B:F,5,0)+60</f>
        <v>289</v>
      </c>
      <c r="J665" s="4">
        <f t="shared" si="52"/>
        <v>4.8166666666666664</v>
      </c>
      <c r="K665" s="4">
        <f>VLOOKUP(H665,distance_btw_postal_code!B:G,6,0)</f>
        <v>1.1000000000000001</v>
      </c>
      <c r="L665" s="4">
        <v>55</v>
      </c>
      <c r="M665" s="4" t="s">
        <v>116</v>
      </c>
      <c r="N665" s="4">
        <v>570441</v>
      </c>
      <c r="O665" s="4">
        <v>0</v>
      </c>
      <c r="P665" s="4">
        <v>1</v>
      </c>
      <c r="Q665" s="4">
        <f t="shared" si="53"/>
        <v>1</v>
      </c>
      <c r="R665" s="4">
        <v>86</v>
      </c>
      <c r="S665" s="4" t="s">
        <v>94</v>
      </c>
      <c r="T665" s="4">
        <v>569897</v>
      </c>
      <c r="U665" s="4" t="s">
        <v>18</v>
      </c>
      <c r="V665" s="4" t="s">
        <v>62</v>
      </c>
      <c r="W665" s="4" t="s">
        <v>49</v>
      </c>
      <c r="X665" s="4" t="s">
        <v>253</v>
      </c>
      <c r="Y665" s="4">
        <v>9</v>
      </c>
      <c r="Z665" s="4">
        <v>1</v>
      </c>
      <c r="AA665" s="4" t="s">
        <v>196</v>
      </c>
      <c r="AB665" s="4" t="s">
        <v>179</v>
      </c>
      <c r="AC665" s="4" t="s">
        <v>169</v>
      </c>
    </row>
    <row r="666" spans="1:29" x14ac:dyDescent="0.25">
      <c r="A666" s="4">
        <v>283</v>
      </c>
      <c r="B666" s="4">
        <v>57</v>
      </c>
      <c r="C666" s="4">
        <v>665</v>
      </c>
      <c r="D666" s="4">
        <v>1</v>
      </c>
      <c r="E666" s="4">
        <v>5</v>
      </c>
      <c r="F666" s="4">
        <f t="shared" si="54"/>
        <v>119</v>
      </c>
      <c r="G666" s="4">
        <f t="shared" si="50"/>
        <v>7</v>
      </c>
      <c r="H666" s="4" t="str">
        <f t="shared" si="51"/>
        <v>570406-579496</v>
      </c>
      <c r="I666" s="4">
        <f>VLOOKUP(H666,distance_btw_postal_code!B:F,5,0)+60</f>
        <v>506</v>
      </c>
      <c r="J666" s="4">
        <f t="shared" si="52"/>
        <v>8.4333333333333336</v>
      </c>
      <c r="K666" s="4">
        <f>VLOOKUP(H666,distance_btw_postal_code!B:G,6,0)</f>
        <v>3.1</v>
      </c>
      <c r="L666" s="4">
        <v>56</v>
      </c>
      <c r="M666" s="4" t="s">
        <v>117</v>
      </c>
      <c r="N666" s="4">
        <v>570406</v>
      </c>
      <c r="O666" s="4">
        <v>1</v>
      </c>
      <c r="P666" s="4">
        <v>0</v>
      </c>
      <c r="Q666" s="4">
        <f t="shared" si="53"/>
        <v>2</v>
      </c>
      <c r="R666" s="4">
        <v>86</v>
      </c>
      <c r="S666" s="4" t="s">
        <v>94</v>
      </c>
      <c r="T666" s="4">
        <v>569897</v>
      </c>
      <c r="U666" s="4" t="s">
        <v>18</v>
      </c>
      <c r="V666" s="4" t="s">
        <v>62</v>
      </c>
      <c r="W666" s="4" t="s">
        <v>49</v>
      </c>
      <c r="X666" s="4" t="s">
        <v>253</v>
      </c>
      <c r="Y666" s="4">
        <v>9</v>
      </c>
      <c r="Z666" s="4">
        <v>1</v>
      </c>
      <c r="AA666" s="4" t="s">
        <v>196</v>
      </c>
      <c r="AB666" s="4" t="s">
        <v>179</v>
      </c>
      <c r="AC666" s="4" t="s">
        <v>200</v>
      </c>
    </row>
    <row r="667" spans="1:29" x14ac:dyDescent="0.25">
      <c r="A667" s="4">
        <v>288</v>
      </c>
      <c r="B667" s="4">
        <v>58</v>
      </c>
      <c r="C667" s="4">
        <v>666</v>
      </c>
      <c r="D667" s="4">
        <v>1</v>
      </c>
      <c r="E667" s="4">
        <v>6</v>
      </c>
      <c r="F667" s="4">
        <f t="shared" si="54"/>
        <v>119</v>
      </c>
      <c r="G667" s="4">
        <f t="shared" si="50"/>
        <v>7</v>
      </c>
      <c r="H667" s="4" t="str">
        <f t="shared" si="51"/>
        <v>579496-579434</v>
      </c>
      <c r="I667" s="4">
        <f>VLOOKUP(H667,distance_btw_postal_code!B:F,5,0)+60</f>
        <v>367</v>
      </c>
      <c r="J667" s="4">
        <f t="shared" si="52"/>
        <v>6.1166666666666663</v>
      </c>
      <c r="K667" s="4">
        <f>VLOOKUP(H667,distance_btw_postal_code!B:G,6,0)</f>
        <v>1.7</v>
      </c>
      <c r="L667" s="4">
        <v>57</v>
      </c>
      <c r="M667" s="4" t="s">
        <v>118</v>
      </c>
      <c r="N667" s="4">
        <v>579496</v>
      </c>
      <c r="O667" s="4">
        <v>0</v>
      </c>
      <c r="P667" s="4">
        <v>1</v>
      </c>
      <c r="Q667" s="4">
        <f t="shared" si="53"/>
        <v>1</v>
      </c>
      <c r="R667" s="4">
        <v>86</v>
      </c>
      <c r="S667" s="4" t="s">
        <v>94</v>
      </c>
      <c r="T667" s="4">
        <v>569897</v>
      </c>
      <c r="U667" s="4" t="s">
        <v>18</v>
      </c>
      <c r="V667" s="4" t="s">
        <v>62</v>
      </c>
      <c r="W667" s="4" t="s">
        <v>49</v>
      </c>
      <c r="X667" s="4" t="s">
        <v>253</v>
      </c>
      <c r="Y667" s="4">
        <v>9</v>
      </c>
      <c r="Z667" s="4">
        <v>1</v>
      </c>
      <c r="AA667" s="4" t="s">
        <v>196</v>
      </c>
      <c r="AB667" s="4" t="s">
        <v>179</v>
      </c>
      <c r="AC667" s="4" t="s">
        <v>178</v>
      </c>
    </row>
    <row r="668" spans="1:29" x14ac:dyDescent="0.25">
      <c r="A668" s="4">
        <v>293</v>
      </c>
      <c r="B668" s="4">
        <v>59</v>
      </c>
      <c r="C668" s="4">
        <v>667</v>
      </c>
      <c r="D668" s="4">
        <v>1</v>
      </c>
      <c r="E668" s="4">
        <v>7</v>
      </c>
      <c r="F668" s="4">
        <f t="shared" si="54"/>
        <v>119</v>
      </c>
      <c r="G668" s="4">
        <f t="shared" si="50"/>
        <v>7</v>
      </c>
      <c r="H668" s="4" t="str">
        <f t="shared" si="51"/>
        <v>579434-569897</v>
      </c>
      <c r="I668" s="4">
        <f>VLOOKUP(H668,distance_btw_postal_code!B:F,5,0)+60</f>
        <v>416</v>
      </c>
      <c r="J668" s="4">
        <f t="shared" si="52"/>
        <v>6.9333333333333336</v>
      </c>
      <c r="K668" s="4">
        <f>VLOOKUP(H668,distance_btw_postal_code!B:G,6,0)</f>
        <v>2</v>
      </c>
      <c r="L668" s="4">
        <v>58</v>
      </c>
      <c r="M668" s="4" t="s">
        <v>119</v>
      </c>
      <c r="N668" s="4">
        <v>579434</v>
      </c>
      <c r="O668" s="4">
        <v>1</v>
      </c>
      <c r="P668" s="4">
        <v>0</v>
      </c>
      <c r="Q668" s="4">
        <f t="shared" si="53"/>
        <v>2</v>
      </c>
      <c r="R668" s="4">
        <v>86</v>
      </c>
      <c r="S668" s="4" t="s">
        <v>94</v>
      </c>
      <c r="T668" s="4">
        <v>569897</v>
      </c>
      <c r="U668" s="4" t="s">
        <v>18</v>
      </c>
      <c r="V668" s="4" t="s">
        <v>62</v>
      </c>
      <c r="W668" s="4" t="s">
        <v>49</v>
      </c>
      <c r="X668" s="4" t="s">
        <v>253</v>
      </c>
      <c r="Y668" s="4">
        <v>9</v>
      </c>
      <c r="Z668" s="4">
        <v>1</v>
      </c>
      <c r="AA668" s="4" t="s">
        <v>196</v>
      </c>
      <c r="AB668" s="4" t="s">
        <v>179</v>
      </c>
      <c r="AC668" s="4" t="s">
        <v>201</v>
      </c>
    </row>
    <row r="669" spans="1:29" x14ac:dyDescent="0.25">
      <c r="C669" s="4">
        <v>668</v>
      </c>
      <c r="D669" s="4">
        <v>2</v>
      </c>
      <c r="E669" s="4">
        <v>0</v>
      </c>
      <c r="F669" s="4">
        <f t="shared" si="54"/>
        <v>120</v>
      </c>
      <c r="G669" s="4">
        <f t="shared" si="50"/>
        <v>1</v>
      </c>
      <c r="H669" s="4" t="str">
        <f t="shared" si="51"/>
        <v>569897-560348</v>
      </c>
      <c r="I669" s="4">
        <f>VLOOKUP(H669,distance_btw_postal_code!B:F,5,0)+60</f>
        <v>425</v>
      </c>
      <c r="J669" s="4">
        <f t="shared" si="52"/>
        <v>7.083333333333333</v>
      </c>
      <c r="K669" s="4">
        <f>VLOOKUP(H669,distance_btw_postal_code!B:G,6,0)</f>
        <v>1.9</v>
      </c>
      <c r="L669" s="4">
        <v>0</v>
      </c>
      <c r="M669" s="4" t="s">
        <v>145</v>
      </c>
      <c r="N669" s="4">
        <f>VLOOKUP(S669,[1]centre_p!$B:$D,3,0)</f>
        <v>569897</v>
      </c>
      <c r="O669" s="4">
        <v>0</v>
      </c>
      <c r="P669" s="4">
        <v>0</v>
      </c>
      <c r="Q669" s="4">
        <f t="shared" si="53"/>
        <v>0</v>
      </c>
      <c r="R669" s="4">
        <v>86</v>
      </c>
      <c r="S669" s="4" t="s">
        <v>94</v>
      </c>
      <c r="T669" s="4">
        <v>569897</v>
      </c>
      <c r="U669" s="4" t="s">
        <v>18</v>
      </c>
      <c r="V669" s="4" t="s">
        <v>62</v>
      </c>
      <c r="W669" s="4" t="s">
        <v>49</v>
      </c>
      <c r="X669" s="4" t="s">
        <v>256</v>
      </c>
      <c r="Y669" s="4">
        <v>12</v>
      </c>
      <c r="Z669" s="4">
        <v>0</v>
      </c>
      <c r="AA669" s="4" t="s">
        <v>246</v>
      </c>
    </row>
    <row r="670" spans="1:29" x14ac:dyDescent="0.25">
      <c r="A670" s="4">
        <v>338</v>
      </c>
      <c r="B670" s="4">
        <v>68</v>
      </c>
      <c r="C670" s="4">
        <v>669</v>
      </c>
      <c r="D670" s="4">
        <v>2</v>
      </c>
      <c r="E670" s="4">
        <v>1</v>
      </c>
      <c r="F670" s="4">
        <f t="shared" si="54"/>
        <v>120</v>
      </c>
      <c r="G670" s="4">
        <f t="shared" si="50"/>
        <v>1</v>
      </c>
      <c r="H670" s="4" t="str">
        <f t="shared" si="51"/>
        <v>560348-569897</v>
      </c>
      <c r="I670" s="4">
        <f>VLOOKUP(H670,distance_btw_postal_code!B:F,5,0)+60</f>
        <v>513</v>
      </c>
      <c r="J670" s="4">
        <f t="shared" si="52"/>
        <v>8.5500000000000007</v>
      </c>
      <c r="K670" s="4">
        <f>VLOOKUP(H670,distance_btw_postal_code!B:G,6,0)</f>
        <v>2.6</v>
      </c>
      <c r="L670" s="4">
        <v>67</v>
      </c>
      <c r="M670" s="4" t="s">
        <v>120</v>
      </c>
      <c r="N670" s="4">
        <v>560348</v>
      </c>
      <c r="O670" s="4">
        <v>0</v>
      </c>
      <c r="P670" s="4">
        <v>1</v>
      </c>
      <c r="Q670" s="4">
        <f t="shared" si="53"/>
        <v>1</v>
      </c>
      <c r="R670" s="4">
        <v>86</v>
      </c>
      <c r="S670" s="4" t="s">
        <v>94</v>
      </c>
      <c r="T670" s="4">
        <v>569897</v>
      </c>
      <c r="U670" s="4" t="s">
        <v>18</v>
      </c>
      <c r="V670" s="4" t="s">
        <v>62</v>
      </c>
      <c r="W670" s="4" t="s">
        <v>49</v>
      </c>
      <c r="X670" s="4" t="s">
        <v>256</v>
      </c>
      <c r="Y670" s="4">
        <v>12</v>
      </c>
      <c r="Z670" s="4">
        <v>0</v>
      </c>
      <c r="AA670" s="4" t="s">
        <v>246</v>
      </c>
      <c r="AB670" s="4" t="s">
        <v>179</v>
      </c>
      <c r="AC670" s="4" t="s">
        <v>169</v>
      </c>
    </row>
    <row r="671" spans="1:29" x14ac:dyDescent="0.25">
      <c r="C671" s="4">
        <v>670</v>
      </c>
      <c r="D671" s="4">
        <v>1</v>
      </c>
      <c r="E671" s="4">
        <v>0</v>
      </c>
      <c r="F671" s="4">
        <f t="shared" si="54"/>
        <v>121</v>
      </c>
      <c r="G671" s="4">
        <f t="shared" si="50"/>
        <v>2</v>
      </c>
      <c r="H671" s="4" t="str">
        <f t="shared" si="51"/>
        <v>569897-574988</v>
      </c>
      <c r="I671" s="4">
        <f>VLOOKUP(H671,distance_btw_postal_code!B:F,5,0)+60</f>
        <v>421</v>
      </c>
      <c r="J671" s="4">
        <f t="shared" si="52"/>
        <v>7.0166666666666666</v>
      </c>
      <c r="K671" s="4">
        <f>VLOOKUP(H671,distance_btw_postal_code!B:G,6,0)</f>
        <v>2</v>
      </c>
      <c r="L671" s="4">
        <v>0</v>
      </c>
      <c r="M671" s="4" t="s">
        <v>145</v>
      </c>
      <c r="N671" s="4">
        <f>VLOOKUP(S671,[1]centre_p!$B:$D,3,0)</f>
        <v>569897</v>
      </c>
      <c r="O671" s="4">
        <v>0</v>
      </c>
      <c r="P671" s="4">
        <v>0</v>
      </c>
      <c r="Q671" s="4">
        <f t="shared" si="53"/>
        <v>0</v>
      </c>
      <c r="R671" s="4">
        <v>87</v>
      </c>
      <c r="S671" s="4" t="s">
        <v>94</v>
      </c>
      <c r="T671" s="4">
        <v>569897</v>
      </c>
      <c r="U671" s="4" t="s">
        <v>18</v>
      </c>
      <c r="V671" s="4" t="s">
        <v>62</v>
      </c>
      <c r="W671" s="4" t="s">
        <v>122</v>
      </c>
      <c r="X671" s="4" t="s">
        <v>256</v>
      </c>
      <c r="Y671" s="4">
        <v>13</v>
      </c>
      <c r="Z671" s="4">
        <v>0</v>
      </c>
      <c r="AA671" s="4" t="s">
        <v>246</v>
      </c>
    </row>
    <row r="672" spans="1:29" x14ac:dyDescent="0.25">
      <c r="A672" s="4">
        <v>368</v>
      </c>
      <c r="B672" s="4">
        <v>74</v>
      </c>
      <c r="C672" s="4">
        <v>671</v>
      </c>
      <c r="D672" s="4">
        <v>1</v>
      </c>
      <c r="E672" s="4">
        <v>1</v>
      </c>
      <c r="F672" s="4">
        <f t="shared" si="54"/>
        <v>121</v>
      </c>
      <c r="G672" s="4">
        <f t="shared" si="50"/>
        <v>2</v>
      </c>
      <c r="H672" s="4" t="str">
        <f t="shared" si="51"/>
        <v>574988-560244</v>
      </c>
      <c r="I672" s="4">
        <f>VLOOKUP(H672,distance_btw_postal_code!B:F,5,0)+60</f>
        <v>387</v>
      </c>
      <c r="J672" s="4">
        <f t="shared" si="52"/>
        <v>6.45</v>
      </c>
      <c r="K672" s="4">
        <f>VLOOKUP(H672,distance_btw_postal_code!B:G,6,0)</f>
        <v>2.2000000000000002</v>
      </c>
      <c r="L672" s="4">
        <v>73</v>
      </c>
      <c r="M672" s="4" t="s">
        <v>132</v>
      </c>
      <c r="N672" s="4">
        <v>574988</v>
      </c>
      <c r="O672" s="4">
        <v>1</v>
      </c>
      <c r="P672" s="4">
        <v>0</v>
      </c>
      <c r="Q672" s="4">
        <f t="shared" si="53"/>
        <v>2</v>
      </c>
      <c r="R672" s="4">
        <v>87</v>
      </c>
      <c r="S672" s="4" t="s">
        <v>94</v>
      </c>
      <c r="T672" s="4">
        <v>569897</v>
      </c>
      <c r="U672" s="4" t="s">
        <v>18</v>
      </c>
      <c r="V672" s="4" t="s">
        <v>62</v>
      </c>
      <c r="W672" s="4" t="s">
        <v>122</v>
      </c>
      <c r="X672" s="4" t="s">
        <v>256</v>
      </c>
      <c r="Y672" s="4">
        <v>13</v>
      </c>
      <c r="Z672" s="4">
        <v>0</v>
      </c>
      <c r="AA672" s="4" t="s">
        <v>246</v>
      </c>
      <c r="AB672" s="4" t="s">
        <v>182</v>
      </c>
      <c r="AC672" s="4" t="s">
        <v>206</v>
      </c>
    </row>
    <row r="673" spans="1:29" x14ac:dyDescent="0.25">
      <c r="A673" s="4">
        <v>373</v>
      </c>
      <c r="B673" s="4">
        <v>75</v>
      </c>
      <c r="C673" s="4">
        <v>672</v>
      </c>
      <c r="D673" s="4">
        <v>1</v>
      </c>
      <c r="E673" s="4">
        <v>2</v>
      </c>
      <c r="F673" s="4">
        <f t="shared" si="54"/>
        <v>121</v>
      </c>
      <c r="G673" s="4">
        <f t="shared" si="50"/>
        <v>2</v>
      </c>
      <c r="H673" s="4" t="str">
        <f t="shared" si="51"/>
        <v>560244-569897</v>
      </c>
      <c r="I673" s="4">
        <f>VLOOKUP(H673,distance_btw_postal_code!B:F,5,0)+60</f>
        <v>443</v>
      </c>
      <c r="J673" s="4">
        <f t="shared" si="52"/>
        <v>7.3833333333333337</v>
      </c>
      <c r="K673" s="4">
        <f>VLOOKUP(H673,distance_btw_postal_code!B:G,6,0)</f>
        <v>2</v>
      </c>
      <c r="L673" s="4">
        <v>74</v>
      </c>
      <c r="M673" s="4" t="s">
        <v>133</v>
      </c>
      <c r="N673" s="4">
        <v>560244</v>
      </c>
      <c r="O673" s="4">
        <v>0</v>
      </c>
      <c r="P673" s="4">
        <v>1</v>
      </c>
      <c r="Q673" s="4">
        <f t="shared" si="53"/>
        <v>1</v>
      </c>
      <c r="R673" s="4">
        <v>87</v>
      </c>
      <c r="S673" s="4" t="s">
        <v>94</v>
      </c>
      <c r="T673" s="4">
        <v>569897</v>
      </c>
      <c r="U673" s="4" t="s">
        <v>18</v>
      </c>
      <c r="V673" s="4" t="s">
        <v>62</v>
      </c>
      <c r="W673" s="4" t="s">
        <v>122</v>
      </c>
      <c r="X673" s="4" t="s">
        <v>256</v>
      </c>
      <c r="Y673" s="4">
        <v>13</v>
      </c>
      <c r="Z673" s="4">
        <v>0</v>
      </c>
      <c r="AA673" s="4" t="s">
        <v>246</v>
      </c>
      <c r="AB673" s="4" t="s">
        <v>182</v>
      </c>
      <c r="AC673" s="4" t="s">
        <v>247</v>
      </c>
    </row>
    <row r="674" spans="1:29" x14ac:dyDescent="0.25">
      <c r="C674" s="4">
        <v>673</v>
      </c>
      <c r="D674" s="4">
        <v>1</v>
      </c>
      <c r="E674" s="4">
        <v>0</v>
      </c>
      <c r="F674" s="4">
        <f t="shared" si="54"/>
        <v>122</v>
      </c>
      <c r="G674" s="4">
        <f t="shared" si="50"/>
        <v>5</v>
      </c>
      <c r="H674" s="4" t="str">
        <f t="shared" si="51"/>
        <v>569897-787056</v>
      </c>
      <c r="I674" s="4">
        <f>VLOOKUP(H674,distance_btw_postal_code!B:F,5,0)+60</f>
        <v>628</v>
      </c>
      <c r="J674" s="4">
        <f t="shared" si="52"/>
        <v>10.466666666666667</v>
      </c>
      <c r="K674" s="4">
        <f>VLOOKUP(H674,distance_btw_postal_code!B:G,6,0)</f>
        <v>3.6</v>
      </c>
      <c r="L674" s="4">
        <v>0</v>
      </c>
      <c r="M674" s="4" t="s">
        <v>145</v>
      </c>
      <c r="N674" s="4">
        <f>VLOOKUP(S674,[1]centre_p!$B:$D,3,0)</f>
        <v>569897</v>
      </c>
      <c r="O674" s="4">
        <v>0</v>
      </c>
      <c r="P674" s="4">
        <v>0</v>
      </c>
      <c r="Q674" s="4">
        <f t="shared" si="53"/>
        <v>0</v>
      </c>
      <c r="R674" s="4">
        <v>88</v>
      </c>
      <c r="S674" s="4" t="s">
        <v>94</v>
      </c>
      <c r="T674" s="4">
        <v>569897</v>
      </c>
      <c r="U674" s="4" t="s">
        <v>18</v>
      </c>
      <c r="V674" s="4" t="s">
        <v>62</v>
      </c>
      <c r="W674" s="4" t="s">
        <v>68</v>
      </c>
      <c r="X674" s="4" t="s">
        <v>256</v>
      </c>
      <c r="Y674" s="4">
        <v>14</v>
      </c>
      <c r="Z674" s="4">
        <v>0</v>
      </c>
      <c r="AA674" s="4" t="s">
        <v>246</v>
      </c>
    </row>
    <row r="675" spans="1:29" x14ac:dyDescent="0.25">
      <c r="A675" s="4">
        <v>418</v>
      </c>
      <c r="B675" s="4">
        <v>84</v>
      </c>
      <c r="C675" s="4">
        <v>674</v>
      </c>
      <c r="D675" s="4">
        <v>1</v>
      </c>
      <c r="E675" s="4">
        <v>3</v>
      </c>
      <c r="F675" s="4">
        <f t="shared" si="54"/>
        <v>122</v>
      </c>
      <c r="G675" s="4">
        <f t="shared" si="50"/>
        <v>5</v>
      </c>
      <c r="H675" s="4" t="str">
        <f t="shared" si="51"/>
        <v>787056-560115</v>
      </c>
      <c r="I675" s="4">
        <f>VLOOKUP(H675,distance_btw_postal_code!B:F,5,0)+60</f>
        <v>599</v>
      </c>
      <c r="J675" s="4">
        <f t="shared" si="52"/>
        <v>9.9833333333333325</v>
      </c>
      <c r="K675" s="4">
        <f>VLOOKUP(H675,distance_btw_postal_code!B:G,6,0)</f>
        <v>2.2999999999999998</v>
      </c>
      <c r="L675" s="4">
        <v>83</v>
      </c>
      <c r="M675" s="4" t="s">
        <v>134</v>
      </c>
      <c r="N675" s="4">
        <v>787056</v>
      </c>
      <c r="O675" s="4">
        <v>1</v>
      </c>
      <c r="P675" s="4">
        <v>0</v>
      </c>
      <c r="Q675" s="4">
        <f t="shared" si="53"/>
        <v>2</v>
      </c>
      <c r="R675" s="4">
        <v>88</v>
      </c>
      <c r="S675" s="4" t="s">
        <v>94</v>
      </c>
      <c r="T675" s="4">
        <v>569897</v>
      </c>
      <c r="U675" s="4" t="s">
        <v>18</v>
      </c>
      <c r="V675" s="4" t="s">
        <v>62</v>
      </c>
      <c r="W675" s="4" t="s">
        <v>68</v>
      </c>
      <c r="X675" s="4" t="s">
        <v>256</v>
      </c>
      <c r="Y675" s="4">
        <v>14</v>
      </c>
      <c r="Z675" s="4">
        <v>0</v>
      </c>
      <c r="AA675" s="4" t="s">
        <v>246</v>
      </c>
      <c r="AB675" s="4" t="s">
        <v>210</v>
      </c>
      <c r="AC675" s="4" t="s">
        <v>181</v>
      </c>
    </row>
    <row r="676" spans="1:29" x14ac:dyDescent="0.25">
      <c r="A676" s="4">
        <v>428</v>
      </c>
      <c r="B676" s="4">
        <v>86</v>
      </c>
      <c r="C676" s="4">
        <v>675</v>
      </c>
      <c r="D676" s="4">
        <v>1</v>
      </c>
      <c r="E676" s="4">
        <v>4</v>
      </c>
      <c r="F676" s="4">
        <f t="shared" si="54"/>
        <v>122</v>
      </c>
      <c r="G676" s="4">
        <f t="shared" si="50"/>
        <v>5</v>
      </c>
      <c r="H676" s="4" t="str">
        <f t="shared" si="51"/>
        <v>560115-560325</v>
      </c>
      <c r="I676" s="4">
        <f>VLOOKUP(H676,distance_btw_postal_code!B:F,5,0)+60</f>
        <v>541</v>
      </c>
      <c r="J676" s="4">
        <f t="shared" si="52"/>
        <v>9.0166666666666675</v>
      </c>
      <c r="K676" s="4">
        <f>VLOOKUP(H676,distance_btw_postal_code!B:G,6,0)</f>
        <v>2</v>
      </c>
      <c r="L676" s="4">
        <v>84</v>
      </c>
      <c r="M676" s="4" t="s">
        <v>135</v>
      </c>
      <c r="N676" s="4">
        <v>560115</v>
      </c>
      <c r="O676" s="4">
        <v>0</v>
      </c>
      <c r="P676" s="4">
        <v>1</v>
      </c>
      <c r="Q676" s="4">
        <f t="shared" si="53"/>
        <v>1</v>
      </c>
      <c r="R676" s="4">
        <v>88</v>
      </c>
      <c r="S676" s="4" t="s">
        <v>94</v>
      </c>
      <c r="T676" s="4">
        <v>569897</v>
      </c>
      <c r="U676" s="4" t="s">
        <v>18</v>
      </c>
      <c r="V676" s="4" t="s">
        <v>62</v>
      </c>
      <c r="W676" s="4" t="s">
        <v>68</v>
      </c>
      <c r="X676" s="4" t="s">
        <v>256</v>
      </c>
      <c r="Y676" s="4">
        <v>14</v>
      </c>
      <c r="Z676" s="4">
        <v>0</v>
      </c>
      <c r="AA676" s="4" t="s">
        <v>246</v>
      </c>
      <c r="AB676" s="4" t="s">
        <v>210</v>
      </c>
      <c r="AC676" s="4" t="s">
        <v>252</v>
      </c>
    </row>
    <row r="677" spans="1:29" x14ac:dyDescent="0.25">
      <c r="A677" s="4">
        <v>423</v>
      </c>
      <c r="B677" s="4">
        <v>85</v>
      </c>
      <c r="C677" s="4">
        <v>676</v>
      </c>
      <c r="D677" s="4">
        <v>1</v>
      </c>
      <c r="E677" s="4">
        <v>5</v>
      </c>
      <c r="F677" s="4">
        <f t="shared" si="54"/>
        <v>122</v>
      </c>
      <c r="G677" s="4">
        <f t="shared" si="50"/>
        <v>5</v>
      </c>
      <c r="H677" s="4" t="str">
        <f t="shared" si="51"/>
        <v>560325-569897</v>
      </c>
      <c r="I677" s="4">
        <f>VLOOKUP(H677,distance_btw_postal_code!B:F,5,0)+60</f>
        <v>589</v>
      </c>
      <c r="J677" s="4">
        <f t="shared" si="52"/>
        <v>9.8166666666666664</v>
      </c>
      <c r="K677" s="4">
        <f>VLOOKUP(H677,distance_btw_postal_code!B:G,6,0)</f>
        <v>2.6</v>
      </c>
      <c r="L677" s="4">
        <v>72</v>
      </c>
      <c r="M677" s="4" t="s">
        <v>129</v>
      </c>
      <c r="N677" s="4">
        <v>560325</v>
      </c>
      <c r="O677" s="4">
        <v>0</v>
      </c>
      <c r="P677" s="4">
        <v>1</v>
      </c>
      <c r="Q677" s="4">
        <f t="shared" si="53"/>
        <v>1</v>
      </c>
      <c r="R677" s="4">
        <v>88</v>
      </c>
      <c r="S677" s="4" t="s">
        <v>94</v>
      </c>
      <c r="T677" s="4">
        <v>569897</v>
      </c>
      <c r="U677" s="4" t="s">
        <v>18</v>
      </c>
      <c r="V677" s="4" t="s">
        <v>62</v>
      </c>
      <c r="W677" s="4" t="s">
        <v>68</v>
      </c>
      <c r="X677" s="4" t="s">
        <v>256</v>
      </c>
      <c r="Y677" s="4">
        <v>14</v>
      </c>
      <c r="Z677" s="4">
        <v>0</v>
      </c>
      <c r="AA677" s="4" t="s">
        <v>246</v>
      </c>
      <c r="AB677" s="4" t="s">
        <v>210</v>
      </c>
      <c r="AC677" s="4" t="s">
        <v>247</v>
      </c>
    </row>
    <row r="678" spans="1:29" x14ac:dyDescent="0.25">
      <c r="C678" s="4">
        <v>677</v>
      </c>
      <c r="D678" s="4">
        <v>1</v>
      </c>
      <c r="E678" s="4">
        <v>0</v>
      </c>
      <c r="F678" s="4">
        <f t="shared" si="54"/>
        <v>123</v>
      </c>
      <c r="G678" s="4">
        <f t="shared" si="50"/>
        <v>5</v>
      </c>
      <c r="H678" s="4" t="str">
        <f t="shared" si="51"/>
        <v>569897-787722</v>
      </c>
      <c r="I678" s="4">
        <f>VLOOKUP(H678,distance_btw_postal_code!B:F,5,0)+60</f>
        <v>545</v>
      </c>
      <c r="J678" s="4">
        <f t="shared" si="52"/>
        <v>9.0833333333333339</v>
      </c>
      <c r="K678" s="4">
        <f>VLOOKUP(H678,distance_btw_postal_code!B:G,6,0)</f>
        <v>2.6</v>
      </c>
      <c r="L678" s="4">
        <v>0</v>
      </c>
      <c r="M678" s="4" t="s">
        <v>145</v>
      </c>
      <c r="N678" s="4">
        <f>VLOOKUP(S678,[1]centre_p!$B:$D,3,0)</f>
        <v>569897</v>
      </c>
      <c r="O678" s="4">
        <v>0</v>
      </c>
      <c r="P678" s="4">
        <v>0</v>
      </c>
      <c r="Q678" s="4">
        <f t="shared" si="53"/>
        <v>0</v>
      </c>
      <c r="R678" s="4">
        <v>89</v>
      </c>
      <c r="S678" s="4" t="s">
        <v>94</v>
      </c>
      <c r="T678" s="4">
        <v>569897</v>
      </c>
      <c r="U678" s="4" t="s">
        <v>18</v>
      </c>
      <c r="V678" s="4" t="s">
        <v>64</v>
      </c>
      <c r="W678" s="4" t="s">
        <v>20</v>
      </c>
      <c r="X678" s="4" t="s">
        <v>253</v>
      </c>
      <c r="Y678" s="4">
        <v>7</v>
      </c>
      <c r="Z678" s="4">
        <v>1</v>
      </c>
      <c r="AA678" s="4" t="s">
        <v>196</v>
      </c>
    </row>
    <row r="679" spans="1:29" x14ac:dyDescent="0.25">
      <c r="A679" s="4">
        <v>204</v>
      </c>
      <c r="B679" s="4">
        <v>41</v>
      </c>
      <c r="C679" s="4">
        <v>678</v>
      </c>
      <c r="D679" s="4">
        <v>1</v>
      </c>
      <c r="E679" s="4">
        <v>1</v>
      </c>
      <c r="F679" s="4">
        <f t="shared" si="54"/>
        <v>123</v>
      </c>
      <c r="G679" s="4">
        <f t="shared" si="50"/>
        <v>5</v>
      </c>
      <c r="H679" s="4" t="str">
        <f t="shared" si="51"/>
        <v>787722-574920</v>
      </c>
      <c r="I679" s="4">
        <f>VLOOKUP(H679,distance_btw_postal_code!B:F,5,0)+60</f>
        <v>277</v>
      </c>
      <c r="J679" s="4">
        <f t="shared" si="52"/>
        <v>4.6166666666666663</v>
      </c>
      <c r="K679" s="4">
        <f>VLOOKUP(H679,distance_btw_postal_code!B:G,6,0)</f>
        <v>0.8</v>
      </c>
      <c r="L679" s="4">
        <v>40</v>
      </c>
      <c r="M679" s="4" t="s">
        <v>93</v>
      </c>
      <c r="N679" s="4">
        <v>787722</v>
      </c>
      <c r="O679" s="4">
        <v>1</v>
      </c>
      <c r="P679" s="4">
        <v>0</v>
      </c>
      <c r="Q679" s="4">
        <f t="shared" si="53"/>
        <v>2</v>
      </c>
      <c r="R679" s="4">
        <v>89</v>
      </c>
      <c r="S679" s="4" t="s">
        <v>94</v>
      </c>
      <c r="T679" s="4">
        <v>569897</v>
      </c>
      <c r="U679" s="4" t="s">
        <v>18</v>
      </c>
      <c r="V679" s="4" t="s">
        <v>64</v>
      </c>
      <c r="W679" s="4" t="s">
        <v>20</v>
      </c>
      <c r="X679" s="4" t="s">
        <v>253</v>
      </c>
      <c r="Y679" s="4">
        <v>7</v>
      </c>
      <c r="Z679" s="4">
        <v>1</v>
      </c>
      <c r="AA679" s="4" t="s">
        <v>196</v>
      </c>
      <c r="AB679" s="4" t="s">
        <v>191</v>
      </c>
      <c r="AC679" s="4" t="s">
        <v>189</v>
      </c>
    </row>
    <row r="680" spans="1:29" x14ac:dyDescent="0.25">
      <c r="A680" s="4">
        <v>209</v>
      </c>
      <c r="B680" s="4">
        <v>42</v>
      </c>
      <c r="C680" s="4">
        <v>679</v>
      </c>
      <c r="D680" s="4">
        <v>1</v>
      </c>
      <c r="E680" s="4">
        <v>2</v>
      </c>
      <c r="F680" s="4">
        <f t="shared" si="54"/>
        <v>123</v>
      </c>
      <c r="G680" s="4">
        <f t="shared" si="50"/>
        <v>5</v>
      </c>
      <c r="H680" s="4" t="str">
        <f t="shared" si="51"/>
        <v>574920-560182</v>
      </c>
      <c r="I680" s="4">
        <f>VLOOKUP(H680,distance_btw_postal_code!B:F,5,0)+60</f>
        <v>310</v>
      </c>
      <c r="J680" s="4">
        <f t="shared" si="52"/>
        <v>5.166666666666667</v>
      </c>
      <c r="K680" s="4">
        <f>VLOOKUP(H680,distance_btw_postal_code!B:G,6,0)</f>
        <v>1.3</v>
      </c>
      <c r="L680" s="4">
        <v>41</v>
      </c>
      <c r="M680" s="4" t="s">
        <v>95</v>
      </c>
      <c r="N680" s="4">
        <v>574920</v>
      </c>
      <c r="O680" s="4">
        <v>0</v>
      </c>
      <c r="P680" s="4">
        <v>1</v>
      </c>
      <c r="Q680" s="4">
        <f t="shared" si="53"/>
        <v>1</v>
      </c>
      <c r="R680" s="4">
        <v>89</v>
      </c>
      <c r="S680" s="4" t="s">
        <v>94</v>
      </c>
      <c r="T680" s="4">
        <v>569897</v>
      </c>
      <c r="U680" s="4" t="s">
        <v>18</v>
      </c>
      <c r="V680" s="4" t="s">
        <v>64</v>
      </c>
      <c r="W680" s="4" t="s">
        <v>20</v>
      </c>
      <c r="X680" s="4" t="s">
        <v>253</v>
      </c>
      <c r="Y680" s="4">
        <v>7</v>
      </c>
      <c r="Z680" s="4">
        <v>1</v>
      </c>
      <c r="AA680" s="4" t="s">
        <v>196</v>
      </c>
      <c r="AB680" s="4" t="s">
        <v>191</v>
      </c>
      <c r="AC680" s="4" t="s">
        <v>197</v>
      </c>
    </row>
    <row r="681" spans="1:29" x14ac:dyDescent="0.25">
      <c r="A681" s="4">
        <v>214</v>
      </c>
      <c r="B681" s="4">
        <v>43</v>
      </c>
      <c r="C681" s="4">
        <v>680</v>
      </c>
      <c r="D681" s="4">
        <v>1</v>
      </c>
      <c r="E681" s="4">
        <v>3</v>
      </c>
      <c r="F681" s="4">
        <f t="shared" si="54"/>
        <v>123</v>
      </c>
      <c r="G681" s="4">
        <f t="shared" si="50"/>
        <v>5</v>
      </c>
      <c r="H681" s="4" t="str">
        <f t="shared" si="51"/>
        <v>560182-560156</v>
      </c>
      <c r="I681" s="4">
        <f>VLOOKUP(H681,distance_btw_postal_code!B:F,5,0)+60</f>
        <v>295</v>
      </c>
      <c r="J681" s="4">
        <f t="shared" si="52"/>
        <v>4.916666666666667</v>
      </c>
      <c r="K681" s="4">
        <f>VLOOKUP(H681,distance_btw_postal_code!B:G,6,0)</f>
        <v>1</v>
      </c>
      <c r="L681" s="4">
        <v>42</v>
      </c>
      <c r="M681" s="4" t="s">
        <v>96</v>
      </c>
      <c r="N681" s="4">
        <v>560182</v>
      </c>
      <c r="O681" s="4">
        <v>0</v>
      </c>
      <c r="P681" s="4">
        <v>1</v>
      </c>
      <c r="Q681" s="4">
        <f t="shared" si="53"/>
        <v>1</v>
      </c>
      <c r="R681" s="4">
        <v>89</v>
      </c>
      <c r="S681" s="4" t="s">
        <v>94</v>
      </c>
      <c r="T681" s="4">
        <v>569897</v>
      </c>
      <c r="U681" s="4" t="s">
        <v>18</v>
      </c>
      <c r="V681" s="4" t="s">
        <v>64</v>
      </c>
      <c r="W681" s="4" t="s">
        <v>20</v>
      </c>
      <c r="X681" s="4" t="s">
        <v>253</v>
      </c>
      <c r="Y681" s="4">
        <v>7</v>
      </c>
      <c r="Z681" s="4">
        <v>1</v>
      </c>
      <c r="AA681" s="4" t="s">
        <v>196</v>
      </c>
      <c r="AB681" s="4" t="s">
        <v>191</v>
      </c>
      <c r="AC681" s="4" t="s">
        <v>162</v>
      </c>
    </row>
    <row r="682" spans="1:29" x14ac:dyDescent="0.25">
      <c r="A682" s="4">
        <v>219</v>
      </c>
      <c r="B682" s="4">
        <v>44</v>
      </c>
      <c r="C682" s="4">
        <v>681</v>
      </c>
      <c r="D682" s="4">
        <v>1</v>
      </c>
      <c r="E682" s="4">
        <v>4</v>
      </c>
      <c r="F682" s="4">
        <f t="shared" si="54"/>
        <v>123</v>
      </c>
      <c r="G682" s="4">
        <f t="shared" si="50"/>
        <v>5</v>
      </c>
      <c r="H682" s="4" t="str">
        <f t="shared" si="51"/>
        <v>560156-560155</v>
      </c>
      <c r="I682" s="4">
        <f>VLOOKUP(H682,distance_btw_postal_code!B:F,5,0)+60</f>
        <v>212</v>
      </c>
      <c r="J682" s="4">
        <f t="shared" si="52"/>
        <v>3.5333333333333332</v>
      </c>
      <c r="K682" s="4">
        <f>VLOOKUP(H682,distance_btw_postal_code!B:G,6,0)</f>
        <v>0.4</v>
      </c>
      <c r="L682" s="4">
        <v>43</v>
      </c>
      <c r="M682" s="4" t="s">
        <v>97</v>
      </c>
      <c r="N682" s="4">
        <v>560156</v>
      </c>
      <c r="O682" s="4">
        <v>0</v>
      </c>
      <c r="P682" s="4">
        <v>1</v>
      </c>
      <c r="Q682" s="4">
        <f t="shared" si="53"/>
        <v>1</v>
      </c>
      <c r="R682" s="4">
        <v>89</v>
      </c>
      <c r="S682" s="4" t="s">
        <v>94</v>
      </c>
      <c r="T682" s="4">
        <v>569897</v>
      </c>
      <c r="U682" s="4" t="s">
        <v>18</v>
      </c>
      <c r="V682" s="4" t="s">
        <v>64</v>
      </c>
      <c r="W682" s="4" t="s">
        <v>20</v>
      </c>
      <c r="X682" s="4" t="s">
        <v>253</v>
      </c>
      <c r="Y682" s="4">
        <v>7</v>
      </c>
      <c r="Z682" s="4">
        <v>1</v>
      </c>
      <c r="AA682" s="4" t="s">
        <v>196</v>
      </c>
      <c r="AB682" s="4" t="s">
        <v>191</v>
      </c>
      <c r="AC682" s="4" t="s">
        <v>163</v>
      </c>
    </row>
    <row r="683" spans="1:29" x14ac:dyDescent="0.25">
      <c r="A683" s="4">
        <v>224</v>
      </c>
      <c r="B683" s="4">
        <v>45</v>
      </c>
      <c r="C683" s="4">
        <v>682</v>
      </c>
      <c r="D683" s="4">
        <v>1</v>
      </c>
      <c r="E683" s="4">
        <v>5</v>
      </c>
      <c r="F683" s="4">
        <f t="shared" si="54"/>
        <v>123</v>
      </c>
      <c r="G683" s="4">
        <f t="shared" si="50"/>
        <v>5</v>
      </c>
      <c r="H683" s="4" t="str">
        <f t="shared" si="51"/>
        <v>560155-569897</v>
      </c>
      <c r="I683" s="4">
        <f>VLOOKUP(H683,distance_btw_postal_code!B:F,5,0)+60</f>
        <v>295</v>
      </c>
      <c r="J683" s="4">
        <f t="shared" si="52"/>
        <v>4.916666666666667</v>
      </c>
      <c r="K683" s="4">
        <f>VLOOKUP(H683,distance_btw_postal_code!B:G,6,0)</f>
        <v>0.8</v>
      </c>
      <c r="L683" s="4">
        <v>44</v>
      </c>
      <c r="M683" s="4" t="s">
        <v>98</v>
      </c>
      <c r="N683" s="4">
        <v>560155</v>
      </c>
      <c r="O683" s="4">
        <v>0</v>
      </c>
      <c r="P683" s="4">
        <v>1</v>
      </c>
      <c r="Q683" s="4">
        <f t="shared" si="53"/>
        <v>1</v>
      </c>
      <c r="R683" s="4">
        <v>89</v>
      </c>
      <c r="S683" s="4" t="s">
        <v>94</v>
      </c>
      <c r="T683" s="4">
        <v>569897</v>
      </c>
      <c r="U683" s="4" t="s">
        <v>18</v>
      </c>
      <c r="V683" s="4" t="s">
        <v>64</v>
      </c>
      <c r="W683" s="4" t="s">
        <v>20</v>
      </c>
      <c r="X683" s="4" t="s">
        <v>253</v>
      </c>
      <c r="Y683" s="4">
        <v>7</v>
      </c>
      <c r="Z683" s="4">
        <v>1</v>
      </c>
      <c r="AA683" s="4" t="s">
        <v>196</v>
      </c>
      <c r="AB683" s="4" t="s">
        <v>191</v>
      </c>
      <c r="AC683" s="4" t="s">
        <v>163</v>
      </c>
    </row>
    <row r="684" spans="1:29" x14ac:dyDescent="0.25">
      <c r="C684" s="4">
        <v>683</v>
      </c>
      <c r="D684" s="4">
        <v>2</v>
      </c>
      <c r="E684" s="4">
        <v>0</v>
      </c>
      <c r="F684" s="4">
        <f t="shared" si="54"/>
        <v>124</v>
      </c>
      <c r="G684" s="4">
        <f t="shared" si="50"/>
        <v>4</v>
      </c>
      <c r="H684" s="4" t="str">
        <f t="shared" si="51"/>
        <v>569897-560424</v>
      </c>
      <c r="I684" s="4">
        <f>VLOOKUP(H684,distance_btw_postal_code!B:F,5,0)+60</f>
        <v>497</v>
      </c>
      <c r="J684" s="4">
        <f t="shared" si="52"/>
        <v>8.2833333333333332</v>
      </c>
      <c r="K684" s="4">
        <f>VLOOKUP(H684,distance_btw_postal_code!B:G,6,0)</f>
        <v>2</v>
      </c>
      <c r="L684" s="4">
        <v>0</v>
      </c>
      <c r="M684" s="4" t="s">
        <v>145</v>
      </c>
      <c r="N684" s="4">
        <f>VLOOKUP(S684,[1]centre_p!$B:$D,3,0)</f>
        <v>569897</v>
      </c>
      <c r="O684" s="4">
        <v>0</v>
      </c>
      <c r="P684" s="4">
        <v>0</v>
      </c>
      <c r="Q684" s="4">
        <f t="shared" si="53"/>
        <v>0</v>
      </c>
      <c r="R684" s="4">
        <v>89</v>
      </c>
      <c r="S684" s="4" t="s">
        <v>94</v>
      </c>
      <c r="T684" s="4">
        <v>569897</v>
      </c>
      <c r="U684" s="4" t="s">
        <v>18</v>
      </c>
      <c r="V684" s="4" t="s">
        <v>64</v>
      </c>
      <c r="W684" s="4" t="s">
        <v>20</v>
      </c>
      <c r="X684" s="4" t="s">
        <v>256</v>
      </c>
      <c r="Y684" s="4">
        <v>10</v>
      </c>
      <c r="Z684" s="4">
        <v>0</v>
      </c>
      <c r="AA684" s="4" t="s">
        <v>246</v>
      </c>
    </row>
    <row r="685" spans="1:29" x14ac:dyDescent="0.25">
      <c r="A685" s="4">
        <v>299</v>
      </c>
      <c r="B685" s="4">
        <v>60</v>
      </c>
      <c r="C685" s="4">
        <v>684</v>
      </c>
      <c r="D685" s="4">
        <v>2</v>
      </c>
      <c r="E685" s="4">
        <v>1</v>
      </c>
      <c r="F685" s="4">
        <f t="shared" si="54"/>
        <v>124</v>
      </c>
      <c r="G685" s="4">
        <f t="shared" si="50"/>
        <v>4</v>
      </c>
      <c r="H685" s="4" t="str">
        <f t="shared" si="51"/>
        <v>560424-578375</v>
      </c>
      <c r="I685" s="4">
        <f>VLOOKUP(H685,distance_btw_postal_code!B:F,5,0)+60</f>
        <v>567</v>
      </c>
      <c r="J685" s="4">
        <f t="shared" si="52"/>
        <v>9.4499999999999993</v>
      </c>
      <c r="K685" s="4">
        <f>VLOOKUP(H685,distance_btw_postal_code!B:G,6,0)</f>
        <v>4.5</v>
      </c>
      <c r="L685" s="4">
        <v>59</v>
      </c>
      <c r="M685" s="4" t="s">
        <v>99</v>
      </c>
      <c r="N685" s="4">
        <v>560424</v>
      </c>
      <c r="O685" s="4">
        <v>0</v>
      </c>
      <c r="P685" s="4">
        <v>1</v>
      </c>
      <c r="Q685" s="4">
        <f t="shared" si="53"/>
        <v>1</v>
      </c>
      <c r="R685" s="4">
        <v>89</v>
      </c>
      <c r="S685" s="4" t="s">
        <v>94</v>
      </c>
      <c r="T685" s="4">
        <v>569897</v>
      </c>
      <c r="U685" s="4" t="s">
        <v>18</v>
      </c>
      <c r="V685" s="4" t="s">
        <v>64</v>
      </c>
      <c r="W685" s="4" t="s">
        <v>20</v>
      </c>
      <c r="X685" s="4" t="s">
        <v>256</v>
      </c>
      <c r="Y685" s="4">
        <v>10</v>
      </c>
      <c r="Z685" s="4">
        <v>0</v>
      </c>
      <c r="AA685" s="4" t="s">
        <v>246</v>
      </c>
      <c r="AB685" s="4" t="s">
        <v>167</v>
      </c>
      <c r="AC685" s="4" t="s">
        <v>161</v>
      </c>
    </row>
    <row r="686" spans="1:29" x14ac:dyDescent="0.25">
      <c r="A686" s="4">
        <v>304</v>
      </c>
      <c r="B686" s="4">
        <v>61</v>
      </c>
      <c r="C686" s="4">
        <v>685</v>
      </c>
      <c r="D686" s="4">
        <v>2</v>
      </c>
      <c r="E686" s="4">
        <v>2</v>
      </c>
      <c r="F686" s="4">
        <f t="shared" si="54"/>
        <v>124</v>
      </c>
      <c r="G686" s="4">
        <f t="shared" si="50"/>
        <v>4</v>
      </c>
      <c r="H686" s="4" t="str">
        <f t="shared" si="51"/>
        <v>578375-560182</v>
      </c>
      <c r="I686" s="4">
        <f>VLOOKUP(H686,distance_btw_postal_code!B:F,5,0)+60</f>
        <v>174</v>
      </c>
      <c r="J686" s="4">
        <f t="shared" si="52"/>
        <v>2.9</v>
      </c>
      <c r="K686" s="4">
        <f>VLOOKUP(H686,distance_btw_postal_code!B:G,6,0)</f>
        <v>0.6</v>
      </c>
      <c r="L686" s="4">
        <v>60</v>
      </c>
      <c r="M686" s="4" t="s">
        <v>100</v>
      </c>
      <c r="N686" s="4">
        <v>578375</v>
      </c>
      <c r="O686" s="4">
        <v>1</v>
      </c>
      <c r="P686" s="4">
        <v>0</v>
      </c>
      <c r="Q686" s="4">
        <f t="shared" si="53"/>
        <v>2</v>
      </c>
      <c r="R686" s="4">
        <v>89</v>
      </c>
      <c r="S686" s="4" t="s">
        <v>94</v>
      </c>
      <c r="T686" s="4">
        <v>569897</v>
      </c>
      <c r="U686" s="4" t="s">
        <v>18</v>
      </c>
      <c r="V686" s="4" t="s">
        <v>64</v>
      </c>
      <c r="W686" s="4" t="s">
        <v>20</v>
      </c>
      <c r="X686" s="4" t="s">
        <v>256</v>
      </c>
      <c r="Y686" s="4">
        <v>10</v>
      </c>
      <c r="Z686" s="4">
        <v>0</v>
      </c>
      <c r="AA686" s="4" t="s">
        <v>246</v>
      </c>
      <c r="AB686" s="4" t="s">
        <v>167</v>
      </c>
      <c r="AC686" s="4" t="s">
        <v>247</v>
      </c>
    </row>
    <row r="687" spans="1:29" x14ac:dyDescent="0.25">
      <c r="A687" s="4">
        <v>309</v>
      </c>
      <c r="B687" s="4">
        <v>62</v>
      </c>
      <c r="C687" s="4">
        <v>686</v>
      </c>
      <c r="D687" s="4">
        <v>2</v>
      </c>
      <c r="E687" s="4">
        <v>3</v>
      </c>
      <c r="F687" s="4">
        <f t="shared" si="54"/>
        <v>124</v>
      </c>
      <c r="G687" s="4">
        <f t="shared" si="50"/>
        <v>4</v>
      </c>
      <c r="H687" s="4" t="str">
        <f t="shared" si="51"/>
        <v>560182-560170</v>
      </c>
      <c r="I687" s="4">
        <f>VLOOKUP(H687,distance_btw_postal_code!B:F,5,0)+60</f>
        <v>213</v>
      </c>
      <c r="J687" s="4">
        <f t="shared" si="52"/>
        <v>3.55</v>
      </c>
      <c r="K687" s="4">
        <f>VLOOKUP(H687,distance_btw_postal_code!B:G,6,0)</f>
        <v>0.8</v>
      </c>
      <c r="L687" s="4">
        <v>61</v>
      </c>
      <c r="M687" s="4" t="s">
        <v>101</v>
      </c>
      <c r="N687" s="4">
        <v>560182</v>
      </c>
      <c r="O687" s="4">
        <v>0</v>
      </c>
      <c r="P687" s="4">
        <v>1</v>
      </c>
      <c r="Q687" s="4">
        <f t="shared" si="53"/>
        <v>1</v>
      </c>
      <c r="R687" s="4">
        <v>89</v>
      </c>
      <c r="S687" s="4" t="s">
        <v>94</v>
      </c>
      <c r="T687" s="4">
        <v>569897</v>
      </c>
      <c r="U687" s="4" t="s">
        <v>18</v>
      </c>
      <c r="V687" s="4" t="s">
        <v>64</v>
      </c>
      <c r="W687" s="4" t="s">
        <v>20</v>
      </c>
      <c r="X687" s="4" t="s">
        <v>256</v>
      </c>
      <c r="Y687" s="4">
        <v>10</v>
      </c>
      <c r="Z687" s="4">
        <v>0</v>
      </c>
      <c r="AA687" s="4" t="s">
        <v>246</v>
      </c>
      <c r="AB687" s="4" t="s">
        <v>167</v>
      </c>
      <c r="AC687" s="4" t="s">
        <v>247</v>
      </c>
    </row>
    <row r="688" spans="1:29" x14ac:dyDescent="0.25">
      <c r="A688" s="4">
        <v>314</v>
      </c>
      <c r="B688" s="4">
        <v>63</v>
      </c>
      <c r="C688" s="4">
        <v>687</v>
      </c>
      <c r="D688" s="4">
        <v>2</v>
      </c>
      <c r="E688" s="4">
        <v>4</v>
      </c>
      <c r="F688" s="4">
        <f t="shared" si="54"/>
        <v>124</v>
      </c>
      <c r="G688" s="4">
        <f t="shared" si="50"/>
        <v>4</v>
      </c>
      <c r="H688" s="4" t="str">
        <f t="shared" si="51"/>
        <v>560170-569897</v>
      </c>
      <c r="I688" s="4">
        <f>VLOOKUP(H688,distance_btw_postal_code!B:F,5,0)+60</f>
        <v>125</v>
      </c>
      <c r="J688" s="4">
        <f t="shared" si="52"/>
        <v>2.0833333333333335</v>
      </c>
      <c r="K688" s="4">
        <f>VLOOKUP(H688,distance_btw_postal_code!B:G,6,0)</f>
        <v>0.2</v>
      </c>
      <c r="L688" s="4">
        <v>62</v>
      </c>
      <c r="M688" s="4" t="s">
        <v>102</v>
      </c>
      <c r="N688" s="4">
        <v>560170</v>
      </c>
      <c r="O688" s="4">
        <v>0</v>
      </c>
      <c r="P688" s="4">
        <v>1</v>
      </c>
      <c r="Q688" s="4">
        <f t="shared" si="53"/>
        <v>1</v>
      </c>
      <c r="R688" s="4">
        <v>89</v>
      </c>
      <c r="S688" s="4" t="s">
        <v>94</v>
      </c>
      <c r="T688" s="4">
        <v>569897</v>
      </c>
      <c r="U688" s="4" t="s">
        <v>18</v>
      </c>
      <c r="V688" s="4" t="s">
        <v>64</v>
      </c>
      <c r="W688" s="4" t="s">
        <v>20</v>
      </c>
      <c r="X688" s="4" t="s">
        <v>256</v>
      </c>
      <c r="Y688" s="4">
        <v>10</v>
      </c>
      <c r="Z688" s="4">
        <v>0</v>
      </c>
      <c r="AA688" s="4" t="s">
        <v>246</v>
      </c>
      <c r="AB688" s="4" t="s">
        <v>167</v>
      </c>
      <c r="AC688" s="4" t="s">
        <v>247</v>
      </c>
    </row>
    <row r="689" spans="1:29" x14ac:dyDescent="0.25">
      <c r="C689" s="4">
        <v>688</v>
      </c>
      <c r="D689" s="4">
        <v>1</v>
      </c>
      <c r="E689" s="4">
        <v>0</v>
      </c>
      <c r="F689" s="4">
        <f t="shared" si="54"/>
        <v>125</v>
      </c>
      <c r="G689" s="4">
        <f t="shared" si="50"/>
        <v>6</v>
      </c>
      <c r="H689" s="4" t="str">
        <f t="shared" si="51"/>
        <v>569897-560636</v>
      </c>
      <c r="I689" s="4">
        <f>VLOOKUP(H689,distance_btw_postal_code!B:F,5,0)+60</f>
        <v>627</v>
      </c>
      <c r="J689" s="4">
        <f t="shared" si="52"/>
        <v>10.45</v>
      </c>
      <c r="K689" s="4">
        <f>VLOOKUP(H689,distance_btw_postal_code!B:G,6,0)</f>
        <v>3.2</v>
      </c>
      <c r="L689" s="4">
        <v>0</v>
      </c>
      <c r="M689" s="4" t="s">
        <v>145</v>
      </c>
      <c r="N689" s="4">
        <f>VLOOKUP(S689,[1]centre_p!$B:$D,3,0)</f>
        <v>569897</v>
      </c>
      <c r="O689" s="4">
        <v>0</v>
      </c>
      <c r="P689" s="4">
        <v>0</v>
      </c>
      <c r="Q689" s="4">
        <f t="shared" si="53"/>
        <v>0</v>
      </c>
      <c r="R689" s="4">
        <v>90</v>
      </c>
      <c r="S689" s="4" t="s">
        <v>94</v>
      </c>
      <c r="T689" s="4">
        <v>569897</v>
      </c>
      <c r="U689" s="4" t="s">
        <v>18</v>
      </c>
      <c r="V689" s="4" t="s">
        <v>64</v>
      </c>
      <c r="W689" s="4" t="s">
        <v>35</v>
      </c>
      <c r="X689" s="4" t="s">
        <v>253</v>
      </c>
      <c r="Y689" s="4">
        <v>8</v>
      </c>
      <c r="Z689" s="4">
        <v>1</v>
      </c>
      <c r="AA689" s="4" t="s">
        <v>196</v>
      </c>
    </row>
    <row r="690" spans="1:29" x14ac:dyDescent="0.25">
      <c r="A690" s="4">
        <v>229</v>
      </c>
      <c r="B690" s="4">
        <v>46</v>
      </c>
      <c r="C690" s="4">
        <v>689</v>
      </c>
      <c r="D690" s="4">
        <v>1</v>
      </c>
      <c r="E690" s="4">
        <v>1</v>
      </c>
      <c r="F690" s="4">
        <f t="shared" si="54"/>
        <v>125</v>
      </c>
      <c r="G690" s="4">
        <f t="shared" si="50"/>
        <v>6</v>
      </c>
      <c r="H690" s="4" t="str">
        <f t="shared" si="51"/>
        <v>560636-560232</v>
      </c>
      <c r="I690" s="4">
        <f>VLOOKUP(H690,distance_btw_postal_code!B:F,5,0)+60</f>
        <v>733</v>
      </c>
      <c r="J690" s="4">
        <f t="shared" si="52"/>
        <v>12.216666666666667</v>
      </c>
      <c r="K690" s="4">
        <f>VLOOKUP(H690,distance_btw_postal_code!B:G,6,0)</f>
        <v>4.5</v>
      </c>
      <c r="L690" s="4">
        <v>45</v>
      </c>
      <c r="M690" s="4" t="s">
        <v>103</v>
      </c>
      <c r="N690" s="4">
        <v>560636</v>
      </c>
      <c r="O690" s="4">
        <v>0</v>
      </c>
      <c r="P690" s="4">
        <v>1</v>
      </c>
      <c r="Q690" s="4">
        <f t="shared" si="53"/>
        <v>1</v>
      </c>
      <c r="R690" s="4">
        <v>90</v>
      </c>
      <c r="S690" s="4" t="s">
        <v>94</v>
      </c>
      <c r="T690" s="4">
        <v>569897</v>
      </c>
      <c r="U690" s="4" t="s">
        <v>18</v>
      </c>
      <c r="V690" s="4" t="s">
        <v>64</v>
      </c>
      <c r="W690" s="4" t="s">
        <v>35</v>
      </c>
      <c r="X690" s="4" t="s">
        <v>253</v>
      </c>
      <c r="Y690" s="4">
        <v>8</v>
      </c>
      <c r="Z690" s="4">
        <v>1</v>
      </c>
      <c r="AA690" s="4" t="s">
        <v>196</v>
      </c>
      <c r="AB690" s="4" t="s">
        <v>171</v>
      </c>
      <c r="AC690" s="4" t="s">
        <v>198</v>
      </c>
    </row>
    <row r="691" spans="1:29" x14ac:dyDescent="0.25">
      <c r="A691" s="4">
        <v>234</v>
      </c>
      <c r="B691" s="4">
        <v>47</v>
      </c>
      <c r="C691" s="4">
        <v>690</v>
      </c>
      <c r="D691" s="4">
        <v>1</v>
      </c>
      <c r="E691" s="4">
        <v>2</v>
      </c>
      <c r="F691" s="4">
        <f t="shared" si="54"/>
        <v>125</v>
      </c>
      <c r="G691" s="4">
        <f t="shared" si="50"/>
        <v>6</v>
      </c>
      <c r="H691" s="4" t="str">
        <f t="shared" si="51"/>
        <v>560232-560153</v>
      </c>
      <c r="I691" s="4">
        <f>VLOOKUP(H691,distance_btw_postal_code!B:F,5,0)+60</f>
        <v>583</v>
      </c>
      <c r="J691" s="4">
        <f t="shared" si="52"/>
        <v>9.7166666666666668</v>
      </c>
      <c r="K691" s="4">
        <f>VLOOKUP(H691,distance_btw_postal_code!B:G,6,0)</f>
        <v>2.8</v>
      </c>
      <c r="L691" s="4">
        <v>46</v>
      </c>
      <c r="M691" s="4" t="s">
        <v>104</v>
      </c>
      <c r="N691" s="4">
        <v>560232</v>
      </c>
      <c r="O691" s="4">
        <v>0</v>
      </c>
      <c r="P691" s="4">
        <v>1</v>
      </c>
      <c r="Q691" s="4">
        <f t="shared" si="53"/>
        <v>1</v>
      </c>
      <c r="R691" s="4">
        <v>90</v>
      </c>
      <c r="S691" s="4" t="s">
        <v>94</v>
      </c>
      <c r="T691" s="4">
        <v>569897</v>
      </c>
      <c r="U691" s="4" t="s">
        <v>18</v>
      </c>
      <c r="V691" s="4" t="s">
        <v>64</v>
      </c>
      <c r="W691" s="4" t="s">
        <v>35</v>
      </c>
      <c r="X691" s="4" t="s">
        <v>253</v>
      </c>
      <c r="Y691" s="4">
        <v>8</v>
      </c>
      <c r="Z691" s="4">
        <v>1</v>
      </c>
      <c r="AA691" s="4" t="s">
        <v>196</v>
      </c>
      <c r="AB691" s="4" t="s">
        <v>171</v>
      </c>
      <c r="AC691" s="4" t="s">
        <v>167</v>
      </c>
    </row>
    <row r="692" spans="1:29" x14ac:dyDescent="0.25">
      <c r="A692" s="4">
        <v>239</v>
      </c>
      <c r="B692" s="4">
        <v>48</v>
      </c>
      <c r="C692" s="4">
        <v>691</v>
      </c>
      <c r="D692" s="4">
        <v>1</v>
      </c>
      <c r="E692" s="4">
        <v>3</v>
      </c>
      <c r="F692" s="4">
        <f t="shared" si="54"/>
        <v>125</v>
      </c>
      <c r="G692" s="4">
        <f t="shared" si="50"/>
        <v>6</v>
      </c>
      <c r="H692" s="4" t="str">
        <f t="shared" si="51"/>
        <v>560153-560646</v>
      </c>
      <c r="I692" s="4">
        <f>VLOOKUP(H692,distance_btw_postal_code!B:F,5,0)+60</f>
        <v>461</v>
      </c>
      <c r="J692" s="4">
        <f t="shared" si="52"/>
        <v>7.6833333333333336</v>
      </c>
      <c r="K692" s="4">
        <f>VLOOKUP(H692,distance_btw_postal_code!B:G,6,0)</f>
        <v>1.8</v>
      </c>
      <c r="L692" s="4">
        <v>47</v>
      </c>
      <c r="M692" s="4" t="s">
        <v>105</v>
      </c>
      <c r="N692" s="4">
        <v>560153</v>
      </c>
      <c r="O692" s="4">
        <v>1</v>
      </c>
      <c r="P692" s="4">
        <v>0</v>
      </c>
      <c r="Q692" s="4">
        <f t="shared" si="53"/>
        <v>2</v>
      </c>
      <c r="R692" s="4">
        <v>90</v>
      </c>
      <c r="S692" s="4" t="s">
        <v>94</v>
      </c>
      <c r="T692" s="4">
        <v>569897</v>
      </c>
      <c r="U692" s="4" t="s">
        <v>18</v>
      </c>
      <c r="V692" s="4" t="s">
        <v>64</v>
      </c>
      <c r="W692" s="4" t="s">
        <v>35</v>
      </c>
      <c r="X692" s="4" t="s">
        <v>253</v>
      </c>
      <c r="Y692" s="4">
        <v>8</v>
      </c>
      <c r="Z692" s="4">
        <v>1</v>
      </c>
      <c r="AA692" s="4" t="s">
        <v>196</v>
      </c>
      <c r="AB692" s="4" t="s">
        <v>171</v>
      </c>
      <c r="AC692" s="4" t="s">
        <v>160</v>
      </c>
    </row>
    <row r="693" spans="1:29" x14ac:dyDescent="0.25">
      <c r="A693" s="4">
        <v>244</v>
      </c>
      <c r="B693" s="4">
        <v>49</v>
      </c>
      <c r="C693" s="4">
        <v>692</v>
      </c>
      <c r="D693" s="4">
        <v>1</v>
      </c>
      <c r="E693" s="4">
        <v>4</v>
      </c>
      <c r="F693" s="4">
        <f t="shared" si="54"/>
        <v>125</v>
      </c>
      <c r="G693" s="4">
        <f t="shared" si="50"/>
        <v>6</v>
      </c>
      <c r="H693" s="4" t="str">
        <f t="shared" si="51"/>
        <v>560646-560612</v>
      </c>
      <c r="I693" s="4">
        <f>VLOOKUP(H693,distance_btw_postal_code!B:F,5,0)+60</f>
        <v>457</v>
      </c>
      <c r="J693" s="4">
        <f t="shared" si="52"/>
        <v>7.6166666666666663</v>
      </c>
      <c r="K693" s="4">
        <f>VLOOKUP(H693,distance_btw_postal_code!B:G,6,0)</f>
        <v>2.1</v>
      </c>
      <c r="L693" s="4">
        <v>48</v>
      </c>
      <c r="M693" s="4" t="s">
        <v>106</v>
      </c>
      <c r="N693" s="4">
        <v>560646</v>
      </c>
      <c r="O693" s="4">
        <v>1</v>
      </c>
      <c r="P693" s="4">
        <v>0</v>
      </c>
      <c r="Q693" s="4">
        <f t="shared" si="53"/>
        <v>2</v>
      </c>
      <c r="R693" s="4">
        <v>90</v>
      </c>
      <c r="S693" s="4" t="s">
        <v>94</v>
      </c>
      <c r="T693" s="4">
        <v>569897</v>
      </c>
      <c r="U693" s="4" t="s">
        <v>18</v>
      </c>
      <c r="V693" s="4" t="s">
        <v>64</v>
      </c>
      <c r="W693" s="4" t="s">
        <v>35</v>
      </c>
      <c r="X693" s="4" t="s">
        <v>253</v>
      </c>
      <c r="Y693" s="4">
        <v>8</v>
      </c>
      <c r="Z693" s="4">
        <v>1</v>
      </c>
      <c r="AA693" s="4" t="s">
        <v>196</v>
      </c>
      <c r="AB693" s="4" t="s">
        <v>171</v>
      </c>
      <c r="AC693" s="4" t="s">
        <v>199</v>
      </c>
    </row>
    <row r="694" spans="1:29" x14ac:dyDescent="0.25">
      <c r="A694" s="4">
        <v>249</v>
      </c>
      <c r="B694" s="4">
        <v>50</v>
      </c>
      <c r="C694" s="4">
        <v>693</v>
      </c>
      <c r="D694" s="4">
        <v>1</v>
      </c>
      <c r="E694" s="4">
        <v>5</v>
      </c>
      <c r="F694" s="4">
        <f t="shared" si="54"/>
        <v>125</v>
      </c>
      <c r="G694" s="4">
        <f t="shared" si="50"/>
        <v>6</v>
      </c>
      <c r="H694" s="4" t="str">
        <f t="shared" si="51"/>
        <v>560612-568518</v>
      </c>
      <c r="I694" s="4">
        <f>VLOOKUP(H694,distance_btw_postal_code!B:F,5,0)+60</f>
        <v>438</v>
      </c>
      <c r="J694" s="4">
        <f t="shared" si="52"/>
        <v>7.3</v>
      </c>
      <c r="K694" s="4">
        <f>VLOOKUP(H694,distance_btw_postal_code!B:G,6,0)</f>
        <v>1.6</v>
      </c>
      <c r="L694" s="4">
        <v>49</v>
      </c>
      <c r="M694" s="4" t="s">
        <v>107</v>
      </c>
      <c r="N694" s="4">
        <v>560612</v>
      </c>
      <c r="O694" s="4">
        <v>0</v>
      </c>
      <c r="P694" s="4">
        <v>1</v>
      </c>
      <c r="Q694" s="4">
        <f t="shared" si="53"/>
        <v>1</v>
      </c>
      <c r="R694" s="4">
        <v>90</v>
      </c>
      <c r="S694" s="4" t="s">
        <v>94</v>
      </c>
      <c r="T694" s="4">
        <v>569897</v>
      </c>
      <c r="U694" s="4" t="s">
        <v>18</v>
      </c>
      <c r="V694" s="4" t="s">
        <v>64</v>
      </c>
      <c r="W694" s="4" t="s">
        <v>35</v>
      </c>
      <c r="X694" s="4" t="s">
        <v>253</v>
      </c>
      <c r="Y694" s="4">
        <v>8</v>
      </c>
      <c r="Z694" s="4">
        <v>1</v>
      </c>
      <c r="AA694" s="4" t="s">
        <v>196</v>
      </c>
      <c r="AB694" s="4" t="s">
        <v>171</v>
      </c>
      <c r="AC694" s="4" t="s">
        <v>193</v>
      </c>
    </row>
    <row r="695" spans="1:29" x14ac:dyDescent="0.25">
      <c r="A695" s="4">
        <v>254</v>
      </c>
      <c r="B695" s="4">
        <v>51</v>
      </c>
      <c r="C695" s="4">
        <v>694</v>
      </c>
      <c r="D695" s="4">
        <v>1</v>
      </c>
      <c r="E695" s="4">
        <v>6</v>
      </c>
      <c r="F695" s="4">
        <f t="shared" si="54"/>
        <v>125</v>
      </c>
      <c r="G695" s="4">
        <f t="shared" si="50"/>
        <v>6</v>
      </c>
      <c r="H695" s="4" t="str">
        <f t="shared" si="51"/>
        <v>568518-569897</v>
      </c>
      <c r="I695" s="4">
        <f>VLOOKUP(H695,distance_btw_postal_code!B:F,5,0)+60</f>
        <v>169</v>
      </c>
      <c r="J695" s="4">
        <f t="shared" si="52"/>
        <v>2.8166666666666669</v>
      </c>
      <c r="K695" s="4">
        <f>VLOOKUP(H695,distance_btw_postal_code!B:G,6,0)</f>
        <v>0.4</v>
      </c>
      <c r="L695" s="4">
        <v>50</v>
      </c>
      <c r="M695" s="4" t="s">
        <v>108</v>
      </c>
      <c r="N695" s="4">
        <v>568518</v>
      </c>
      <c r="O695" s="4">
        <v>1</v>
      </c>
      <c r="P695" s="4">
        <v>0</v>
      </c>
      <c r="Q695" s="4">
        <f t="shared" si="53"/>
        <v>2</v>
      </c>
      <c r="R695" s="4">
        <v>90</v>
      </c>
      <c r="S695" s="4" t="s">
        <v>94</v>
      </c>
      <c r="T695" s="4">
        <v>569897</v>
      </c>
      <c r="U695" s="4" t="s">
        <v>18</v>
      </c>
      <c r="V695" s="4" t="s">
        <v>64</v>
      </c>
      <c r="W695" s="4" t="s">
        <v>35</v>
      </c>
      <c r="X695" s="4" t="s">
        <v>253</v>
      </c>
      <c r="Y695" s="4">
        <v>8</v>
      </c>
      <c r="Z695" s="4">
        <v>1</v>
      </c>
      <c r="AA695" s="4" t="s">
        <v>196</v>
      </c>
      <c r="AB695" s="4" t="s">
        <v>171</v>
      </c>
      <c r="AC695" s="4" t="s">
        <v>194</v>
      </c>
    </row>
    <row r="696" spans="1:29" x14ac:dyDescent="0.25">
      <c r="C696" s="4">
        <v>695</v>
      </c>
      <c r="D696" s="4">
        <v>2</v>
      </c>
      <c r="E696" s="4">
        <v>0</v>
      </c>
      <c r="F696" s="4">
        <f t="shared" si="54"/>
        <v>126</v>
      </c>
      <c r="G696" s="4">
        <f t="shared" si="50"/>
        <v>4</v>
      </c>
      <c r="H696" s="4" t="str">
        <f t="shared" si="51"/>
        <v>569897-560108</v>
      </c>
      <c r="I696" s="4">
        <f>VLOOKUP(H696,distance_btw_postal_code!B:F,5,0)+60</f>
        <v>255</v>
      </c>
      <c r="J696" s="4">
        <f t="shared" si="52"/>
        <v>4.25</v>
      </c>
      <c r="K696" s="4">
        <f>VLOOKUP(H696,distance_btw_postal_code!B:G,6,0)</f>
        <v>0.8</v>
      </c>
      <c r="L696" s="4">
        <v>0</v>
      </c>
      <c r="M696" s="4" t="s">
        <v>145</v>
      </c>
      <c r="N696" s="4">
        <f>VLOOKUP(S696,[1]centre_p!$B:$D,3,0)</f>
        <v>569897</v>
      </c>
      <c r="O696" s="4">
        <v>0</v>
      </c>
      <c r="P696" s="4">
        <v>0</v>
      </c>
      <c r="Q696" s="4">
        <f t="shared" si="53"/>
        <v>0</v>
      </c>
      <c r="R696" s="4">
        <v>90</v>
      </c>
      <c r="S696" s="4" t="s">
        <v>94</v>
      </c>
      <c r="T696" s="4">
        <v>569897</v>
      </c>
      <c r="U696" s="4" t="s">
        <v>18</v>
      </c>
      <c r="V696" s="4" t="s">
        <v>64</v>
      </c>
      <c r="W696" s="4" t="s">
        <v>35</v>
      </c>
      <c r="X696" s="4" t="s">
        <v>256</v>
      </c>
      <c r="Y696" s="4">
        <v>11</v>
      </c>
      <c r="Z696" s="4">
        <v>0</v>
      </c>
      <c r="AA696" s="4" t="s">
        <v>246</v>
      </c>
    </row>
    <row r="697" spans="1:29" x14ac:dyDescent="0.25">
      <c r="A697" s="4">
        <v>319</v>
      </c>
      <c r="B697" s="4">
        <v>64</v>
      </c>
      <c r="C697" s="4">
        <v>696</v>
      </c>
      <c r="D697" s="4">
        <v>2</v>
      </c>
      <c r="E697" s="4">
        <v>1</v>
      </c>
      <c r="F697" s="4">
        <f t="shared" si="54"/>
        <v>126</v>
      </c>
      <c r="G697" s="4">
        <f t="shared" si="50"/>
        <v>4</v>
      </c>
      <c r="H697" s="4" t="str">
        <f t="shared" si="51"/>
        <v>560108-560111</v>
      </c>
      <c r="I697" s="4">
        <f>VLOOKUP(H697,distance_btw_postal_code!B:F,5,0)+60</f>
        <v>287</v>
      </c>
      <c r="J697" s="4">
        <f t="shared" si="52"/>
        <v>4.7833333333333332</v>
      </c>
      <c r="K697" s="4">
        <f>VLOOKUP(H697,distance_btw_postal_code!B:G,6,0)</f>
        <v>0.8</v>
      </c>
      <c r="L697" s="4">
        <v>63</v>
      </c>
      <c r="M697" s="4" t="s">
        <v>109</v>
      </c>
      <c r="N697" s="4">
        <v>560108</v>
      </c>
      <c r="O697" s="4">
        <v>1</v>
      </c>
      <c r="P697" s="4">
        <v>0</v>
      </c>
      <c r="Q697" s="4">
        <f t="shared" si="53"/>
        <v>2</v>
      </c>
      <c r="R697" s="4">
        <v>90</v>
      </c>
      <c r="S697" s="4" t="s">
        <v>94</v>
      </c>
      <c r="T697" s="4">
        <v>569897</v>
      </c>
      <c r="U697" s="4" t="s">
        <v>18</v>
      </c>
      <c r="V697" s="4" t="s">
        <v>64</v>
      </c>
      <c r="W697" s="4" t="s">
        <v>35</v>
      </c>
      <c r="X697" s="4" t="s">
        <v>256</v>
      </c>
      <c r="Y697" s="4">
        <v>11</v>
      </c>
      <c r="Z697" s="4">
        <v>0</v>
      </c>
      <c r="AA697" s="4" t="s">
        <v>246</v>
      </c>
      <c r="AB697" s="4" t="s">
        <v>195</v>
      </c>
      <c r="AC697" s="4" t="s">
        <v>192</v>
      </c>
    </row>
    <row r="698" spans="1:29" x14ac:dyDescent="0.25">
      <c r="A698" s="4">
        <v>324</v>
      </c>
      <c r="B698" s="4">
        <v>65</v>
      </c>
      <c r="C698" s="4">
        <v>697</v>
      </c>
      <c r="D698" s="4">
        <v>2</v>
      </c>
      <c r="E698" s="4">
        <v>2</v>
      </c>
      <c r="F698" s="4">
        <f t="shared" si="54"/>
        <v>126</v>
      </c>
      <c r="G698" s="4">
        <f t="shared" si="50"/>
        <v>4</v>
      </c>
      <c r="H698" s="4" t="str">
        <f t="shared" si="51"/>
        <v>560111-574995</v>
      </c>
      <c r="I698" s="4">
        <f>VLOOKUP(H698,distance_btw_postal_code!B:F,5,0)+60</f>
        <v>448</v>
      </c>
      <c r="J698" s="4">
        <f t="shared" si="52"/>
        <v>7.4666666666666668</v>
      </c>
      <c r="K698" s="4">
        <f>VLOOKUP(H698,distance_btw_postal_code!B:G,6,0)</f>
        <v>2</v>
      </c>
      <c r="L698" s="4">
        <v>64</v>
      </c>
      <c r="M698" s="4" t="s">
        <v>110</v>
      </c>
      <c r="N698" s="4">
        <v>560111</v>
      </c>
      <c r="O698" s="4">
        <v>1</v>
      </c>
      <c r="P698" s="4">
        <v>0</v>
      </c>
      <c r="Q698" s="4">
        <f t="shared" si="53"/>
        <v>2</v>
      </c>
      <c r="R698" s="4">
        <v>90</v>
      </c>
      <c r="S698" s="4" t="s">
        <v>94</v>
      </c>
      <c r="T698" s="4">
        <v>569897</v>
      </c>
      <c r="U698" s="4" t="s">
        <v>18</v>
      </c>
      <c r="V698" s="4" t="s">
        <v>64</v>
      </c>
      <c r="W698" s="4" t="s">
        <v>35</v>
      </c>
      <c r="X698" s="4" t="s">
        <v>256</v>
      </c>
      <c r="Y698" s="4">
        <v>11</v>
      </c>
      <c r="Z698" s="4">
        <v>0</v>
      </c>
      <c r="AA698" s="4" t="s">
        <v>246</v>
      </c>
      <c r="AB698" s="4" t="s">
        <v>195</v>
      </c>
      <c r="AC698" s="4" t="s">
        <v>247</v>
      </c>
    </row>
    <row r="699" spans="1:29" x14ac:dyDescent="0.25">
      <c r="A699" s="4">
        <v>329</v>
      </c>
      <c r="B699" s="4">
        <v>66</v>
      </c>
      <c r="C699" s="4">
        <v>698</v>
      </c>
      <c r="D699" s="4">
        <v>2</v>
      </c>
      <c r="E699" s="4">
        <v>3</v>
      </c>
      <c r="F699" s="4">
        <f t="shared" si="54"/>
        <v>126</v>
      </c>
      <c r="G699" s="4">
        <f t="shared" si="50"/>
        <v>4</v>
      </c>
      <c r="H699" s="4" t="str">
        <f t="shared" si="51"/>
        <v>574995-560178</v>
      </c>
      <c r="I699" s="4">
        <f>VLOOKUP(H699,distance_btw_postal_code!B:F,5,0)+60</f>
        <v>335</v>
      </c>
      <c r="J699" s="4">
        <f t="shared" si="52"/>
        <v>5.583333333333333</v>
      </c>
      <c r="K699" s="4">
        <f>VLOOKUP(H699,distance_btw_postal_code!B:G,6,0)</f>
        <v>1.4</v>
      </c>
      <c r="L699" s="4">
        <v>65</v>
      </c>
      <c r="M699" s="4" t="s">
        <v>111</v>
      </c>
      <c r="N699" s="4">
        <v>574995</v>
      </c>
      <c r="O699" s="4">
        <v>0</v>
      </c>
      <c r="P699" s="4">
        <v>1</v>
      </c>
      <c r="Q699" s="4">
        <f t="shared" si="53"/>
        <v>1</v>
      </c>
      <c r="R699" s="4">
        <v>90</v>
      </c>
      <c r="S699" s="4" t="s">
        <v>94</v>
      </c>
      <c r="T699" s="4">
        <v>569897</v>
      </c>
      <c r="U699" s="4" t="s">
        <v>18</v>
      </c>
      <c r="V699" s="4" t="s">
        <v>64</v>
      </c>
      <c r="W699" s="4" t="s">
        <v>35</v>
      </c>
      <c r="X699" s="4" t="s">
        <v>256</v>
      </c>
      <c r="Y699" s="4">
        <v>11</v>
      </c>
      <c r="Z699" s="4">
        <v>0</v>
      </c>
      <c r="AA699" s="4" t="s">
        <v>246</v>
      </c>
      <c r="AB699" s="4" t="s">
        <v>195</v>
      </c>
      <c r="AC699" s="4" t="s">
        <v>247</v>
      </c>
    </row>
    <row r="700" spans="1:29" x14ac:dyDescent="0.25">
      <c r="A700" s="4">
        <v>334</v>
      </c>
      <c r="B700" s="4">
        <v>67</v>
      </c>
      <c r="C700" s="4">
        <v>699</v>
      </c>
      <c r="D700" s="4">
        <v>2</v>
      </c>
      <c r="E700" s="4">
        <v>4</v>
      </c>
      <c r="F700" s="4">
        <f t="shared" si="54"/>
        <v>126</v>
      </c>
      <c r="G700" s="4">
        <f t="shared" si="50"/>
        <v>4</v>
      </c>
      <c r="H700" s="4" t="str">
        <f t="shared" si="51"/>
        <v>560178-569897</v>
      </c>
      <c r="I700" s="4">
        <f>VLOOKUP(H700,distance_btw_postal_code!B:F,5,0)+60</f>
        <v>320</v>
      </c>
      <c r="J700" s="4">
        <f t="shared" si="52"/>
        <v>5.333333333333333</v>
      </c>
      <c r="K700" s="4">
        <f>VLOOKUP(H700,distance_btw_postal_code!B:G,6,0)</f>
        <v>1.1000000000000001</v>
      </c>
      <c r="L700" s="4">
        <v>66</v>
      </c>
      <c r="M700" s="4" t="s">
        <v>112</v>
      </c>
      <c r="N700" s="4">
        <v>560178</v>
      </c>
      <c r="O700" s="4">
        <v>0</v>
      </c>
      <c r="P700" s="4">
        <v>1</v>
      </c>
      <c r="Q700" s="4">
        <f t="shared" si="53"/>
        <v>1</v>
      </c>
      <c r="R700" s="4">
        <v>90</v>
      </c>
      <c r="S700" s="4" t="s">
        <v>94</v>
      </c>
      <c r="T700" s="4">
        <v>569897</v>
      </c>
      <c r="U700" s="4" t="s">
        <v>18</v>
      </c>
      <c r="V700" s="4" t="s">
        <v>64</v>
      </c>
      <c r="W700" s="4" t="s">
        <v>35</v>
      </c>
      <c r="X700" s="4" t="s">
        <v>256</v>
      </c>
      <c r="Y700" s="4">
        <v>11</v>
      </c>
      <c r="Z700" s="4">
        <v>0</v>
      </c>
      <c r="AA700" s="4" t="s">
        <v>246</v>
      </c>
      <c r="AB700" s="4" t="s">
        <v>195</v>
      </c>
      <c r="AC700" s="4" t="s">
        <v>247</v>
      </c>
    </row>
    <row r="701" spans="1:29" x14ac:dyDescent="0.25">
      <c r="C701" s="4">
        <v>700</v>
      </c>
      <c r="D701" s="4">
        <v>1</v>
      </c>
      <c r="E701" s="4">
        <v>0</v>
      </c>
      <c r="F701" s="4">
        <f t="shared" si="54"/>
        <v>127</v>
      </c>
      <c r="G701" s="4">
        <f t="shared" si="50"/>
        <v>5</v>
      </c>
      <c r="H701" s="4" t="str">
        <f t="shared" si="51"/>
        <v>569897-575456</v>
      </c>
      <c r="I701" s="4">
        <f>VLOOKUP(H701,distance_btw_postal_code!B:F,5,0)+60</f>
        <v>558</v>
      </c>
      <c r="J701" s="4">
        <f t="shared" si="52"/>
        <v>9.3000000000000007</v>
      </c>
      <c r="K701" s="4">
        <f>VLOOKUP(H701,distance_btw_postal_code!B:G,6,0)</f>
        <v>3.4</v>
      </c>
      <c r="L701" s="4">
        <v>0</v>
      </c>
      <c r="M701" s="4" t="s">
        <v>145</v>
      </c>
      <c r="N701" s="4">
        <f>VLOOKUP(S701,[1]centre_p!$B:$D,3,0)</f>
        <v>569897</v>
      </c>
      <c r="O701" s="4">
        <v>0</v>
      </c>
      <c r="P701" s="4">
        <v>0</v>
      </c>
      <c r="Q701" s="4">
        <f t="shared" si="53"/>
        <v>0</v>
      </c>
      <c r="R701" s="4">
        <v>91</v>
      </c>
      <c r="S701" s="4" t="s">
        <v>94</v>
      </c>
      <c r="T701" s="4">
        <v>569897</v>
      </c>
      <c r="U701" s="4" t="s">
        <v>18</v>
      </c>
      <c r="V701" s="4" t="s">
        <v>64</v>
      </c>
      <c r="W701" s="4" t="s">
        <v>49</v>
      </c>
      <c r="X701" s="4" t="s">
        <v>253</v>
      </c>
      <c r="Y701" s="4">
        <v>9</v>
      </c>
      <c r="Z701" s="4">
        <v>1</v>
      </c>
      <c r="AA701" s="4" t="s">
        <v>196</v>
      </c>
    </row>
    <row r="702" spans="1:29" x14ac:dyDescent="0.25">
      <c r="A702" s="4">
        <v>264</v>
      </c>
      <c r="B702" s="4">
        <v>53</v>
      </c>
      <c r="C702" s="4">
        <v>701</v>
      </c>
      <c r="D702" s="4">
        <v>1</v>
      </c>
      <c r="E702" s="4">
        <v>1</v>
      </c>
      <c r="F702" s="4">
        <f t="shared" si="54"/>
        <v>127</v>
      </c>
      <c r="G702" s="4">
        <f t="shared" si="50"/>
        <v>5</v>
      </c>
      <c r="H702" s="4" t="str">
        <f t="shared" si="51"/>
        <v>575456-575491</v>
      </c>
      <c r="I702" s="4">
        <f>VLOOKUP(H702,distance_btw_postal_code!B:F,5,0)+60</f>
        <v>114</v>
      </c>
      <c r="J702" s="4">
        <f t="shared" si="52"/>
        <v>1.9</v>
      </c>
      <c r="K702" s="4">
        <f>VLOOKUP(H702,distance_btw_postal_code!B:G,6,0)</f>
        <v>0.2</v>
      </c>
      <c r="L702" s="4">
        <v>52</v>
      </c>
      <c r="M702" s="4" t="s">
        <v>114</v>
      </c>
      <c r="N702" s="4">
        <v>575456</v>
      </c>
      <c r="O702" s="4">
        <v>1</v>
      </c>
      <c r="P702" s="4">
        <v>1</v>
      </c>
      <c r="Q702" s="4">
        <f t="shared" si="53"/>
        <v>3</v>
      </c>
      <c r="R702" s="4">
        <v>91</v>
      </c>
      <c r="S702" s="4" t="s">
        <v>94</v>
      </c>
      <c r="T702" s="4">
        <v>569897</v>
      </c>
      <c r="U702" s="4" t="s">
        <v>18</v>
      </c>
      <c r="V702" s="4" t="s">
        <v>64</v>
      </c>
      <c r="W702" s="4" t="s">
        <v>49</v>
      </c>
      <c r="X702" s="4" t="s">
        <v>253</v>
      </c>
      <c r="Y702" s="4">
        <v>9</v>
      </c>
      <c r="Z702" s="4">
        <v>1</v>
      </c>
      <c r="AA702" s="4" t="s">
        <v>196</v>
      </c>
      <c r="AB702" s="4" t="s">
        <v>179</v>
      </c>
      <c r="AC702" s="4" t="s">
        <v>174</v>
      </c>
    </row>
    <row r="703" spans="1:29" x14ac:dyDescent="0.25">
      <c r="A703" s="4">
        <v>274</v>
      </c>
      <c r="B703" s="4">
        <v>55</v>
      </c>
      <c r="C703" s="4">
        <v>702</v>
      </c>
      <c r="D703" s="4">
        <v>1</v>
      </c>
      <c r="E703" s="4">
        <v>2</v>
      </c>
      <c r="F703" s="4">
        <f t="shared" si="54"/>
        <v>127</v>
      </c>
      <c r="G703" s="4">
        <f t="shared" si="50"/>
        <v>5</v>
      </c>
      <c r="H703" s="4" t="str">
        <f t="shared" si="51"/>
        <v>575491-570441</v>
      </c>
      <c r="I703" s="4">
        <f>VLOOKUP(H703,distance_btw_postal_code!B:F,5,0)+60</f>
        <v>323</v>
      </c>
      <c r="J703" s="4">
        <f t="shared" si="52"/>
        <v>5.3833333333333337</v>
      </c>
      <c r="K703" s="4">
        <f>VLOOKUP(H703,distance_btw_postal_code!B:G,6,0)</f>
        <v>1.3</v>
      </c>
      <c r="L703" s="4">
        <v>54</v>
      </c>
      <c r="M703" s="4" t="s">
        <v>126</v>
      </c>
      <c r="N703" s="4">
        <v>575491</v>
      </c>
      <c r="O703" s="4">
        <v>1</v>
      </c>
      <c r="P703" s="4">
        <v>0</v>
      </c>
      <c r="Q703" s="4">
        <f t="shared" si="53"/>
        <v>2</v>
      </c>
      <c r="R703" s="4">
        <v>91</v>
      </c>
      <c r="S703" s="4" t="s">
        <v>94</v>
      </c>
      <c r="T703" s="4">
        <v>569897</v>
      </c>
      <c r="U703" s="4" t="s">
        <v>18</v>
      </c>
      <c r="V703" s="4" t="s">
        <v>64</v>
      </c>
      <c r="W703" s="4" t="s">
        <v>49</v>
      </c>
      <c r="X703" s="4" t="s">
        <v>253</v>
      </c>
      <c r="Y703" s="4">
        <v>9</v>
      </c>
      <c r="Z703" s="4">
        <v>1</v>
      </c>
      <c r="AA703" s="4" t="s">
        <v>196</v>
      </c>
      <c r="AB703" s="4" t="s">
        <v>179</v>
      </c>
      <c r="AC703" s="4" t="s">
        <v>175</v>
      </c>
    </row>
    <row r="704" spans="1:29" x14ac:dyDescent="0.25">
      <c r="A704" s="4">
        <v>279</v>
      </c>
      <c r="B704" s="4">
        <v>56</v>
      </c>
      <c r="C704" s="4">
        <v>703</v>
      </c>
      <c r="D704" s="4">
        <v>1</v>
      </c>
      <c r="E704" s="4">
        <v>3</v>
      </c>
      <c r="F704" s="4">
        <f t="shared" si="54"/>
        <v>127</v>
      </c>
      <c r="G704" s="4">
        <f t="shared" si="50"/>
        <v>5</v>
      </c>
      <c r="H704" s="4" t="str">
        <f t="shared" si="51"/>
        <v>570441-570406</v>
      </c>
      <c r="I704" s="4">
        <f>VLOOKUP(H704,distance_btw_postal_code!B:F,5,0)+60</f>
        <v>289</v>
      </c>
      <c r="J704" s="4">
        <f t="shared" si="52"/>
        <v>4.8166666666666664</v>
      </c>
      <c r="K704" s="4">
        <f>VLOOKUP(H704,distance_btw_postal_code!B:G,6,0)</f>
        <v>1.1000000000000001</v>
      </c>
      <c r="L704" s="4">
        <v>55</v>
      </c>
      <c r="M704" s="4" t="s">
        <v>116</v>
      </c>
      <c r="N704" s="4">
        <v>570441</v>
      </c>
      <c r="O704" s="4">
        <v>0</v>
      </c>
      <c r="P704" s="4">
        <v>1</v>
      </c>
      <c r="Q704" s="4">
        <f t="shared" si="53"/>
        <v>1</v>
      </c>
      <c r="R704" s="4">
        <v>91</v>
      </c>
      <c r="S704" s="4" t="s">
        <v>94</v>
      </c>
      <c r="T704" s="4">
        <v>569897</v>
      </c>
      <c r="U704" s="4" t="s">
        <v>18</v>
      </c>
      <c r="V704" s="4" t="s">
        <v>64</v>
      </c>
      <c r="W704" s="4" t="s">
        <v>49</v>
      </c>
      <c r="X704" s="4" t="s">
        <v>253</v>
      </c>
      <c r="Y704" s="4">
        <v>9</v>
      </c>
      <c r="Z704" s="4">
        <v>1</v>
      </c>
      <c r="AA704" s="4" t="s">
        <v>196</v>
      </c>
      <c r="AB704" s="4" t="s">
        <v>179</v>
      </c>
      <c r="AC704" s="4" t="s">
        <v>169</v>
      </c>
    </row>
    <row r="705" spans="1:29" x14ac:dyDescent="0.25">
      <c r="A705" s="4">
        <v>284</v>
      </c>
      <c r="B705" s="4">
        <v>57</v>
      </c>
      <c r="C705" s="4">
        <v>704</v>
      </c>
      <c r="D705" s="4">
        <v>1</v>
      </c>
      <c r="E705" s="4">
        <v>4</v>
      </c>
      <c r="F705" s="4">
        <f t="shared" si="54"/>
        <v>127</v>
      </c>
      <c r="G705" s="4">
        <f t="shared" si="50"/>
        <v>5</v>
      </c>
      <c r="H705" s="4" t="str">
        <f t="shared" si="51"/>
        <v>570406-579496</v>
      </c>
      <c r="I705" s="4">
        <f>VLOOKUP(H705,distance_btw_postal_code!B:F,5,0)+60</f>
        <v>506</v>
      </c>
      <c r="J705" s="4">
        <f t="shared" si="52"/>
        <v>8.4333333333333336</v>
      </c>
      <c r="K705" s="4">
        <f>VLOOKUP(H705,distance_btw_postal_code!B:G,6,0)</f>
        <v>3.1</v>
      </c>
      <c r="L705" s="4">
        <v>56</v>
      </c>
      <c r="M705" s="4" t="s">
        <v>117</v>
      </c>
      <c r="N705" s="4">
        <v>570406</v>
      </c>
      <c r="O705" s="4">
        <v>1</v>
      </c>
      <c r="P705" s="4">
        <v>0</v>
      </c>
      <c r="Q705" s="4">
        <f t="shared" si="53"/>
        <v>2</v>
      </c>
      <c r="R705" s="4">
        <v>91</v>
      </c>
      <c r="S705" s="4" t="s">
        <v>94</v>
      </c>
      <c r="T705" s="4">
        <v>569897</v>
      </c>
      <c r="U705" s="4" t="s">
        <v>18</v>
      </c>
      <c r="V705" s="4" t="s">
        <v>64</v>
      </c>
      <c r="W705" s="4" t="s">
        <v>49</v>
      </c>
      <c r="X705" s="4" t="s">
        <v>253</v>
      </c>
      <c r="Y705" s="4">
        <v>9</v>
      </c>
      <c r="Z705" s="4">
        <v>1</v>
      </c>
      <c r="AA705" s="4" t="s">
        <v>196</v>
      </c>
      <c r="AB705" s="4" t="s">
        <v>179</v>
      </c>
      <c r="AC705" s="4" t="s">
        <v>200</v>
      </c>
    </row>
    <row r="706" spans="1:29" x14ac:dyDescent="0.25">
      <c r="A706" s="4">
        <v>289</v>
      </c>
      <c r="B706" s="4">
        <v>58</v>
      </c>
      <c r="C706" s="4">
        <v>705</v>
      </c>
      <c r="D706" s="4">
        <v>1</v>
      </c>
      <c r="E706" s="4">
        <v>5</v>
      </c>
      <c r="F706" s="4">
        <f t="shared" si="54"/>
        <v>127</v>
      </c>
      <c r="G706" s="4">
        <f t="shared" si="50"/>
        <v>5</v>
      </c>
      <c r="H706" s="4" t="str">
        <f t="shared" si="51"/>
        <v>579496-569897</v>
      </c>
      <c r="I706" s="4">
        <f>VLOOKUP(H706,distance_btw_postal_code!B:F,5,0)+60</f>
        <v>401</v>
      </c>
      <c r="J706" s="4">
        <f t="shared" si="52"/>
        <v>6.6833333333333336</v>
      </c>
      <c r="K706" s="4">
        <f>VLOOKUP(H706,distance_btw_postal_code!B:G,6,0)</f>
        <v>1.8</v>
      </c>
      <c r="L706" s="4">
        <v>57</v>
      </c>
      <c r="M706" s="4" t="s">
        <v>118</v>
      </c>
      <c r="N706" s="4">
        <v>579496</v>
      </c>
      <c r="O706" s="4">
        <v>0</v>
      </c>
      <c r="P706" s="4">
        <v>1</v>
      </c>
      <c r="Q706" s="4">
        <f t="shared" si="53"/>
        <v>1</v>
      </c>
      <c r="R706" s="4">
        <v>91</v>
      </c>
      <c r="S706" s="4" t="s">
        <v>94</v>
      </c>
      <c r="T706" s="4">
        <v>569897</v>
      </c>
      <c r="U706" s="4" t="s">
        <v>18</v>
      </c>
      <c r="V706" s="4" t="s">
        <v>64</v>
      </c>
      <c r="W706" s="4" t="s">
        <v>49</v>
      </c>
      <c r="X706" s="4" t="s">
        <v>253</v>
      </c>
      <c r="Y706" s="4">
        <v>9</v>
      </c>
      <c r="Z706" s="4">
        <v>1</v>
      </c>
      <c r="AA706" s="4" t="s">
        <v>196</v>
      </c>
      <c r="AB706" s="4" t="s">
        <v>179</v>
      </c>
      <c r="AC706" s="4" t="s">
        <v>178</v>
      </c>
    </row>
    <row r="707" spans="1:29" x14ac:dyDescent="0.25">
      <c r="C707" s="4">
        <v>706</v>
      </c>
      <c r="D707" s="4">
        <v>2</v>
      </c>
      <c r="E707" s="4">
        <v>0</v>
      </c>
      <c r="F707" s="4">
        <f t="shared" si="54"/>
        <v>128</v>
      </c>
      <c r="G707" s="4">
        <f t="shared" ref="G707:G770" si="55">_xlfn.MAXIFS(E:E,F:F,F707)</f>
        <v>2</v>
      </c>
      <c r="H707" s="4" t="str">
        <f t="shared" ref="H707:H770" si="56">IF(E707&lt;&gt;G707,_xlfn.CONCAT(N707,"-",N708),_xlfn.CONCAT(N707,"-",T707))</f>
        <v>569897-560348</v>
      </c>
      <c r="I707" s="4">
        <f>VLOOKUP(H707,distance_btw_postal_code!B:F,5,0)+60</f>
        <v>425</v>
      </c>
      <c r="J707" s="4">
        <f t="shared" ref="J707:J770" si="57">I707/60</f>
        <v>7.083333333333333</v>
      </c>
      <c r="K707" s="4">
        <f>VLOOKUP(H707,distance_btw_postal_code!B:G,6,0)</f>
        <v>1.9</v>
      </c>
      <c r="L707" s="4">
        <v>0</v>
      </c>
      <c r="M707" s="4" t="s">
        <v>145</v>
      </c>
      <c r="N707" s="4">
        <f>VLOOKUP(S707,[1]centre_p!$B:$D,3,0)</f>
        <v>569897</v>
      </c>
      <c r="O707" s="4">
        <v>0</v>
      </c>
      <c r="P707" s="4">
        <v>0</v>
      </c>
      <c r="Q707" s="4">
        <f t="shared" ref="Q707:Q770" si="58">O707*2+P707</f>
        <v>0</v>
      </c>
      <c r="R707" s="4">
        <v>91</v>
      </c>
      <c r="S707" s="4" t="s">
        <v>94</v>
      </c>
      <c r="T707" s="4">
        <v>569897</v>
      </c>
      <c r="U707" s="4" t="s">
        <v>18</v>
      </c>
      <c r="V707" s="4" t="s">
        <v>64</v>
      </c>
      <c r="W707" s="4" t="s">
        <v>49</v>
      </c>
      <c r="X707" s="4" t="s">
        <v>256</v>
      </c>
      <c r="Y707" s="4">
        <v>12</v>
      </c>
      <c r="Z707" s="4">
        <v>0</v>
      </c>
      <c r="AA707" s="4" t="s">
        <v>246</v>
      </c>
    </row>
    <row r="708" spans="1:29" x14ac:dyDescent="0.25">
      <c r="A708" s="4">
        <v>339</v>
      </c>
      <c r="B708" s="4">
        <v>68</v>
      </c>
      <c r="C708" s="4">
        <v>707</v>
      </c>
      <c r="D708" s="4">
        <v>2</v>
      </c>
      <c r="E708" s="4">
        <v>1</v>
      </c>
      <c r="F708" s="4">
        <f t="shared" ref="F708:F771" si="59">IF(E708=0,F707+1,F707)</f>
        <v>128</v>
      </c>
      <c r="G708" s="4">
        <f t="shared" si="55"/>
        <v>2</v>
      </c>
      <c r="H708" s="4" t="str">
        <f t="shared" si="56"/>
        <v>560348-560322</v>
      </c>
      <c r="I708" s="4">
        <f>VLOOKUP(H708,distance_btw_postal_code!B:F,5,0)+60</f>
        <v>229</v>
      </c>
      <c r="J708" s="4">
        <f t="shared" si="57"/>
        <v>3.8166666666666669</v>
      </c>
      <c r="K708" s="4">
        <f>VLOOKUP(H708,distance_btw_postal_code!B:G,6,0)</f>
        <v>0.5</v>
      </c>
      <c r="L708" s="4">
        <v>67</v>
      </c>
      <c r="M708" s="4" t="s">
        <v>120</v>
      </c>
      <c r="N708" s="4">
        <v>560348</v>
      </c>
      <c r="O708" s="4">
        <v>0</v>
      </c>
      <c r="P708" s="4">
        <v>1</v>
      </c>
      <c r="Q708" s="4">
        <f t="shared" si="58"/>
        <v>1</v>
      </c>
      <c r="R708" s="4">
        <v>91</v>
      </c>
      <c r="S708" s="4" t="s">
        <v>94</v>
      </c>
      <c r="T708" s="4">
        <v>569897</v>
      </c>
      <c r="U708" s="4" t="s">
        <v>18</v>
      </c>
      <c r="V708" s="4" t="s">
        <v>64</v>
      </c>
      <c r="W708" s="4" t="s">
        <v>49</v>
      </c>
      <c r="X708" s="4" t="s">
        <v>256</v>
      </c>
      <c r="Y708" s="4">
        <v>12</v>
      </c>
      <c r="Z708" s="4">
        <v>0</v>
      </c>
      <c r="AA708" s="4" t="s">
        <v>246</v>
      </c>
      <c r="AB708" s="4" t="s">
        <v>179</v>
      </c>
      <c r="AC708" s="4" t="s">
        <v>169</v>
      </c>
    </row>
    <row r="709" spans="1:29" x14ac:dyDescent="0.25">
      <c r="A709" s="4">
        <v>344</v>
      </c>
      <c r="B709" s="4">
        <v>69</v>
      </c>
      <c r="C709" s="4">
        <v>708</v>
      </c>
      <c r="D709" s="4">
        <v>2</v>
      </c>
      <c r="E709" s="4">
        <v>2</v>
      </c>
      <c r="F709" s="4">
        <f t="shared" si="59"/>
        <v>128</v>
      </c>
      <c r="G709" s="4">
        <f t="shared" si="55"/>
        <v>2</v>
      </c>
      <c r="H709" s="4" t="str">
        <f t="shared" si="56"/>
        <v>560322-569897</v>
      </c>
      <c r="I709" s="4">
        <f>VLOOKUP(H709,distance_btw_postal_code!B:F,5,0)+60</f>
        <v>522</v>
      </c>
      <c r="J709" s="4">
        <f t="shared" si="57"/>
        <v>8.6999999999999993</v>
      </c>
      <c r="K709" s="4">
        <f>VLOOKUP(H709,distance_btw_postal_code!B:G,6,0)</f>
        <v>2.4</v>
      </c>
      <c r="L709" s="4">
        <v>68</v>
      </c>
      <c r="M709" s="4" t="s">
        <v>127</v>
      </c>
      <c r="N709" s="4">
        <v>560322</v>
      </c>
      <c r="O709" s="4">
        <v>0</v>
      </c>
      <c r="P709" s="4">
        <v>1</v>
      </c>
      <c r="Q709" s="4">
        <f t="shared" si="58"/>
        <v>1</v>
      </c>
      <c r="R709" s="4">
        <v>91</v>
      </c>
      <c r="S709" s="4" t="s">
        <v>94</v>
      </c>
      <c r="T709" s="4">
        <v>569897</v>
      </c>
      <c r="U709" s="4" t="s">
        <v>18</v>
      </c>
      <c r="V709" s="4" t="s">
        <v>64</v>
      </c>
      <c r="W709" s="4" t="s">
        <v>49</v>
      </c>
      <c r="X709" s="4" t="s">
        <v>256</v>
      </c>
      <c r="Y709" s="4">
        <v>12</v>
      </c>
      <c r="Z709" s="4">
        <v>0</v>
      </c>
      <c r="AA709" s="4" t="s">
        <v>246</v>
      </c>
      <c r="AB709" s="4" t="s">
        <v>179</v>
      </c>
      <c r="AC709" s="4" t="s">
        <v>247</v>
      </c>
    </row>
    <row r="710" spans="1:29" x14ac:dyDescent="0.25">
      <c r="C710" s="4">
        <v>709</v>
      </c>
      <c r="D710" s="4">
        <v>1</v>
      </c>
      <c r="E710" s="4">
        <v>0</v>
      </c>
      <c r="F710" s="4">
        <f t="shared" si="59"/>
        <v>129</v>
      </c>
      <c r="G710" s="4">
        <f t="shared" si="55"/>
        <v>2</v>
      </c>
      <c r="H710" s="4" t="str">
        <f t="shared" si="56"/>
        <v>569897-570450</v>
      </c>
      <c r="I710" s="4">
        <f>VLOOKUP(H710,distance_btw_postal_code!B:F,5,0)+60</f>
        <v>536</v>
      </c>
      <c r="J710" s="4">
        <f t="shared" si="57"/>
        <v>8.9333333333333336</v>
      </c>
      <c r="K710" s="4">
        <f>VLOOKUP(H710,distance_btw_postal_code!B:G,6,0)</f>
        <v>2.9</v>
      </c>
      <c r="L710" s="4">
        <v>0</v>
      </c>
      <c r="M710" s="4" t="s">
        <v>145</v>
      </c>
      <c r="N710" s="4">
        <f>VLOOKUP(S710,[1]centre_p!$B:$D,3,0)</f>
        <v>569897</v>
      </c>
      <c r="O710" s="4">
        <v>0</v>
      </c>
      <c r="P710" s="4">
        <v>0</v>
      </c>
      <c r="Q710" s="4">
        <f t="shared" si="58"/>
        <v>0</v>
      </c>
      <c r="R710" s="4">
        <v>92</v>
      </c>
      <c r="S710" s="4" t="s">
        <v>94</v>
      </c>
      <c r="T710" s="4">
        <v>569897</v>
      </c>
      <c r="U710" s="4" t="s">
        <v>18</v>
      </c>
      <c r="V710" s="4" t="s">
        <v>64</v>
      </c>
      <c r="W710" s="4" t="s">
        <v>122</v>
      </c>
      <c r="X710" s="4" t="s">
        <v>256</v>
      </c>
      <c r="Y710" s="4">
        <v>13</v>
      </c>
      <c r="Z710" s="4">
        <v>0</v>
      </c>
      <c r="AA710" s="4" t="s">
        <v>246</v>
      </c>
    </row>
    <row r="711" spans="1:29" x14ac:dyDescent="0.25">
      <c r="A711" s="4">
        <v>379</v>
      </c>
      <c r="B711" s="4">
        <v>76</v>
      </c>
      <c r="C711" s="4">
        <v>710</v>
      </c>
      <c r="D711" s="4">
        <v>1</v>
      </c>
      <c r="E711" s="4">
        <v>1</v>
      </c>
      <c r="F711" s="4">
        <f t="shared" si="59"/>
        <v>129</v>
      </c>
      <c r="G711" s="4">
        <f t="shared" si="55"/>
        <v>2</v>
      </c>
      <c r="H711" s="4" t="str">
        <f t="shared" si="56"/>
        <v>570450-560650</v>
      </c>
      <c r="I711" s="4">
        <f>VLOOKUP(H711,distance_btw_postal_code!B:F,5,0)+60</f>
        <v>878</v>
      </c>
      <c r="J711" s="4">
        <f t="shared" si="57"/>
        <v>14.633333333333333</v>
      </c>
      <c r="K711" s="4">
        <f>VLOOKUP(H711,distance_btw_postal_code!B:G,6,0)</f>
        <v>4.5</v>
      </c>
      <c r="L711" s="4">
        <v>75</v>
      </c>
      <c r="M711" s="4" t="s">
        <v>136</v>
      </c>
      <c r="N711" s="4">
        <v>570450</v>
      </c>
      <c r="O711" s="4">
        <v>1</v>
      </c>
      <c r="P711" s="4">
        <v>0</v>
      </c>
      <c r="Q711" s="4">
        <f t="shared" si="58"/>
        <v>2</v>
      </c>
      <c r="R711" s="4">
        <v>92</v>
      </c>
      <c r="S711" s="4" t="s">
        <v>94</v>
      </c>
      <c r="T711" s="4">
        <v>569897</v>
      </c>
      <c r="U711" s="4" t="s">
        <v>18</v>
      </c>
      <c r="V711" s="4" t="s">
        <v>64</v>
      </c>
      <c r="W711" s="4" t="s">
        <v>122</v>
      </c>
      <c r="X711" s="4" t="s">
        <v>256</v>
      </c>
      <c r="Y711" s="4">
        <v>13</v>
      </c>
      <c r="Z711" s="4">
        <v>0</v>
      </c>
      <c r="AA711" s="4" t="s">
        <v>246</v>
      </c>
      <c r="AB711" s="4" t="s">
        <v>182</v>
      </c>
      <c r="AC711" s="4" t="s">
        <v>206</v>
      </c>
    </row>
    <row r="712" spans="1:29" x14ac:dyDescent="0.25">
      <c r="A712" s="4">
        <v>384</v>
      </c>
      <c r="B712" s="4">
        <v>77</v>
      </c>
      <c r="C712" s="4">
        <v>711</v>
      </c>
      <c r="D712" s="4">
        <v>1</v>
      </c>
      <c r="E712" s="4">
        <v>2</v>
      </c>
      <c r="F712" s="4">
        <f t="shared" si="59"/>
        <v>129</v>
      </c>
      <c r="G712" s="4">
        <f t="shared" si="55"/>
        <v>2</v>
      </c>
      <c r="H712" s="4" t="str">
        <f t="shared" si="56"/>
        <v>560650-569897</v>
      </c>
      <c r="I712" s="4">
        <f>VLOOKUP(H712,distance_btw_postal_code!B:F,5,0)+60</f>
        <v>601</v>
      </c>
      <c r="J712" s="4">
        <f t="shared" si="57"/>
        <v>10.016666666666667</v>
      </c>
      <c r="K712" s="4">
        <f>VLOOKUP(H712,distance_btw_postal_code!B:G,6,0)</f>
        <v>2.2000000000000002</v>
      </c>
      <c r="L712" s="4">
        <v>76</v>
      </c>
      <c r="M712" s="4" t="s">
        <v>137</v>
      </c>
      <c r="N712" s="4">
        <v>560650</v>
      </c>
      <c r="O712" s="4">
        <v>1</v>
      </c>
      <c r="P712" s="4">
        <v>0</v>
      </c>
      <c r="Q712" s="4">
        <f t="shared" si="58"/>
        <v>2</v>
      </c>
      <c r="R712" s="4">
        <v>92</v>
      </c>
      <c r="S712" s="4" t="s">
        <v>94</v>
      </c>
      <c r="T712" s="4">
        <v>569897</v>
      </c>
      <c r="U712" s="4" t="s">
        <v>18</v>
      </c>
      <c r="V712" s="4" t="s">
        <v>64</v>
      </c>
      <c r="W712" s="4" t="s">
        <v>122</v>
      </c>
      <c r="X712" s="4" t="s">
        <v>256</v>
      </c>
      <c r="Y712" s="4">
        <v>13</v>
      </c>
      <c r="Z712" s="4">
        <v>0</v>
      </c>
      <c r="AA712" s="4" t="s">
        <v>246</v>
      </c>
      <c r="AB712" s="4" t="s">
        <v>182</v>
      </c>
      <c r="AC712" s="4" t="s">
        <v>247</v>
      </c>
    </row>
    <row r="713" spans="1:29" x14ac:dyDescent="0.25">
      <c r="C713" s="4">
        <v>712</v>
      </c>
      <c r="D713" s="4">
        <v>1</v>
      </c>
      <c r="E713" s="4">
        <v>0</v>
      </c>
      <c r="F713" s="4">
        <f t="shared" si="59"/>
        <v>130</v>
      </c>
      <c r="G713" s="4">
        <f t="shared" si="55"/>
        <v>5</v>
      </c>
      <c r="H713" s="4" t="str">
        <f t="shared" si="56"/>
        <v>569897-787722</v>
      </c>
      <c r="I713" s="4">
        <f>VLOOKUP(H713,distance_btw_postal_code!B:F,5,0)+60</f>
        <v>545</v>
      </c>
      <c r="J713" s="4">
        <f t="shared" si="57"/>
        <v>9.0833333333333339</v>
      </c>
      <c r="K713" s="4">
        <f>VLOOKUP(H713,distance_btw_postal_code!B:G,6,0)</f>
        <v>2.6</v>
      </c>
      <c r="L713" s="4">
        <v>0</v>
      </c>
      <c r="M713" s="4" t="s">
        <v>145</v>
      </c>
      <c r="N713" s="4">
        <f>VLOOKUP(S713,[1]centre_p!$B:$D,3,0)</f>
        <v>569897</v>
      </c>
      <c r="O713" s="4">
        <v>0</v>
      </c>
      <c r="P713" s="4">
        <v>0</v>
      </c>
      <c r="Q713" s="4">
        <f t="shared" si="58"/>
        <v>0</v>
      </c>
      <c r="R713" s="4">
        <v>93</v>
      </c>
      <c r="S713" s="4" t="s">
        <v>94</v>
      </c>
      <c r="T713" s="4">
        <v>569897</v>
      </c>
      <c r="U713" s="4" t="s">
        <v>18</v>
      </c>
      <c r="V713" s="4" t="s">
        <v>65</v>
      </c>
      <c r="W713" s="4" t="s">
        <v>20</v>
      </c>
      <c r="X713" s="4" t="s">
        <v>253</v>
      </c>
      <c r="Y713" s="4">
        <v>7</v>
      </c>
      <c r="Z713" s="4">
        <v>1</v>
      </c>
      <c r="AA713" s="4" t="s">
        <v>196</v>
      </c>
    </row>
    <row r="714" spans="1:29" x14ac:dyDescent="0.25">
      <c r="A714" s="4">
        <v>205</v>
      </c>
      <c r="B714" s="4">
        <v>41</v>
      </c>
      <c r="C714" s="4">
        <v>713</v>
      </c>
      <c r="D714" s="4">
        <v>1</v>
      </c>
      <c r="E714" s="4">
        <v>1</v>
      </c>
      <c r="F714" s="4">
        <f t="shared" si="59"/>
        <v>130</v>
      </c>
      <c r="G714" s="4">
        <f t="shared" si="55"/>
        <v>5</v>
      </c>
      <c r="H714" s="4" t="str">
        <f t="shared" si="56"/>
        <v>787722-574920</v>
      </c>
      <c r="I714" s="4">
        <f>VLOOKUP(H714,distance_btw_postal_code!B:F,5,0)+60</f>
        <v>277</v>
      </c>
      <c r="J714" s="4">
        <f t="shared" si="57"/>
        <v>4.6166666666666663</v>
      </c>
      <c r="K714" s="4">
        <f>VLOOKUP(H714,distance_btw_postal_code!B:G,6,0)</f>
        <v>0.8</v>
      </c>
      <c r="L714" s="4">
        <v>40</v>
      </c>
      <c r="M714" s="4" t="s">
        <v>93</v>
      </c>
      <c r="N714" s="4">
        <v>787722</v>
      </c>
      <c r="O714" s="4">
        <v>1</v>
      </c>
      <c r="P714" s="4">
        <v>0</v>
      </c>
      <c r="Q714" s="4">
        <f t="shared" si="58"/>
        <v>2</v>
      </c>
      <c r="R714" s="4">
        <v>93</v>
      </c>
      <c r="S714" s="4" t="s">
        <v>94</v>
      </c>
      <c r="T714" s="4">
        <v>569897</v>
      </c>
      <c r="U714" s="4" t="s">
        <v>18</v>
      </c>
      <c r="V714" s="4" t="s">
        <v>65</v>
      </c>
      <c r="W714" s="4" t="s">
        <v>20</v>
      </c>
      <c r="X714" s="4" t="s">
        <v>253</v>
      </c>
      <c r="Y714" s="4">
        <v>7</v>
      </c>
      <c r="Z714" s="4">
        <v>1</v>
      </c>
      <c r="AA714" s="4" t="s">
        <v>196</v>
      </c>
      <c r="AB714" s="4" t="s">
        <v>191</v>
      </c>
      <c r="AC714" s="4" t="s">
        <v>189</v>
      </c>
    </row>
    <row r="715" spans="1:29" x14ac:dyDescent="0.25">
      <c r="A715" s="4">
        <v>210</v>
      </c>
      <c r="B715" s="4">
        <v>42</v>
      </c>
      <c r="C715" s="4">
        <v>714</v>
      </c>
      <c r="D715" s="4">
        <v>1</v>
      </c>
      <c r="E715" s="4">
        <v>2</v>
      </c>
      <c r="F715" s="4">
        <f t="shared" si="59"/>
        <v>130</v>
      </c>
      <c r="G715" s="4">
        <f t="shared" si="55"/>
        <v>5</v>
      </c>
      <c r="H715" s="4" t="str">
        <f t="shared" si="56"/>
        <v>574920-560182</v>
      </c>
      <c r="I715" s="4">
        <f>VLOOKUP(H715,distance_btw_postal_code!B:F,5,0)+60</f>
        <v>310</v>
      </c>
      <c r="J715" s="4">
        <f t="shared" si="57"/>
        <v>5.166666666666667</v>
      </c>
      <c r="K715" s="4">
        <f>VLOOKUP(H715,distance_btw_postal_code!B:G,6,0)</f>
        <v>1.3</v>
      </c>
      <c r="L715" s="4">
        <v>41</v>
      </c>
      <c r="M715" s="4" t="s">
        <v>95</v>
      </c>
      <c r="N715" s="4">
        <v>574920</v>
      </c>
      <c r="O715" s="4">
        <v>0</v>
      </c>
      <c r="P715" s="4">
        <v>1</v>
      </c>
      <c r="Q715" s="4">
        <f t="shared" si="58"/>
        <v>1</v>
      </c>
      <c r="R715" s="4">
        <v>93</v>
      </c>
      <c r="S715" s="4" t="s">
        <v>94</v>
      </c>
      <c r="T715" s="4">
        <v>569897</v>
      </c>
      <c r="U715" s="4" t="s">
        <v>18</v>
      </c>
      <c r="V715" s="4" t="s">
        <v>65</v>
      </c>
      <c r="W715" s="4" t="s">
        <v>20</v>
      </c>
      <c r="X715" s="4" t="s">
        <v>253</v>
      </c>
      <c r="Y715" s="4">
        <v>7</v>
      </c>
      <c r="Z715" s="4">
        <v>1</v>
      </c>
      <c r="AA715" s="4" t="s">
        <v>196</v>
      </c>
      <c r="AB715" s="4" t="s">
        <v>191</v>
      </c>
      <c r="AC715" s="4" t="s">
        <v>197</v>
      </c>
    </row>
    <row r="716" spans="1:29" x14ac:dyDescent="0.25">
      <c r="A716" s="4">
        <v>215</v>
      </c>
      <c r="B716" s="4">
        <v>43</v>
      </c>
      <c r="C716" s="4">
        <v>715</v>
      </c>
      <c r="D716" s="4">
        <v>1</v>
      </c>
      <c r="E716" s="4">
        <v>3</v>
      </c>
      <c r="F716" s="4">
        <f t="shared" si="59"/>
        <v>130</v>
      </c>
      <c r="G716" s="4">
        <f t="shared" si="55"/>
        <v>5</v>
      </c>
      <c r="H716" s="4" t="str">
        <f t="shared" si="56"/>
        <v>560182-560156</v>
      </c>
      <c r="I716" s="4">
        <f>VLOOKUP(H716,distance_btw_postal_code!B:F,5,0)+60</f>
        <v>295</v>
      </c>
      <c r="J716" s="4">
        <f t="shared" si="57"/>
        <v>4.916666666666667</v>
      </c>
      <c r="K716" s="4">
        <f>VLOOKUP(H716,distance_btw_postal_code!B:G,6,0)</f>
        <v>1</v>
      </c>
      <c r="L716" s="4">
        <v>42</v>
      </c>
      <c r="M716" s="4" t="s">
        <v>96</v>
      </c>
      <c r="N716" s="4">
        <v>560182</v>
      </c>
      <c r="O716" s="4">
        <v>0</v>
      </c>
      <c r="P716" s="4">
        <v>1</v>
      </c>
      <c r="Q716" s="4">
        <f t="shared" si="58"/>
        <v>1</v>
      </c>
      <c r="R716" s="4">
        <v>93</v>
      </c>
      <c r="S716" s="4" t="s">
        <v>94</v>
      </c>
      <c r="T716" s="4">
        <v>569897</v>
      </c>
      <c r="U716" s="4" t="s">
        <v>18</v>
      </c>
      <c r="V716" s="4" t="s">
        <v>65</v>
      </c>
      <c r="W716" s="4" t="s">
        <v>20</v>
      </c>
      <c r="X716" s="4" t="s">
        <v>253</v>
      </c>
      <c r="Y716" s="4">
        <v>7</v>
      </c>
      <c r="Z716" s="4">
        <v>1</v>
      </c>
      <c r="AA716" s="4" t="s">
        <v>196</v>
      </c>
      <c r="AB716" s="4" t="s">
        <v>191</v>
      </c>
      <c r="AC716" s="4" t="s">
        <v>162</v>
      </c>
    </row>
    <row r="717" spans="1:29" x14ac:dyDescent="0.25">
      <c r="A717" s="4">
        <v>220</v>
      </c>
      <c r="B717" s="4">
        <v>44</v>
      </c>
      <c r="C717" s="4">
        <v>716</v>
      </c>
      <c r="D717" s="4">
        <v>1</v>
      </c>
      <c r="E717" s="4">
        <v>4</v>
      </c>
      <c r="F717" s="4">
        <f t="shared" si="59"/>
        <v>130</v>
      </c>
      <c r="G717" s="4">
        <f t="shared" si="55"/>
        <v>5</v>
      </c>
      <c r="H717" s="4" t="str">
        <f t="shared" si="56"/>
        <v>560156-560155</v>
      </c>
      <c r="I717" s="4">
        <f>VLOOKUP(H717,distance_btw_postal_code!B:F,5,0)+60</f>
        <v>212</v>
      </c>
      <c r="J717" s="4">
        <f t="shared" si="57"/>
        <v>3.5333333333333332</v>
      </c>
      <c r="K717" s="4">
        <f>VLOOKUP(H717,distance_btw_postal_code!B:G,6,0)</f>
        <v>0.4</v>
      </c>
      <c r="L717" s="4">
        <v>43</v>
      </c>
      <c r="M717" s="4" t="s">
        <v>97</v>
      </c>
      <c r="N717" s="4">
        <v>560156</v>
      </c>
      <c r="O717" s="4">
        <v>0</v>
      </c>
      <c r="P717" s="4">
        <v>1</v>
      </c>
      <c r="Q717" s="4">
        <f t="shared" si="58"/>
        <v>1</v>
      </c>
      <c r="R717" s="4">
        <v>93</v>
      </c>
      <c r="S717" s="4" t="s">
        <v>94</v>
      </c>
      <c r="T717" s="4">
        <v>569897</v>
      </c>
      <c r="U717" s="4" t="s">
        <v>18</v>
      </c>
      <c r="V717" s="4" t="s">
        <v>65</v>
      </c>
      <c r="W717" s="4" t="s">
        <v>20</v>
      </c>
      <c r="X717" s="4" t="s">
        <v>253</v>
      </c>
      <c r="Y717" s="4">
        <v>7</v>
      </c>
      <c r="Z717" s="4">
        <v>1</v>
      </c>
      <c r="AA717" s="4" t="s">
        <v>196</v>
      </c>
      <c r="AB717" s="4" t="s">
        <v>191</v>
      </c>
      <c r="AC717" s="4" t="s">
        <v>163</v>
      </c>
    </row>
    <row r="718" spans="1:29" x14ac:dyDescent="0.25">
      <c r="A718" s="4">
        <v>225</v>
      </c>
      <c r="B718" s="4">
        <v>45</v>
      </c>
      <c r="C718" s="4">
        <v>717</v>
      </c>
      <c r="D718" s="4">
        <v>1</v>
      </c>
      <c r="E718" s="4">
        <v>5</v>
      </c>
      <c r="F718" s="4">
        <f t="shared" si="59"/>
        <v>130</v>
      </c>
      <c r="G718" s="4">
        <f t="shared" si="55"/>
        <v>5</v>
      </c>
      <c r="H718" s="4" t="str">
        <f t="shared" si="56"/>
        <v>560155-569897</v>
      </c>
      <c r="I718" s="4">
        <f>VLOOKUP(H718,distance_btw_postal_code!B:F,5,0)+60</f>
        <v>295</v>
      </c>
      <c r="J718" s="4">
        <f t="shared" si="57"/>
        <v>4.916666666666667</v>
      </c>
      <c r="K718" s="4">
        <f>VLOOKUP(H718,distance_btw_postal_code!B:G,6,0)</f>
        <v>0.8</v>
      </c>
      <c r="L718" s="4">
        <v>44</v>
      </c>
      <c r="M718" s="4" t="s">
        <v>98</v>
      </c>
      <c r="N718" s="4">
        <v>560155</v>
      </c>
      <c r="O718" s="4">
        <v>0</v>
      </c>
      <c r="P718" s="4">
        <v>1</v>
      </c>
      <c r="Q718" s="4">
        <f t="shared" si="58"/>
        <v>1</v>
      </c>
      <c r="R718" s="4">
        <v>93</v>
      </c>
      <c r="S718" s="4" t="s">
        <v>94</v>
      </c>
      <c r="T718" s="4">
        <v>569897</v>
      </c>
      <c r="U718" s="4" t="s">
        <v>18</v>
      </c>
      <c r="V718" s="4" t="s">
        <v>65</v>
      </c>
      <c r="W718" s="4" t="s">
        <v>20</v>
      </c>
      <c r="X718" s="4" t="s">
        <v>253</v>
      </c>
      <c r="Y718" s="4">
        <v>7</v>
      </c>
      <c r="Z718" s="4">
        <v>1</v>
      </c>
      <c r="AA718" s="4" t="s">
        <v>196</v>
      </c>
      <c r="AB718" s="4" t="s">
        <v>191</v>
      </c>
      <c r="AC718" s="4" t="s">
        <v>163</v>
      </c>
    </row>
    <row r="719" spans="1:29" x14ac:dyDescent="0.25">
      <c r="C719" s="4">
        <v>718</v>
      </c>
      <c r="D719" s="4">
        <v>2</v>
      </c>
      <c r="E719" s="4">
        <v>0</v>
      </c>
      <c r="F719" s="4">
        <f t="shared" si="59"/>
        <v>131</v>
      </c>
      <c r="G719" s="4">
        <f t="shared" si="55"/>
        <v>4</v>
      </c>
      <c r="H719" s="4" t="str">
        <f t="shared" si="56"/>
        <v>569897-560424</v>
      </c>
      <c r="I719" s="4">
        <f>VLOOKUP(H719,distance_btw_postal_code!B:F,5,0)+60</f>
        <v>497</v>
      </c>
      <c r="J719" s="4">
        <f t="shared" si="57"/>
        <v>8.2833333333333332</v>
      </c>
      <c r="K719" s="4">
        <f>VLOOKUP(H719,distance_btw_postal_code!B:G,6,0)</f>
        <v>2</v>
      </c>
      <c r="L719" s="4">
        <v>0</v>
      </c>
      <c r="M719" s="4" t="s">
        <v>145</v>
      </c>
      <c r="N719" s="4">
        <f>VLOOKUP(S719,[1]centre_p!$B:$D,3,0)</f>
        <v>569897</v>
      </c>
      <c r="O719" s="4">
        <v>0</v>
      </c>
      <c r="P719" s="4">
        <v>0</v>
      </c>
      <c r="Q719" s="4">
        <f t="shared" si="58"/>
        <v>0</v>
      </c>
      <c r="R719" s="4">
        <v>93</v>
      </c>
      <c r="S719" s="4" t="s">
        <v>94</v>
      </c>
      <c r="T719" s="4">
        <v>569897</v>
      </c>
      <c r="U719" s="4" t="s">
        <v>18</v>
      </c>
      <c r="V719" s="4" t="s">
        <v>65</v>
      </c>
      <c r="W719" s="4" t="s">
        <v>20</v>
      </c>
      <c r="X719" s="4" t="s">
        <v>256</v>
      </c>
      <c r="Y719" s="4">
        <v>10</v>
      </c>
      <c r="Z719" s="4">
        <v>0</v>
      </c>
      <c r="AA719" s="4" t="s">
        <v>246</v>
      </c>
    </row>
    <row r="720" spans="1:29" x14ac:dyDescent="0.25">
      <c r="A720" s="4">
        <v>300</v>
      </c>
      <c r="B720" s="4">
        <v>60</v>
      </c>
      <c r="C720" s="4">
        <v>719</v>
      </c>
      <c r="D720" s="4">
        <v>2</v>
      </c>
      <c r="E720" s="4">
        <v>1</v>
      </c>
      <c r="F720" s="4">
        <f t="shared" si="59"/>
        <v>131</v>
      </c>
      <c r="G720" s="4">
        <f t="shared" si="55"/>
        <v>4</v>
      </c>
      <c r="H720" s="4" t="str">
        <f t="shared" si="56"/>
        <v>560424-578375</v>
      </c>
      <c r="I720" s="4">
        <f>VLOOKUP(H720,distance_btw_postal_code!B:F,5,0)+60</f>
        <v>567</v>
      </c>
      <c r="J720" s="4">
        <f t="shared" si="57"/>
        <v>9.4499999999999993</v>
      </c>
      <c r="K720" s="4">
        <f>VLOOKUP(H720,distance_btw_postal_code!B:G,6,0)</f>
        <v>4.5</v>
      </c>
      <c r="L720" s="4">
        <v>59</v>
      </c>
      <c r="M720" s="4" t="s">
        <v>99</v>
      </c>
      <c r="N720" s="4">
        <v>560424</v>
      </c>
      <c r="O720" s="4">
        <v>0</v>
      </c>
      <c r="P720" s="4">
        <v>1</v>
      </c>
      <c r="Q720" s="4">
        <f t="shared" si="58"/>
        <v>1</v>
      </c>
      <c r="R720" s="4">
        <v>93</v>
      </c>
      <c r="S720" s="4" t="s">
        <v>94</v>
      </c>
      <c r="T720" s="4">
        <v>569897</v>
      </c>
      <c r="U720" s="4" t="s">
        <v>18</v>
      </c>
      <c r="V720" s="4" t="s">
        <v>65</v>
      </c>
      <c r="W720" s="4" t="s">
        <v>20</v>
      </c>
      <c r="X720" s="4" t="s">
        <v>256</v>
      </c>
      <c r="Y720" s="4">
        <v>10</v>
      </c>
      <c r="Z720" s="4">
        <v>0</v>
      </c>
      <c r="AA720" s="4" t="s">
        <v>246</v>
      </c>
      <c r="AB720" s="4" t="s">
        <v>167</v>
      </c>
      <c r="AC720" s="4" t="s">
        <v>161</v>
      </c>
    </row>
    <row r="721" spans="1:29" x14ac:dyDescent="0.25">
      <c r="A721" s="4">
        <v>305</v>
      </c>
      <c r="B721" s="4">
        <v>61</v>
      </c>
      <c r="C721" s="4">
        <v>720</v>
      </c>
      <c r="D721" s="4">
        <v>2</v>
      </c>
      <c r="E721" s="4">
        <v>2</v>
      </c>
      <c r="F721" s="4">
        <f t="shared" si="59"/>
        <v>131</v>
      </c>
      <c r="G721" s="4">
        <f t="shared" si="55"/>
        <v>4</v>
      </c>
      <c r="H721" s="4" t="str">
        <f t="shared" si="56"/>
        <v>578375-560182</v>
      </c>
      <c r="I721" s="4">
        <f>VLOOKUP(H721,distance_btw_postal_code!B:F,5,0)+60</f>
        <v>174</v>
      </c>
      <c r="J721" s="4">
        <f t="shared" si="57"/>
        <v>2.9</v>
      </c>
      <c r="K721" s="4">
        <f>VLOOKUP(H721,distance_btw_postal_code!B:G,6,0)</f>
        <v>0.6</v>
      </c>
      <c r="L721" s="4">
        <v>60</v>
      </c>
      <c r="M721" s="4" t="s">
        <v>100</v>
      </c>
      <c r="N721" s="4">
        <v>578375</v>
      </c>
      <c r="O721" s="4">
        <v>1</v>
      </c>
      <c r="P721" s="4">
        <v>0</v>
      </c>
      <c r="Q721" s="4">
        <f t="shared" si="58"/>
        <v>2</v>
      </c>
      <c r="R721" s="4">
        <v>93</v>
      </c>
      <c r="S721" s="4" t="s">
        <v>94</v>
      </c>
      <c r="T721" s="4">
        <v>569897</v>
      </c>
      <c r="U721" s="4" t="s">
        <v>18</v>
      </c>
      <c r="V721" s="4" t="s">
        <v>65</v>
      </c>
      <c r="W721" s="4" t="s">
        <v>20</v>
      </c>
      <c r="X721" s="4" t="s">
        <v>256</v>
      </c>
      <c r="Y721" s="4">
        <v>10</v>
      </c>
      <c r="Z721" s="4">
        <v>0</v>
      </c>
      <c r="AA721" s="4" t="s">
        <v>246</v>
      </c>
      <c r="AB721" s="4" t="s">
        <v>167</v>
      </c>
      <c r="AC721" s="4" t="s">
        <v>247</v>
      </c>
    </row>
    <row r="722" spans="1:29" x14ac:dyDescent="0.25">
      <c r="A722" s="4">
        <v>310</v>
      </c>
      <c r="B722" s="4">
        <v>62</v>
      </c>
      <c r="C722" s="4">
        <v>721</v>
      </c>
      <c r="D722" s="4">
        <v>2</v>
      </c>
      <c r="E722" s="4">
        <v>3</v>
      </c>
      <c r="F722" s="4">
        <f t="shared" si="59"/>
        <v>131</v>
      </c>
      <c r="G722" s="4">
        <f t="shared" si="55"/>
        <v>4</v>
      </c>
      <c r="H722" s="4" t="str">
        <f t="shared" si="56"/>
        <v>560182-560170</v>
      </c>
      <c r="I722" s="4">
        <f>VLOOKUP(H722,distance_btw_postal_code!B:F,5,0)+60</f>
        <v>213</v>
      </c>
      <c r="J722" s="4">
        <f t="shared" si="57"/>
        <v>3.55</v>
      </c>
      <c r="K722" s="4">
        <f>VLOOKUP(H722,distance_btw_postal_code!B:G,6,0)</f>
        <v>0.8</v>
      </c>
      <c r="L722" s="4">
        <v>61</v>
      </c>
      <c r="M722" s="4" t="s">
        <v>101</v>
      </c>
      <c r="N722" s="4">
        <v>560182</v>
      </c>
      <c r="O722" s="4">
        <v>0</v>
      </c>
      <c r="P722" s="4">
        <v>1</v>
      </c>
      <c r="Q722" s="4">
        <f t="shared" si="58"/>
        <v>1</v>
      </c>
      <c r="R722" s="4">
        <v>93</v>
      </c>
      <c r="S722" s="4" t="s">
        <v>94</v>
      </c>
      <c r="T722" s="4">
        <v>569897</v>
      </c>
      <c r="U722" s="4" t="s">
        <v>18</v>
      </c>
      <c r="V722" s="4" t="s">
        <v>65</v>
      </c>
      <c r="W722" s="4" t="s">
        <v>20</v>
      </c>
      <c r="X722" s="4" t="s">
        <v>256</v>
      </c>
      <c r="Y722" s="4">
        <v>10</v>
      </c>
      <c r="Z722" s="4">
        <v>0</v>
      </c>
      <c r="AA722" s="4" t="s">
        <v>246</v>
      </c>
      <c r="AB722" s="4" t="s">
        <v>167</v>
      </c>
      <c r="AC722" s="4" t="s">
        <v>247</v>
      </c>
    </row>
    <row r="723" spans="1:29" x14ac:dyDescent="0.25">
      <c r="A723" s="4">
        <v>315</v>
      </c>
      <c r="B723" s="4">
        <v>63</v>
      </c>
      <c r="C723" s="4">
        <v>722</v>
      </c>
      <c r="D723" s="4">
        <v>2</v>
      </c>
      <c r="E723" s="4">
        <v>4</v>
      </c>
      <c r="F723" s="4">
        <f t="shared" si="59"/>
        <v>131</v>
      </c>
      <c r="G723" s="4">
        <f t="shared" si="55"/>
        <v>4</v>
      </c>
      <c r="H723" s="4" t="str">
        <f t="shared" si="56"/>
        <v>560170-569897</v>
      </c>
      <c r="I723" s="4">
        <f>VLOOKUP(H723,distance_btw_postal_code!B:F,5,0)+60</f>
        <v>125</v>
      </c>
      <c r="J723" s="4">
        <f t="shared" si="57"/>
        <v>2.0833333333333335</v>
      </c>
      <c r="K723" s="4">
        <f>VLOOKUP(H723,distance_btw_postal_code!B:G,6,0)</f>
        <v>0.2</v>
      </c>
      <c r="L723" s="4">
        <v>62</v>
      </c>
      <c r="M723" s="4" t="s">
        <v>102</v>
      </c>
      <c r="N723" s="4">
        <v>560170</v>
      </c>
      <c r="O723" s="4">
        <v>0</v>
      </c>
      <c r="P723" s="4">
        <v>1</v>
      </c>
      <c r="Q723" s="4">
        <f t="shared" si="58"/>
        <v>1</v>
      </c>
      <c r="R723" s="4">
        <v>93</v>
      </c>
      <c r="S723" s="4" t="s">
        <v>94</v>
      </c>
      <c r="T723" s="4">
        <v>569897</v>
      </c>
      <c r="U723" s="4" t="s">
        <v>18</v>
      </c>
      <c r="V723" s="4" t="s">
        <v>65</v>
      </c>
      <c r="W723" s="4" t="s">
        <v>20</v>
      </c>
      <c r="X723" s="4" t="s">
        <v>256</v>
      </c>
      <c r="Y723" s="4">
        <v>10</v>
      </c>
      <c r="Z723" s="4">
        <v>0</v>
      </c>
      <c r="AA723" s="4" t="s">
        <v>246</v>
      </c>
      <c r="AB723" s="4" t="s">
        <v>167</v>
      </c>
      <c r="AC723" s="4" t="s">
        <v>247</v>
      </c>
    </row>
    <row r="724" spans="1:29" x14ac:dyDescent="0.25">
      <c r="C724" s="4">
        <v>723</v>
      </c>
      <c r="D724" s="4">
        <v>1</v>
      </c>
      <c r="E724" s="4">
        <v>0</v>
      </c>
      <c r="F724" s="4">
        <f t="shared" si="59"/>
        <v>132</v>
      </c>
      <c r="G724" s="4">
        <f t="shared" si="55"/>
        <v>6</v>
      </c>
      <c r="H724" s="4" t="str">
        <f t="shared" si="56"/>
        <v>569897-560636</v>
      </c>
      <c r="I724" s="4">
        <f>VLOOKUP(H724,distance_btw_postal_code!B:F,5,0)+60</f>
        <v>627</v>
      </c>
      <c r="J724" s="4">
        <f t="shared" si="57"/>
        <v>10.45</v>
      </c>
      <c r="K724" s="4">
        <f>VLOOKUP(H724,distance_btw_postal_code!B:G,6,0)</f>
        <v>3.2</v>
      </c>
      <c r="L724" s="4">
        <v>0</v>
      </c>
      <c r="M724" s="4" t="s">
        <v>145</v>
      </c>
      <c r="N724" s="4">
        <f>VLOOKUP(S724,[1]centre_p!$B:$D,3,0)</f>
        <v>569897</v>
      </c>
      <c r="O724" s="4">
        <v>0</v>
      </c>
      <c r="P724" s="4">
        <v>0</v>
      </c>
      <c r="Q724" s="4">
        <f t="shared" si="58"/>
        <v>0</v>
      </c>
      <c r="R724" s="4">
        <v>94</v>
      </c>
      <c r="S724" s="4" t="s">
        <v>94</v>
      </c>
      <c r="T724" s="4">
        <v>569897</v>
      </c>
      <c r="U724" s="4" t="s">
        <v>18</v>
      </c>
      <c r="V724" s="4" t="s">
        <v>65</v>
      </c>
      <c r="W724" s="4" t="s">
        <v>35</v>
      </c>
      <c r="X724" s="4" t="s">
        <v>253</v>
      </c>
      <c r="Y724" s="4">
        <v>8</v>
      </c>
      <c r="Z724" s="4">
        <v>1</v>
      </c>
      <c r="AA724" s="4" t="s">
        <v>196</v>
      </c>
    </row>
    <row r="725" spans="1:29" x14ac:dyDescent="0.25">
      <c r="A725" s="4">
        <v>230</v>
      </c>
      <c r="B725" s="4">
        <v>46</v>
      </c>
      <c r="C725" s="4">
        <v>724</v>
      </c>
      <c r="D725" s="4">
        <v>1</v>
      </c>
      <c r="E725" s="4">
        <v>1</v>
      </c>
      <c r="F725" s="4">
        <f t="shared" si="59"/>
        <v>132</v>
      </c>
      <c r="G725" s="4">
        <f t="shared" si="55"/>
        <v>6</v>
      </c>
      <c r="H725" s="4" t="str">
        <f t="shared" si="56"/>
        <v>560636-560232</v>
      </c>
      <c r="I725" s="4">
        <f>VLOOKUP(H725,distance_btw_postal_code!B:F,5,0)+60</f>
        <v>733</v>
      </c>
      <c r="J725" s="4">
        <f t="shared" si="57"/>
        <v>12.216666666666667</v>
      </c>
      <c r="K725" s="4">
        <f>VLOOKUP(H725,distance_btw_postal_code!B:G,6,0)</f>
        <v>4.5</v>
      </c>
      <c r="L725" s="4">
        <v>45</v>
      </c>
      <c r="M725" s="4" t="s">
        <v>103</v>
      </c>
      <c r="N725" s="4">
        <v>560636</v>
      </c>
      <c r="O725" s="4">
        <v>0</v>
      </c>
      <c r="P725" s="4">
        <v>1</v>
      </c>
      <c r="Q725" s="4">
        <f t="shared" si="58"/>
        <v>1</v>
      </c>
      <c r="R725" s="4">
        <v>94</v>
      </c>
      <c r="S725" s="4" t="s">
        <v>94</v>
      </c>
      <c r="T725" s="4">
        <v>569897</v>
      </c>
      <c r="U725" s="4" t="s">
        <v>18</v>
      </c>
      <c r="V725" s="4" t="s">
        <v>65</v>
      </c>
      <c r="W725" s="4" t="s">
        <v>35</v>
      </c>
      <c r="X725" s="4" t="s">
        <v>253</v>
      </c>
      <c r="Y725" s="4">
        <v>8</v>
      </c>
      <c r="Z725" s="4">
        <v>1</v>
      </c>
      <c r="AA725" s="4" t="s">
        <v>196</v>
      </c>
      <c r="AB725" s="4" t="s">
        <v>171</v>
      </c>
      <c r="AC725" s="4" t="s">
        <v>198</v>
      </c>
    </row>
    <row r="726" spans="1:29" x14ac:dyDescent="0.25">
      <c r="A726" s="4">
        <v>235</v>
      </c>
      <c r="B726" s="4">
        <v>47</v>
      </c>
      <c r="C726" s="4">
        <v>725</v>
      </c>
      <c r="D726" s="4">
        <v>1</v>
      </c>
      <c r="E726" s="4">
        <v>2</v>
      </c>
      <c r="F726" s="4">
        <f t="shared" si="59"/>
        <v>132</v>
      </c>
      <c r="G726" s="4">
        <f t="shared" si="55"/>
        <v>6</v>
      </c>
      <c r="H726" s="4" t="str">
        <f t="shared" si="56"/>
        <v>560232-560153</v>
      </c>
      <c r="I726" s="4">
        <f>VLOOKUP(H726,distance_btw_postal_code!B:F,5,0)+60</f>
        <v>583</v>
      </c>
      <c r="J726" s="4">
        <f t="shared" si="57"/>
        <v>9.7166666666666668</v>
      </c>
      <c r="K726" s="4">
        <f>VLOOKUP(H726,distance_btw_postal_code!B:G,6,0)</f>
        <v>2.8</v>
      </c>
      <c r="L726" s="4">
        <v>46</v>
      </c>
      <c r="M726" s="4" t="s">
        <v>104</v>
      </c>
      <c r="N726" s="4">
        <v>560232</v>
      </c>
      <c r="O726" s="4">
        <v>0</v>
      </c>
      <c r="P726" s="4">
        <v>1</v>
      </c>
      <c r="Q726" s="4">
        <f t="shared" si="58"/>
        <v>1</v>
      </c>
      <c r="R726" s="4">
        <v>94</v>
      </c>
      <c r="S726" s="4" t="s">
        <v>94</v>
      </c>
      <c r="T726" s="4">
        <v>569897</v>
      </c>
      <c r="U726" s="4" t="s">
        <v>18</v>
      </c>
      <c r="V726" s="4" t="s">
        <v>65</v>
      </c>
      <c r="W726" s="4" t="s">
        <v>35</v>
      </c>
      <c r="X726" s="4" t="s">
        <v>253</v>
      </c>
      <c r="Y726" s="4">
        <v>8</v>
      </c>
      <c r="Z726" s="4">
        <v>1</v>
      </c>
      <c r="AA726" s="4" t="s">
        <v>196</v>
      </c>
      <c r="AB726" s="4" t="s">
        <v>171</v>
      </c>
      <c r="AC726" s="4" t="s">
        <v>167</v>
      </c>
    </row>
    <row r="727" spans="1:29" x14ac:dyDescent="0.25">
      <c r="A727" s="4">
        <v>240</v>
      </c>
      <c r="B727" s="4">
        <v>48</v>
      </c>
      <c r="C727" s="4">
        <v>726</v>
      </c>
      <c r="D727" s="4">
        <v>1</v>
      </c>
      <c r="E727" s="4">
        <v>3</v>
      </c>
      <c r="F727" s="4">
        <f t="shared" si="59"/>
        <v>132</v>
      </c>
      <c r="G727" s="4">
        <f t="shared" si="55"/>
        <v>6</v>
      </c>
      <c r="H727" s="4" t="str">
        <f t="shared" si="56"/>
        <v>560153-560646</v>
      </c>
      <c r="I727" s="4">
        <f>VLOOKUP(H727,distance_btw_postal_code!B:F,5,0)+60</f>
        <v>461</v>
      </c>
      <c r="J727" s="4">
        <f t="shared" si="57"/>
        <v>7.6833333333333336</v>
      </c>
      <c r="K727" s="4">
        <f>VLOOKUP(H727,distance_btw_postal_code!B:G,6,0)</f>
        <v>1.8</v>
      </c>
      <c r="L727" s="4">
        <v>47</v>
      </c>
      <c r="M727" s="4" t="s">
        <v>105</v>
      </c>
      <c r="N727" s="4">
        <v>560153</v>
      </c>
      <c r="O727" s="4">
        <v>1</v>
      </c>
      <c r="P727" s="4">
        <v>0</v>
      </c>
      <c r="Q727" s="4">
        <f t="shared" si="58"/>
        <v>2</v>
      </c>
      <c r="R727" s="4">
        <v>94</v>
      </c>
      <c r="S727" s="4" t="s">
        <v>94</v>
      </c>
      <c r="T727" s="4">
        <v>569897</v>
      </c>
      <c r="U727" s="4" t="s">
        <v>18</v>
      </c>
      <c r="V727" s="4" t="s">
        <v>65</v>
      </c>
      <c r="W727" s="4" t="s">
        <v>35</v>
      </c>
      <c r="X727" s="4" t="s">
        <v>253</v>
      </c>
      <c r="Y727" s="4">
        <v>8</v>
      </c>
      <c r="Z727" s="4">
        <v>1</v>
      </c>
      <c r="AA727" s="4" t="s">
        <v>196</v>
      </c>
      <c r="AB727" s="4" t="s">
        <v>171</v>
      </c>
      <c r="AC727" s="4" t="s">
        <v>160</v>
      </c>
    </row>
    <row r="728" spans="1:29" x14ac:dyDescent="0.25">
      <c r="A728" s="4">
        <v>245</v>
      </c>
      <c r="B728" s="4">
        <v>49</v>
      </c>
      <c r="C728" s="4">
        <v>727</v>
      </c>
      <c r="D728" s="4">
        <v>1</v>
      </c>
      <c r="E728" s="4">
        <v>4</v>
      </c>
      <c r="F728" s="4">
        <f t="shared" si="59"/>
        <v>132</v>
      </c>
      <c r="G728" s="4">
        <f t="shared" si="55"/>
        <v>6</v>
      </c>
      <c r="H728" s="4" t="str">
        <f t="shared" si="56"/>
        <v>560646-560612</v>
      </c>
      <c r="I728" s="4">
        <f>VLOOKUP(H728,distance_btw_postal_code!B:F,5,0)+60</f>
        <v>457</v>
      </c>
      <c r="J728" s="4">
        <f t="shared" si="57"/>
        <v>7.6166666666666663</v>
      </c>
      <c r="K728" s="4">
        <f>VLOOKUP(H728,distance_btw_postal_code!B:G,6,0)</f>
        <v>2.1</v>
      </c>
      <c r="L728" s="4">
        <v>48</v>
      </c>
      <c r="M728" s="4" t="s">
        <v>106</v>
      </c>
      <c r="N728" s="4">
        <v>560646</v>
      </c>
      <c r="O728" s="4">
        <v>1</v>
      </c>
      <c r="P728" s="4">
        <v>0</v>
      </c>
      <c r="Q728" s="4">
        <f t="shared" si="58"/>
        <v>2</v>
      </c>
      <c r="R728" s="4">
        <v>94</v>
      </c>
      <c r="S728" s="4" t="s">
        <v>94</v>
      </c>
      <c r="T728" s="4">
        <v>569897</v>
      </c>
      <c r="U728" s="4" t="s">
        <v>18</v>
      </c>
      <c r="V728" s="4" t="s">
        <v>65</v>
      </c>
      <c r="W728" s="4" t="s">
        <v>35</v>
      </c>
      <c r="X728" s="4" t="s">
        <v>253</v>
      </c>
      <c r="Y728" s="4">
        <v>8</v>
      </c>
      <c r="Z728" s="4">
        <v>1</v>
      </c>
      <c r="AA728" s="4" t="s">
        <v>196</v>
      </c>
      <c r="AB728" s="4" t="s">
        <v>171</v>
      </c>
      <c r="AC728" s="4" t="s">
        <v>199</v>
      </c>
    </row>
    <row r="729" spans="1:29" x14ac:dyDescent="0.25">
      <c r="A729" s="4">
        <v>250</v>
      </c>
      <c r="B729" s="4">
        <v>50</v>
      </c>
      <c r="C729" s="4">
        <v>728</v>
      </c>
      <c r="D729" s="4">
        <v>1</v>
      </c>
      <c r="E729" s="4">
        <v>5</v>
      </c>
      <c r="F729" s="4">
        <f t="shared" si="59"/>
        <v>132</v>
      </c>
      <c r="G729" s="4">
        <f t="shared" si="55"/>
        <v>6</v>
      </c>
      <c r="H729" s="4" t="str">
        <f t="shared" si="56"/>
        <v>560612-568518</v>
      </c>
      <c r="I729" s="4">
        <f>VLOOKUP(H729,distance_btw_postal_code!B:F,5,0)+60</f>
        <v>438</v>
      </c>
      <c r="J729" s="4">
        <f t="shared" si="57"/>
        <v>7.3</v>
      </c>
      <c r="K729" s="4">
        <f>VLOOKUP(H729,distance_btw_postal_code!B:G,6,0)</f>
        <v>1.6</v>
      </c>
      <c r="L729" s="4">
        <v>49</v>
      </c>
      <c r="M729" s="4" t="s">
        <v>107</v>
      </c>
      <c r="N729" s="4">
        <v>560612</v>
      </c>
      <c r="O729" s="4">
        <v>0</v>
      </c>
      <c r="P729" s="4">
        <v>1</v>
      </c>
      <c r="Q729" s="4">
        <f t="shared" si="58"/>
        <v>1</v>
      </c>
      <c r="R729" s="4">
        <v>94</v>
      </c>
      <c r="S729" s="4" t="s">
        <v>94</v>
      </c>
      <c r="T729" s="4">
        <v>569897</v>
      </c>
      <c r="U729" s="4" t="s">
        <v>18</v>
      </c>
      <c r="V729" s="4" t="s">
        <v>65</v>
      </c>
      <c r="W729" s="4" t="s">
        <v>35</v>
      </c>
      <c r="X729" s="4" t="s">
        <v>253</v>
      </c>
      <c r="Y729" s="4">
        <v>8</v>
      </c>
      <c r="Z729" s="4">
        <v>1</v>
      </c>
      <c r="AA729" s="4" t="s">
        <v>196</v>
      </c>
      <c r="AB729" s="4" t="s">
        <v>171</v>
      </c>
      <c r="AC729" s="4" t="s">
        <v>193</v>
      </c>
    </row>
    <row r="730" spans="1:29" x14ac:dyDescent="0.25">
      <c r="A730" s="4">
        <v>255</v>
      </c>
      <c r="B730" s="4">
        <v>51</v>
      </c>
      <c r="C730" s="4">
        <v>729</v>
      </c>
      <c r="D730" s="4">
        <v>1</v>
      </c>
      <c r="E730" s="4">
        <v>6</v>
      </c>
      <c r="F730" s="4">
        <f t="shared" si="59"/>
        <v>132</v>
      </c>
      <c r="G730" s="4">
        <f t="shared" si="55"/>
        <v>6</v>
      </c>
      <c r="H730" s="4" t="str">
        <f t="shared" si="56"/>
        <v>568518-569897</v>
      </c>
      <c r="I730" s="4">
        <f>VLOOKUP(H730,distance_btw_postal_code!B:F,5,0)+60</f>
        <v>169</v>
      </c>
      <c r="J730" s="4">
        <f t="shared" si="57"/>
        <v>2.8166666666666669</v>
      </c>
      <c r="K730" s="4">
        <f>VLOOKUP(H730,distance_btw_postal_code!B:G,6,0)</f>
        <v>0.4</v>
      </c>
      <c r="L730" s="4">
        <v>50</v>
      </c>
      <c r="M730" s="4" t="s">
        <v>108</v>
      </c>
      <c r="N730" s="4">
        <v>568518</v>
      </c>
      <c r="O730" s="4">
        <v>1</v>
      </c>
      <c r="P730" s="4">
        <v>0</v>
      </c>
      <c r="Q730" s="4">
        <f t="shared" si="58"/>
        <v>2</v>
      </c>
      <c r="R730" s="4">
        <v>94</v>
      </c>
      <c r="S730" s="4" t="s">
        <v>94</v>
      </c>
      <c r="T730" s="4">
        <v>569897</v>
      </c>
      <c r="U730" s="4" t="s">
        <v>18</v>
      </c>
      <c r="V730" s="4" t="s">
        <v>65</v>
      </c>
      <c r="W730" s="4" t="s">
        <v>35</v>
      </c>
      <c r="X730" s="4" t="s">
        <v>253</v>
      </c>
      <c r="Y730" s="4">
        <v>8</v>
      </c>
      <c r="Z730" s="4">
        <v>1</v>
      </c>
      <c r="AA730" s="4" t="s">
        <v>196</v>
      </c>
      <c r="AB730" s="4" t="s">
        <v>171</v>
      </c>
      <c r="AC730" s="4" t="s">
        <v>194</v>
      </c>
    </row>
    <row r="731" spans="1:29" x14ac:dyDescent="0.25">
      <c r="C731" s="4">
        <v>730</v>
      </c>
      <c r="D731" s="4">
        <v>2</v>
      </c>
      <c r="E731" s="4">
        <v>0</v>
      </c>
      <c r="F731" s="4">
        <f t="shared" si="59"/>
        <v>133</v>
      </c>
      <c r="G731" s="4">
        <f t="shared" si="55"/>
        <v>3</v>
      </c>
      <c r="H731" s="4" t="str">
        <f t="shared" si="56"/>
        <v>569897-560108</v>
      </c>
      <c r="I731" s="4">
        <f>VLOOKUP(H731,distance_btw_postal_code!B:F,5,0)+60</f>
        <v>255</v>
      </c>
      <c r="J731" s="4">
        <f t="shared" si="57"/>
        <v>4.25</v>
      </c>
      <c r="K731" s="4">
        <f>VLOOKUP(H731,distance_btw_postal_code!B:G,6,0)</f>
        <v>0.8</v>
      </c>
      <c r="L731" s="4">
        <v>0</v>
      </c>
      <c r="M731" s="4" t="s">
        <v>145</v>
      </c>
      <c r="N731" s="4">
        <f>VLOOKUP(S731,[1]centre_p!$B:$D,3,0)</f>
        <v>569897</v>
      </c>
      <c r="O731" s="4">
        <v>0</v>
      </c>
      <c r="P731" s="4">
        <v>0</v>
      </c>
      <c r="Q731" s="4">
        <f t="shared" si="58"/>
        <v>0</v>
      </c>
      <c r="R731" s="4">
        <v>94</v>
      </c>
      <c r="S731" s="4" t="s">
        <v>94</v>
      </c>
      <c r="T731" s="4">
        <v>569897</v>
      </c>
      <c r="U731" s="4" t="s">
        <v>18</v>
      </c>
      <c r="V731" s="4" t="s">
        <v>65</v>
      </c>
      <c r="W731" s="4" t="s">
        <v>35</v>
      </c>
      <c r="X731" s="4" t="s">
        <v>256</v>
      </c>
      <c r="Y731" s="4">
        <v>11</v>
      </c>
      <c r="Z731" s="4">
        <v>0</v>
      </c>
      <c r="AA731" s="4" t="s">
        <v>246</v>
      </c>
    </row>
    <row r="732" spans="1:29" x14ac:dyDescent="0.25">
      <c r="A732" s="4">
        <v>320</v>
      </c>
      <c r="B732" s="4">
        <v>64</v>
      </c>
      <c r="C732" s="4">
        <v>731</v>
      </c>
      <c r="D732" s="4">
        <v>2</v>
      </c>
      <c r="E732" s="4">
        <v>1</v>
      </c>
      <c r="F732" s="4">
        <f t="shared" si="59"/>
        <v>133</v>
      </c>
      <c r="G732" s="4">
        <f t="shared" si="55"/>
        <v>3</v>
      </c>
      <c r="H732" s="4" t="str">
        <f t="shared" si="56"/>
        <v>560108-574995</v>
      </c>
      <c r="I732" s="4">
        <f>VLOOKUP(H732,distance_btw_postal_code!B:F,5,0)+60</f>
        <v>354</v>
      </c>
      <c r="J732" s="4">
        <f t="shared" si="57"/>
        <v>5.9</v>
      </c>
      <c r="K732" s="4">
        <f>VLOOKUP(H732,distance_btw_postal_code!B:G,6,0)</f>
        <v>1.7</v>
      </c>
      <c r="L732" s="4">
        <v>63</v>
      </c>
      <c r="M732" s="4" t="s">
        <v>109</v>
      </c>
      <c r="N732" s="4">
        <v>560108</v>
      </c>
      <c r="O732" s="4">
        <v>1</v>
      </c>
      <c r="P732" s="4">
        <v>0</v>
      </c>
      <c r="Q732" s="4">
        <f t="shared" si="58"/>
        <v>2</v>
      </c>
      <c r="R732" s="4">
        <v>94</v>
      </c>
      <c r="S732" s="4" t="s">
        <v>94</v>
      </c>
      <c r="T732" s="4">
        <v>569897</v>
      </c>
      <c r="U732" s="4" t="s">
        <v>18</v>
      </c>
      <c r="V732" s="4" t="s">
        <v>65</v>
      </c>
      <c r="W732" s="4" t="s">
        <v>35</v>
      </c>
      <c r="X732" s="4" t="s">
        <v>256</v>
      </c>
      <c r="Y732" s="4">
        <v>11</v>
      </c>
      <c r="Z732" s="4">
        <v>0</v>
      </c>
      <c r="AA732" s="4" t="s">
        <v>246</v>
      </c>
      <c r="AB732" s="4" t="s">
        <v>195</v>
      </c>
      <c r="AC732" s="4" t="s">
        <v>192</v>
      </c>
    </row>
    <row r="733" spans="1:29" x14ac:dyDescent="0.25">
      <c r="A733" s="4">
        <v>330</v>
      </c>
      <c r="B733" s="4">
        <v>66</v>
      </c>
      <c r="C733" s="4">
        <v>732</v>
      </c>
      <c r="D733" s="4">
        <v>2</v>
      </c>
      <c r="E733" s="4">
        <v>2</v>
      </c>
      <c r="F733" s="4">
        <f t="shared" si="59"/>
        <v>133</v>
      </c>
      <c r="G733" s="4">
        <f t="shared" si="55"/>
        <v>3</v>
      </c>
      <c r="H733" s="4" t="str">
        <f t="shared" si="56"/>
        <v>574995-560178</v>
      </c>
      <c r="I733" s="4">
        <f>VLOOKUP(H733,distance_btw_postal_code!B:F,5,0)+60</f>
        <v>335</v>
      </c>
      <c r="J733" s="4">
        <f t="shared" si="57"/>
        <v>5.583333333333333</v>
      </c>
      <c r="K733" s="4">
        <f>VLOOKUP(H733,distance_btw_postal_code!B:G,6,0)</f>
        <v>1.4</v>
      </c>
      <c r="L733" s="4">
        <v>65</v>
      </c>
      <c r="M733" s="4" t="s">
        <v>111</v>
      </c>
      <c r="N733" s="4">
        <v>574995</v>
      </c>
      <c r="O733" s="4">
        <v>0</v>
      </c>
      <c r="P733" s="4">
        <v>1</v>
      </c>
      <c r="Q733" s="4">
        <f t="shared" si="58"/>
        <v>1</v>
      </c>
      <c r="R733" s="4">
        <v>94</v>
      </c>
      <c r="S733" s="4" t="s">
        <v>94</v>
      </c>
      <c r="T733" s="4">
        <v>569897</v>
      </c>
      <c r="U733" s="4" t="s">
        <v>18</v>
      </c>
      <c r="V733" s="4" t="s">
        <v>65</v>
      </c>
      <c r="W733" s="4" t="s">
        <v>35</v>
      </c>
      <c r="X733" s="4" t="s">
        <v>256</v>
      </c>
      <c r="Y733" s="4">
        <v>11</v>
      </c>
      <c r="Z733" s="4">
        <v>0</v>
      </c>
      <c r="AA733" s="4" t="s">
        <v>246</v>
      </c>
      <c r="AB733" s="4" t="s">
        <v>195</v>
      </c>
      <c r="AC733" s="4" t="s">
        <v>247</v>
      </c>
    </row>
    <row r="734" spans="1:29" x14ac:dyDescent="0.25">
      <c r="A734" s="4">
        <v>335</v>
      </c>
      <c r="B734" s="4">
        <v>67</v>
      </c>
      <c r="C734" s="4">
        <v>733</v>
      </c>
      <c r="D734" s="4">
        <v>2</v>
      </c>
      <c r="E734" s="4">
        <v>3</v>
      </c>
      <c r="F734" s="4">
        <f t="shared" si="59"/>
        <v>133</v>
      </c>
      <c r="G734" s="4">
        <f t="shared" si="55"/>
        <v>3</v>
      </c>
      <c r="H734" s="4" t="str">
        <f t="shared" si="56"/>
        <v>560178-569897</v>
      </c>
      <c r="I734" s="4">
        <f>VLOOKUP(H734,distance_btw_postal_code!B:F,5,0)+60</f>
        <v>320</v>
      </c>
      <c r="J734" s="4">
        <f t="shared" si="57"/>
        <v>5.333333333333333</v>
      </c>
      <c r="K734" s="4">
        <f>VLOOKUP(H734,distance_btw_postal_code!B:G,6,0)</f>
        <v>1.1000000000000001</v>
      </c>
      <c r="L734" s="4">
        <v>66</v>
      </c>
      <c r="M734" s="4" t="s">
        <v>112</v>
      </c>
      <c r="N734" s="4">
        <v>560178</v>
      </c>
      <c r="O734" s="4">
        <v>0</v>
      </c>
      <c r="P734" s="4">
        <v>1</v>
      </c>
      <c r="Q734" s="4">
        <f t="shared" si="58"/>
        <v>1</v>
      </c>
      <c r="R734" s="4">
        <v>94</v>
      </c>
      <c r="S734" s="4" t="s">
        <v>94</v>
      </c>
      <c r="T734" s="4">
        <v>569897</v>
      </c>
      <c r="U734" s="4" t="s">
        <v>18</v>
      </c>
      <c r="V734" s="4" t="s">
        <v>65</v>
      </c>
      <c r="W734" s="4" t="s">
        <v>35</v>
      </c>
      <c r="X734" s="4" t="s">
        <v>256</v>
      </c>
      <c r="Y734" s="4">
        <v>11</v>
      </c>
      <c r="Z734" s="4">
        <v>0</v>
      </c>
      <c r="AA734" s="4" t="s">
        <v>246</v>
      </c>
      <c r="AB734" s="4" t="s">
        <v>195</v>
      </c>
      <c r="AC734" s="4" t="s">
        <v>247</v>
      </c>
    </row>
    <row r="735" spans="1:29" x14ac:dyDescent="0.25">
      <c r="C735" s="4">
        <v>734</v>
      </c>
      <c r="D735" s="4">
        <v>1</v>
      </c>
      <c r="E735" s="4">
        <v>0</v>
      </c>
      <c r="F735" s="4">
        <f t="shared" si="59"/>
        <v>134</v>
      </c>
      <c r="G735" s="4">
        <f t="shared" si="55"/>
        <v>7</v>
      </c>
      <c r="H735" s="4" t="str">
        <f t="shared" si="56"/>
        <v>569897-570024</v>
      </c>
      <c r="I735" s="4">
        <f>VLOOKUP(H735,distance_btw_postal_code!B:F,5,0)+60</f>
        <v>565</v>
      </c>
      <c r="J735" s="4">
        <f t="shared" si="57"/>
        <v>9.4166666666666661</v>
      </c>
      <c r="K735" s="4">
        <f>VLOOKUP(H735,distance_btw_postal_code!B:G,6,0)</f>
        <v>3.7</v>
      </c>
      <c r="L735" s="4">
        <v>0</v>
      </c>
      <c r="M735" s="4" t="s">
        <v>145</v>
      </c>
      <c r="N735" s="4">
        <f>VLOOKUP(S735,[1]centre_p!$B:$D,3,0)</f>
        <v>569897</v>
      </c>
      <c r="O735" s="4">
        <v>0</v>
      </c>
      <c r="P735" s="4">
        <v>0</v>
      </c>
      <c r="Q735" s="4">
        <f t="shared" si="58"/>
        <v>0</v>
      </c>
      <c r="R735" s="4">
        <v>95</v>
      </c>
      <c r="S735" s="4" t="s">
        <v>94</v>
      </c>
      <c r="T735" s="4">
        <v>569897</v>
      </c>
      <c r="U735" s="4" t="s">
        <v>18</v>
      </c>
      <c r="V735" s="4" t="s">
        <v>65</v>
      </c>
      <c r="W735" s="4" t="s">
        <v>49</v>
      </c>
      <c r="X735" s="4" t="s">
        <v>253</v>
      </c>
      <c r="Y735" s="4">
        <v>9</v>
      </c>
      <c r="Z735" s="4">
        <v>1</v>
      </c>
      <c r="AA735" s="4" t="s">
        <v>196</v>
      </c>
    </row>
    <row r="736" spans="1:29" x14ac:dyDescent="0.25">
      <c r="A736" s="4">
        <v>260</v>
      </c>
      <c r="B736" s="4">
        <v>52</v>
      </c>
      <c r="C736" s="4">
        <v>735</v>
      </c>
      <c r="D736" s="4">
        <v>1</v>
      </c>
      <c r="E736" s="4">
        <v>1</v>
      </c>
      <c r="F736" s="4">
        <f t="shared" si="59"/>
        <v>134</v>
      </c>
      <c r="G736" s="4">
        <f t="shared" si="55"/>
        <v>7</v>
      </c>
      <c r="H736" s="4" t="str">
        <f t="shared" si="56"/>
        <v>570024-575456</v>
      </c>
      <c r="I736" s="4">
        <f>VLOOKUP(H736,distance_btw_postal_code!B:F,5,0)+60</f>
        <v>355</v>
      </c>
      <c r="J736" s="4">
        <f t="shared" si="57"/>
        <v>5.916666666666667</v>
      </c>
      <c r="K736" s="4">
        <f>VLOOKUP(H736,distance_btw_postal_code!B:G,6,0)</f>
        <v>1.3</v>
      </c>
      <c r="L736" s="4">
        <v>51</v>
      </c>
      <c r="M736" s="4" t="s">
        <v>113</v>
      </c>
      <c r="N736" s="4">
        <v>570024</v>
      </c>
      <c r="O736" s="4">
        <v>0</v>
      </c>
      <c r="P736" s="4">
        <v>1</v>
      </c>
      <c r="Q736" s="4">
        <f t="shared" si="58"/>
        <v>1</v>
      </c>
      <c r="R736" s="4">
        <v>95</v>
      </c>
      <c r="S736" s="4" t="s">
        <v>94</v>
      </c>
      <c r="T736" s="4">
        <v>569897</v>
      </c>
      <c r="U736" s="4" t="s">
        <v>18</v>
      </c>
      <c r="V736" s="4" t="s">
        <v>65</v>
      </c>
      <c r="W736" s="4" t="s">
        <v>49</v>
      </c>
      <c r="X736" s="4" t="s">
        <v>253</v>
      </c>
      <c r="Y736" s="4">
        <v>9</v>
      </c>
      <c r="Z736" s="4">
        <v>1</v>
      </c>
      <c r="AA736" s="4" t="s">
        <v>196</v>
      </c>
      <c r="AB736" s="4" t="s">
        <v>179</v>
      </c>
      <c r="AC736" s="4" t="s">
        <v>173</v>
      </c>
    </row>
    <row r="737" spans="1:29" x14ac:dyDescent="0.25">
      <c r="A737" s="4">
        <v>265</v>
      </c>
      <c r="B737" s="4">
        <v>53</v>
      </c>
      <c r="C737" s="4">
        <v>736</v>
      </c>
      <c r="D737" s="4">
        <v>1</v>
      </c>
      <c r="E737" s="4">
        <v>2</v>
      </c>
      <c r="F737" s="4">
        <f t="shared" si="59"/>
        <v>134</v>
      </c>
      <c r="G737" s="4">
        <f t="shared" si="55"/>
        <v>7</v>
      </c>
      <c r="H737" s="4" t="str">
        <f t="shared" si="56"/>
        <v>575456-575491</v>
      </c>
      <c r="I737" s="4">
        <f>VLOOKUP(H737,distance_btw_postal_code!B:F,5,0)+60</f>
        <v>114</v>
      </c>
      <c r="J737" s="4">
        <f t="shared" si="57"/>
        <v>1.9</v>
      </c>
      <c r="K737" s="4">
        <f>VLOOKUP(H737,distance_btw_postal_code!B:G,6,0)</f>
        <v>0.2</v>
      </c>
      <c r="L737" s="4">
        <v>52</v>
      </c>
      <c r="M737" s="4" t="s">
        <v>114</v>
      </c>
      <c r="N737" s="4">
        <v>575456</v>
      </c>
      <c r="O737" s="4">
        <v>1</v>
      </c>
      <c r="P737" s="4">
        <v>1</v>
      </c>
      <c r="Q737" s="4">
        <f t="shared" si="58"/>
        <v>3</v>
      </c>
      <c r="R737" s="4">
        <v>95</v>
      </c>
      <c r="S737" s="4" t="s">
        <v>94</v>
      </c>
      <c r="T737" s="4">
        <v>569897</v>
      </c>
      <c r="U737" s="4" t="s">
        <v>18</v>
      </c>
      <c r="V737" s="4" t="s">
        <v>65</v>
      </c>
      <c r="W737" s="4" t="s">
        <v>49</v>
      </c>
      <c r="X737" s="4" t="s">
        <v>253</v>
      </c>
      <c r="Y737" s="4">
        <v>9</v>
      </c>
      <c r="Z737" s="4">
        <v>1</v>
      </c>
      <c r="AA737" s="4" t="s">
        <v>196</v>
      </c>
      <c r="AB737" s="4" t="s">
        <v>179</v>
      </c>
      <c r="AC737" s="4" t="s">
        <v>174</v>
      </c>
    </row>
    <row r="738" spans="1:29" x14ac:dyDescent="0.25">
      <c r="A738" s="4">
        <v>275</v>
      </c>
      <c r="B738" s="4">
        <v>55</v>
      </c>
      <c r="C738" s="4">
        <v>737</v>
      </c>
      <c r="D738" s="4">
        <v>1</v>
      </c>
      <c r="E738" s="4">
        <v>3</v>
      </c>
      <c r="F738" s="4">
        <f t="shared" si="59"/>
        <v>134</v>
      </c>
      <c r="G738" s="4">
        <f t="shared" si="55"/>
        <v>7</v>
      </c>
      <c r="H738" s="4" t="str">
        <f t="shared" si="56"/>
        <v>575491-570441</v>
      </c>
      <c r="I738" s="4">
        <f>VLOOKUP(H738,distance_btw_postal_code!B:F,5,0)+60</f>
        <v>323</v>
      </c>
      <c r="J738" s="4">
        <f t="shared" si="57"/>
        <v>5.3833333333333337</v>
      </c>
      <c r="K738" s="4">
        <f>VLOOKUP(H738,distance_btw_postal_code!B:G,6,0)</f>
        <v>1.3</v>
      </c>
      <c r="L738" s="4">
        <v>54</v>
      </c>
      <c r="M738" s="4" t="s">
        <v>126</v>
      </c>
      <c r="N738" s="4">
        <v>575491</v>
      </c>
      <c r="O738" s="4">
        <v>1</v>
      </c>
      <c r="P738" s="4">
        <v>0</v>
      </c>
      <c r="Q738" s="4">
        <f t="shared" si="58"/>
        <v>2</v>
      </c>
      <c r="R738" s="4">
        <v>95</v>
      </c>
      <c r="S738" s="4" t="s">
        <v>94</v>
      </c>
      <c r="T738" s="4">
        <v>569897</v>
      </c>
      <c r="U738" s="4" t="s">
        <v>18</v>
      </c>
      <c r="V738" s="4" t="s">
        <v>65</v>
      </c>
      <c r="W738" s="4" t="s">
        <v>49</v>
      </c>
      <c r="X738" s="4" t="s">
        <v>253</v>
      </c>
      <c r="Y738" s="4">
        <v>9</v>
      </c>
      <c r="Z738" s="4">
        <v>1</v>
      </c>
      <c r="AA738" s="4" t="s">
        <v>196</v>
      </c>
      <c r="AB738" s="4" t="s">
        <v>179</v>
      </c>
      <c r="AC738" s="4" t="s">
        <v>175</v>
      </c>
    </row>
    <row r="739" spans="1:29" x14ac:dyDescent="0.25">
      <c r="A739" s="4">
        <v>280</v>
      </c>
      <c r="B739" s="4">
        <v>56</v>
      </c>
      <c r="C739" s="4">
        <v>738</v>
      </c>
      <c r="D739" s="4">
        <v>1</v>
      </c>
      <c r="E739" s="4">
        <v>4</v>
      </c>
      <c r="F739" s="4">
        <f t="shared" si="59"/>
        <v>134</v>
      </c>
      <c r="G739" s="4">
        <f t="shared" si="55"/>
        <v>7</v>
      </c>
      <c r="H739" s="4" t="str">
        <f t="shared" si="56"/>
        <v>570441-570406</v>
      </c>
      <c r="I739" s="4">
        <f>VLOOKUP(H739,distance_btw_postal_code!B:F,5,0)+60</f>
        <v>289</v>
      </c>
      <c r="J739" s="4">
        <f t="shared" si="57"/>
        <v>4.8166666666666664</v>
      </c>
      <c r="K739" s="4">
        <f>VLOOKUP(H739,distance_btw_postal_code!B:G,6,0)</f>
        <v>1.1000000000000001</v>
      </c>
      <c r="L739" s="4">
        <v>55</v>
      </c>
      <c r="M739" s="4" t="s">
        <v>116</v>
      </c>
      <c r="N739" s="4">
        <v>570441</v>
      </c>
      <c r="O739" s="4">
        <v>0</v>
      </c>
      <c r="P739" s="4">
        <v>1</v>
      </c>
      <c r="Q739" s="4">
        <f t="shared" si="58"/>
        <v>1</v>
      </c>
      <c r="R739" s="4">
        <v>95</v>
      </c>
      <c r="S739" s="4" t="s">
        <v>94</v>
      </c>
      <c r="T739" s="4">
        <v>569897</v>
      </c>
      <c r="U739" s="4" t="s">
        <v>18</v>
      </c>
      <c r="V739" s="4" t="s">
        <v>65</v>
      </c>
      <c r="W739" s="4" t="s">
        <v>49</v>
      </c>
      <c r="X739" s="4" t="s">
        <v>253</v>
      </c>
      <c r="Y739" s="4">
        <v>9</v>
      </c>
      <c r="Z739" s="4">
        <v>1</v>
      </c>
      <c r="AA739" s="4" t="s">
        <v>196</v>
      </c>
      <c r="AB739" s="4" t="s">
        <v>179</v>
      </c>
      <c r="AC739" s="4" t="s">
        <v>169</v>
      </c>
    </row>
    <row r="740" spans="1:29" x14ac:dyDescent="0.25">
      <c r="A740" s="4">
        <v>285</v>
      </c>
      <c r="B740" s="4">
        <v>57</v>
      </c>
      <c r="C740" s="4">
        <v>739</v>
      </c>
      <c r="D740" s="4">
        <v>1</v>
      </c>
      <c r="E740" s="4">
        <v>5</v>
      </c>
      <c r="F740" s="4">
        <f t="shared" si="59"/>
        <v>134</v>
      </c>
      <c r="G740" s="4">
        <f t="shared" si="55"/>
        <v>7</v>
      </c>
      <c r="H740" s="4" t="str">
        <f t="shared" si="56"/>
        <v>570406-579496</v>
      </c>
      <c r="I740" s="4">
        <f>VLOOKUP(H740,distance_btw_postal_code!B:F,5,0)+60</f>
        <v>506</v>
      </c>
      <c r="J740" s="4">
        <f t="shared" si="57"/>
        <v>8.4333333333333336</v>
      </c>
      <c r="K740" s="4">
        <f>VLOOKUP(H740,distance_btw_postal_code!B:G,6,0)</f>
        <v>3.1</v>
      </c>
      <c r="L740" s="4">
        <v>56</v>
      </c>
      <c r="M740" s="4" t="s">
        <v>117</v>
      </c>
      <c r="N740" s="4">
        <v>570406</v>
      </c>
      <c r="O740" s="4">
        <v>1</v>
      </c>
      <c r="P740" s="4">
        <v>0</v>
      </c>
      <c r="Q740" s="4">
        <f t="shared" si="58"/>
        <v>2</v>
      </c>
      <c r="R740" s="4">
        <v>95</v>
      </c>
      <c r="S740" s="4" t="s">
        <v>94</v>
      </c>
      <c r="T740" s="4">
        <v>569897</v>
      </c>
      <c r="U740" s="4" t="s">
        <v>18</v>
      </c>
      <c r="V740" s="4" t="s">
        <v>65</v>
      </c>
      <c r="W740" s="4" t="s">
        <v>49</v>
      </c>
      <c r="X740" s="4" t="s">
        <v>253</v>
      </c>
      <c r="Y740" s="4">
        <v>9</v>
      </c>
      <c r="Z740" s="4">
        <v>1</v>
      </c>
      <c r="AA740" s="4" t="s">
        <v>196</v>
      </c>
      <c r="AB740" s="4" t="s">
        <v>179</v>
      </c>
      <c r="AC740" s="4" t="s">
        <v>200</v>
      </c>
    </row>
    <row r="741" spans="1:29" x14ac:dyDescent="0.25">
      <c r="A741" s="4">
        <v>290</v>
      </c>
      <c r="B741" s="4">
        <v>58</v>
      </c>
      <c r="C741" s="4">
        <v>740</v>
      </c>
      <c r="D741" s="4">
        <v>1</v>
      </c>
      <c r="E741" s="4">
        <v>6</v>
      </c>
      <c r="F741" s="4">
        <f t="shared" si="59"/>
        <v>134</v>
      </c>
      <c r="G741" s="4">
        <f t="shared" si="55"/>
        <v>7</v>
      </c>
      <c r="H741" s="4" t="str">
        <f t="shared" si="56"/>
        <v>579496-579434</v>
      </c>
      <c r="I741" s="4">
        <f>VLOOKUP(H741,distance_btw_postal_code!B:F,5,0)+60</f>
        <v>367</v>
      </c>
      <c r="J741" s="4">
        <f t="shared" si="57"/>
        <v>6.1166666666666663</v>
      </c>
      <c r="K741" s="4">
        <f>VLOOKUP(H741,distance_btw_postal_code!B:G,6,0)</f>
        <v>1.7</v>
      </c>
      <c r="L741" s="4">
        <v>57</v>
      </c>
      <c r="M741" s="4" t="s">
        <v>118</v>
      </c>
      <c r="N741" s="4">
        <v>579496</v>
      </c>
      <c r="O741" s="4">
        <v>0</v>
      </c>
      <c r="P741" s="4">
        <v>1</v>
      </c>
      <c r="Q741" s="4">
        <f t="shared" si="58"/>
        <v>1</v>
      </c>
      <c r="R741" s="4">
        <v>95</v>
      </c>
      <c r="S741" s="4" t="s">
        <v>94</v>
      </c>
      <c r="T741" s="4">
        <v>569897</v>
      </c>
      <c r="U741" s="4" t="s">
        <v>18</v>
      </c>
      <c r="V741" s="4" t="s">
        <v>65</v>
      </c>
      <c r="W741" s="4" t="s">
        <v>49</v>
      </c>
      <c r="X741" s="4" t="s">
        <v>253</v>
      </c>
      <c r="Y741" s="4">
        <v>9</v>
      </c>
      <c r="Z741" s="4">
        <v>1</v>
      </c>
      <c r="AA741" s="4" t="s">
        <v>196</v>
      </c>
      <c r="AB741" s="4" t="s">
        <v>179</v>
      </c>
      <c r="AC741" s="4" t="s">
        <v>178</v>
      </c>
    </row>
    <row r="742" spans="1:29" x14ac:dyDescent="0.25">
      <c r="A742" s="4">
        <v>295</v>
      </c>
      <c r="B742" s="4">
        <v>59</v>
      </c>
      <c r="C742" s="4">
        <v>741</v>
      </c>
      <c r="D742" s="4">
        <v>1</v>
      </c>
      <c r="E742" s="4">
        <v>7</v>
      </c>
      <c r="F742" s="4">
        <f t="shared" si="59"/>
        <v>134</v>
      </c>
      <c r="G742" s="4">
        <f t="shared" si="55"/>
        <v>7</v>
      </c>
      <c r="H742" s="4" t="str">
        <f t="shared" si="56"/>
        <v>579434-569897</v>
      </c>
      <c r="I742" s="4">
        <f>VLOOKUP(H742,distance_btw_postal_code!B:F,5,0)+60</f>
        <v>416</v>
      </c>
      <c r="J742" s="4">
        <f t="shared" si="57"/>
        <v>6.9333333333333336</v>
      </c>
      <c r="K742" s="4">
        <f>VLOOKUP(H742,distance_btw_postal_code!B:G,6,0)</f>
        <v>2</v>
      </c>
      <c r="L742" s="4">
        <v>58</v>
      </c>
      <c r="M742" s="4" t="s">
        <v>119</v>
      </c>
      <c r="N742" s="4">
        <v>579434</v>
      </c>
      <c r="O742" s="4">
        <v>1</v>
      </c>
      <c r="P742" s="4">
        <v>0</v>
      </c>
      <c r="Q742" s="4">
        <f t="shared" si="58"/>
        <v>2</v>
      </c>
      <c r="R742" s="4">
        <v>95</v>
      </c>
      <c r="S742" s="4" t="s">
        <v>94</v>
      </c>
      <c r="T742" s="4">
        <v>569897</v>
      </c>
      <c r="U742" s="4" t="s">
        <v>18</v>
      </c>
      <c r="V742" s="4" t="s">
        <v>65</v>
      </c>
      <c r="W742" s="4" t="s">
        <v>49</v>
      </c>
      <c r="X742" s="4" t="s">
        <v>253</v>
      </c>
      <c r="Y742" s="4">
        <v>9</v>
      </c>
      <c r="Z742" s="4">
        <v>1</v>
      </c>
      <c r="AA742" s="4" t="s">
        <v>196</v>
      </c>
      <c r="AB742" s="4" t="s">
        <v>179</v>
      </c>
      <c r="AC742" s="4" t="s">
        <v>201</v>
      </c>
    </row>
    <row r="743" spans="1:29" x14ac:dyDescent="0.25">
      <c r="C743" s="4">
        <v>742</v>
      </c>
      <c r="D743" s="4">
        <v>2</v>
      </c>
      <c r="E743" s="4">
        <v>0</v>
      </c>
      <c r="F743" s="4">
        <f t="shared" si="59"/>
        <v>135</v>
      </c>
      <c r="G743" s="4">
        <f t="shared" si="55"/>
        <v>1</v>
      </c>
      <c r="H743" s="4" t="str">
        <f t="shared" si="56"/>
        <v>569897-560348</v>
      </c>
      <c r="I743" s="4">
        <f>VLOOKUP(H743,distance_btw_postal_code!B:F,5,0)+60</f>
        <v>425</v>
      </c>
      <c r="J743" s="4">
        <f t="shared" si="57"/>
        <v>7.083333333333333</v>
      </c>
      <c r="K743" s="4">
        <f>VLOOKUP(H743,distance_btw_postal_code!B:G,6,0)</f>
        <v>1.9</v>
      </c>
      <c r="L743" s="4">
        <v>0</v>
      </c>
      <c r="M743" s="4" t="s">
        <v>145</v>
      </c>
      <c r="N743" s="4">
        <f>VLOOKUP(S743,[1]centre_p!$B:$D,3,0)</f>
        <v>569897</v>
      </c>
      <c r="O743" s="4">
        <v>0</v>
      </c>
      <c r="P743" s="4">
        <v>0</v>
      </c>
      <c r="Q743" s="4">
        <f t="shared" si="58"/>
        <v>0</v>
      </c>
      <c r="R743" s="4">
        <v>95</v>
      </c>
      <c r="S743" s="4" t="s">
        <v>94</v>
      </c>
      <c r="T743" s="4">
        <v>569897</v>
      </c>
      <c r="U743" s="4" t="s">
        <v>18</v>
      </c>
      <c r="V743" s="4" t="s">
        <v>65</v>
      </c>
      <c r="W743" s="4" t="s">
        <v>49</v>
      </c>
      <c r="X743" s="4" t="s">
        <v>256</v>
      </c>
      <c r="Y743" s="4">
        <v>12</v>
      </c>
      <c r="Z743" s="4">
        <v>0</v>
      </c>
      <c r="AA743" s="4" t="s">
        <v>246</v>
      </c>
    </row>
    <row r="744" spans="1:29" x14ac:dyDescent="0.25">
      <c r="A744" s="4">
        <v>340</v>
      </c>
      <c r="B744" s="4">
        <v>68</v>
      </c>
      <c r="C744" s="4">
        <v>743</v>
      </c>
      <c r="D744" s="4">
        <v>2</v>
      </c>
      <c r="E744" s="4">
        <v>1</v>
      </c>
      <c r="F744" s="4">
        <f t="shared" si="59"/>
        <v>135</v>
      </c>
      <c r="G744" s="4">
        <f t="shared" si="55"/>
        <v>1</v>
      </c>
      <c r="H744" s="4" t="str">
        <f t="shared" si="56"/>
        <v>560348-569897</v>
      </c>
      <c r="I744" s="4">
        <f>VLOOKUP(H744,distance_btw_postal_code!B:F,5,0)+60</f>
        <v>513</v>
      </c>
      <c r="J744" s="4">
        <f t="shared" si="57"/>
        <v>8.5500000000000007</v>
      </c>
      <c r="K744" s="4">
        <f>VLOOKUP(H744,distance_btw_postal_code!B:G,6,0)</f>
        <v>2.6</v>
      </c>
      <c r="L744" s="4">
        <v>67</v>
      </c>
      <c r="M744" s="4" t="s">
        <v>120</v>
      </c>
      <c r="N744" s="4">
        <v>560348</v>
      </c>
      <c r="O744" s="4">
        <v>0</v>
      </c>
      <c r="P744" s="4">
        <v>1</v>
      </c>
      <c r="Q744" s="4">
        <f t="shared" si="58"/>
        <v>1</v>
      </c>
      <c r="R744" s="4">
        <v>95</v>
      </c>
      <c r="S744" s="4" t="s">
        <v>94</v>
      </c>
      <c r="T744" s="4">
        <v>569897</v>
      </c>
      <c r="U744" s="4" t="s">
        <v>18</v>
      </c>
      <c r="V744" s="4" t="s">
        <v>65</v>
      </c>
      <c r="W744" s="4" t="s">
        <v>49</v>
      </c>
      <c r="X744" s="4" t="s">
        <v>256</v>
      </c>
      <c r="Y744" s="4">
        <v>12</v>
      </c>
      <c r="Z744" s="4">
        <v>0</v>
      </c>
      <c r="AA744" s="4" t="s">
        <v>246</v>
      </c>
      <c r="AB744" s="4" t="s">
        <v>179</v>
      </c>
      <c r="AC744" s="4" t="s">
        <v>169</v>
      </c>
    </row>
    <row r="745" spans="1:29" x14ac:dyDescent="0.25">
      <c r="C745" s="4">
        <v>744</v>
      </c>
      <c r="D745" s="4">
        <v>1</v>
      </c>
      <c r="E745" s="4">
        <v>0</v>
      </c>
      <c r="F745" s="4">
        <f t="shared" si="59"/>
        <v>136</v>
      </c>
      <c r="G745" s="4">
        <f t="shared" si="55"/>
        <v>2</v>
      </c>
      <c r="H745" s="4" t="str">
        <f t="shared" si="56"/>
        <v>569897-560255</v>
      </c>
      <c r="I745" s="4">
        <f>VLOOKUP(H745,distance_btw_postal_code!B:F,5,0)+60</f>
        <v>240</v>
      </c>
      <c r="J745" s="4">
        <f t="shared" si="57"/>
        <v>4</v>
      </c>
      <c r="K745" s="4">
        <f>VLOOKUP(H745,distance_btw_postal_code!B:G,6,0)</f>
        <v>0.6</v>
      </c>
      <c r="L745" s="4">
        <v>0</v>
      </c>
      <c r="M745" s="4" t="s">
        <v>145</v>
      </c>
      <c r="N745" s="4">
        <f>VLOOKUP(S745,[1]centre_p!$B:$D,3,0)</f>
        <v>569897</v>
      </c>
      <c r="O745" s="4">
        <v>0</v>
      </c>
      <c r="P745" s="4">
        <v>0</v>
      </c>
      <c r="Q745" s="4">
        <f t="shared" si="58"/>
        <v>0</v>
      </c>
      <c r="R745" s="4">
        <v>96</v>
      </c>
      <c r="S745" s="4" t="s">
        <v>94</v>
      </c>
      <c r="T745" s="4">
        <v>569897</v>
      </c>
      <c r="U745" s="4" t="s">
        <v>18</v>
      </c>
      <c r="V745" s="4" t="s">
        <v>65</v>
      </c>
      <c r="W745" s="4" t="s">
        <v>122</v>
      </c>
      <c r="X745" s="4" t="s">
        <v>256</v>
      </c>
      <c r="Y745" s="4">
        <v>13</v>
      </c>
      <c r="Z745" s="4">
        <v>0</v>
      </c>
      <c r="AA745" s="4" t="s">
        <v>246</v>
      </c>
    </row>
    <row r="746" spans="1:29" x14ac:dyDescent="0.25">
      <c r="A746" s="4">
        <v>390</v>
      </c>
      <c r="B746" s="4">
        <v>78</v>
      </c>
      <c r="C746" s="4">
        <v>745</v>
      </c>
      <c r="D746" s="4">
        <v>1</v>
      </c>
      <c r="E746" s="4">
        <v>1</v>
      </c>
      <c r="F746" s="4">
        <f t="shared" si="59"/>
        <v>136</v>
      </c>
      <c r="G746" s="4">
        <f t="shared" si="55"/>
        <v>2</v>
      </c>
      <c r="H746" s="4" t="str">
        <f t="shared" si="56"/>
        <v>560255-560209</v>
      </c>
      <c r="I746" s="4">
        <f>VLOOKUP(H746,distance_btw_postal_code!B:F,5,0)+60</f>
        <v>395</v>
      </c>
      <c r="J746" s="4">
        <f t="shared" si="57"/>
        <v>6.583333333333333</v>
      </c>
      <c r="K746" s="4">
        <f>VLOOKUP(H746,distance_btw_postal_code!B:G,6,0)</f>
        <v>1.7</v>
      </c>
      <c r="L746" s="4">
        <v>77</v>
      </c>
      <c r="M746" s="4" t="s">
        <v>138</v>
      </c>
      <c r="N746" s="4">
        <v>560255</v>
      </c>
      <c r="O746" s="4">
        <v>1</v>
      </c>
      <c r="P746" s="4">
        <v>0</v>
      </c>
      <c r="Q746" s="4">
        <f t="shared" si="58"/>
        <v>2</v>
      </c>
      <c r="R746" s="4">
        <v>96</v>
      </c>
      <c r="S746" s="4" t="s">
        <v>94</v>
      </c>
      <c r="T746" s="4">
        <v>569897</v>
      </c>
      <c r="U746" s="4" t="s">
        <v>18</v>
      </c>
      <c r="V746" s="4" t="s">
        <v>65</v>
      </c>
      <c r="W746" s="4" t="s">
        <v>122</v>
      </c>
      <c r="X746" s="4" t="s">
        <v>256</v>
      </c>
      <c r="Y746" s="4">
        <v>13</v>
      </c>
      <c r="Z746" s="4">
        <v>0</v>
      </c>
      <c r="AA746" s="4" t="s">
        <v>246</v>
      </c>
      <c r="AB746" s="4" t="s">
        <v>182</v>
      </c>
      <c r="AC746" s="4" t="s">
        <v>206</v>
      </c>
    </row>
    <row r="747" spans="1:29" x14ac:dyDescent="0.25">
      <c r="A747" s="4">
        <v>395</v>
      </c>
      <c r="B747" s="4">
        <v>79</v>
      </c>
      <c r="C747" s="4">
        <v>746</v>
      </c>
      <c r="D747" s="4">
        <v>1</v>
      </c>
      <c r="E747" s="4">
        <v>2</v>
      </c>
      <c r="F747" s="4">
        <f t="shared" si="59"/>
        <v>136</v>
      </c>
      <c r="G747" s="4">
        <f t="shared" si="55"/>
        <v>2</v>
      </c>
      <c r="H747" s="4" t="str">
        <f t="shared" si="56"/>
        <v>560209-569897</v>
      </c>
      <c r="I747" s="4">
        <f>VLOOKUP(H747,distance_btw_postal_code!B:F,5,0)+60</f>
        <v>544</v>
      </c>
      <c r="J747" s="4">
        <f t="shared" si="57"/>
        <v>9.0666666666666664</v>
      </c>
      <c r="K747" s="4">
        <f>VLOOKUP(H747,distance_btw_postal_code!B:G,6,0)</f>
        <v>2.5</v>
      </c>
      <c r="L747" s="4">
        <v>78</v>
      </c>
      <c r="M747" s="4" t="s">
        <v>139</v>
      </c>
      <c r="N747" s="4">
        <v>560209</v>
      </c>
      <c r="O747" s="4">
        <v>0</v>
      </c>
      <c r="P747" s="4">
        <v>1</v>
      </c>
      <c r="Q747" s="4">
        <f t="shared" si="58"/>
        <v>1</v>
      </c>
      <c r="R747" s="4">
        <v>96</v>
      </c>
      <c r="S747" s="4" t="s">
        <v>94</v>
      </c>
      <c r="T747" s="4">
        <v>569897</v>
      </c>
      <c r="U747" s="4" t="s">
        <v>18</v>
      </c>
      <c r="V747" s="4" t="s">
        <v>65</v>
      </c>
      <c r="W747" s="4" t="s">
        <v>122</v>
      </c>
      <c r="X747" s="4" t="s">
        <v>256</v>
      </c>
      <c r="Y747" s="4">
        <v>13</v>
      </c>
      <c r="Z747" s="4">
        <v>0</v>
      </c>
      <c r="AA747" s="4" t="s">
        <v>246</v>
      </c>
      <c r="AB747" s="4" t="s">
        <v>182</v>
      </c>
      <c r="AC747" s="4" t="s">
        <v>247</v>
      </c>
    </row>
    <row r="748" spans="1:29" x14ac:dyDescent="0.25">
      <c r="C748" s="4">
        <v>747</v>
      </c>
      <c r="D748" s="4">
        <v>1</v>
      </c>
      <c r="E748" s="4">
        <v>0</v>
      </c>
      <c r="F748" s="4">
        <f t="shared" si="59"/>
        <v>137</v>
      </c>
      <c r="G748" s="4">
        <f t="shared" si="55"/>
        <v>3</v>
      </c>
      <c r="H748" s="4" t="str">
        <f t="shared" si="56"/>
        <v>569897-560112</v>
      </c>
      <c r="I748" s="4">
        <f>VLOOKUP(H748,distance_btw_postal_code!B:F,5,0)+60</f>
        <v>434</v>
      </c>
      <c r="J748" s="4">
        <f t="shared" si="57"/>
        <v>7.2333333333333334</v>
      </c>
      <c r="K748" s="4">
        <f>VLOOKUP(H748,distance_btw_postal_code!B:G,6,0)</f>
        <v>2.2000000000000002</v>
      </c>
      <c r="L748" s="4">
        <v>0</v>
      </c>
      <c r="M748" s="4" t="s">
        <v>145</v>
      </c>
      <c r="N748" s="4">
        <f>VLOOKUP(S748,[1]centre_p!$B:$D,3,0)</f>
        <v>569897</v>
      </c>
      <c r="O748" s="4">
        <v>0</v>
      </c>
      <c r="P748" s="4">
        <v>0</v>
      </c>
      <c r="Q748" s="4">
        <f t="shared" si="58"/>
        <v>0</v>
      </c>
      <c r="R748" s="4">
        <v>97</v>
      </c>
      <c r="S748" s="4" t="s">
        <v>94</v>
      </c>
      <c r="T748" s="4">
        <v>569897</v>
      </c>
      <c r="U748" s="4" t="s">
        <v>18</v>
      </c>
      <c r="V748" s="4" t="s">
        <v>65</v>
      </c>
      <c r="W748" s="4" t="s">
        <v>68</v>
      </c>
      <c r="X748" s="4" t="s">
        <v>256</v>
      </c>
      <c r="Y748" s="4">
        <v>14</v>
      </c>
      <c r="Z748" s="4">
        <v>0</v>
      </c>
      <c r="AA748" s="4" t="s">
        <v>246</v>
      </c>
    </row>
    <row r="749" spans="1:29" x14ac:dyDescent="0.25">
      <c r="A749" s="4">
        <v>415</v>
      </c>
      <c r="B749" s="4">
        <v>83</v>
      </c>
      <c r="C749" s="4">
        <v>748</v>
      </c>
      <c r="D749" s="4">
        <v>1</v>
      </c>
      <c r="E749" s="4">
        <v>3</v>
      </c>
      <c r="F749" s="4">
        <f t="shared" si="59"/>
        <v>137</v>
      </c>
      <c r="G749" s="4">
        <f t="shared" si="55"/>
        <v>3</v>
      </c>
      <c r="H749" s="4" t="str">
        <f t="shared" si="56"/>
        <v>560112-569897</v>
      </c>
      <c r="I749" s="4">
        <f>VLOOKUP(H749,distance_btw_postal_code!B:F,5,0)+60</f>
        <v>438</v>
      </c>
      <c r="J749" s="4">
        <f t="shared" si="57"/>
        <v>7.3</v>
      </c>
      <c r="K749" s="4">
        <f>VLOOKUP(H749,distance_btw_postal_code!B:G,6,0)</f>
        <v>1.4</v>
      </c>
      <c r="L749" s="4">
        <v>82</v>
      </c>
      <c r="M749" s="4" t="s">
        <v>131</v>
      </c>
      <c r="N749" s="4">
        <v>560112</v>
      </c>
      <c r="O749" s="4">
        <v>0</v>
      </c>
      <c r="P749" s="4">
        <v>1</v>
      </c>
      <c r="Q749" s="4">
        <f t="shared" si="58"/>
        <v>1</v>
      </c>
      <c r="R749" s="4">
        <v>97</v>
      </c>
      <c r="S749" s="4" t="s">
        <v>94</v>
      </c>
      <c r="T749" s="4">
        <v>569897</v>
      </c>
      <c r="U749" s="4" t="s">
        <v>18</v>
      </c>
      <c r="V749" s="4" t="s">
        <v>65</v>
      </c>
      <c r="W749" s="4" t="s">
        <v>68</v>
      </c>
      <c r="X749" s="4" t="s">
        <v>256</v>
      </c>
      <c r="Y749" s="4">
        <v>14</v>
      </c>
      <c r="Z749" s="4">
        <v>0</v>
      </c>
      <c r="AA749" s="4" t="s">
        <v>246</v>
      </c>
      <c r="AB749" s="4" t="s">
        <v>210</v>
      </c>
      <c r="AC749" s="4" t="s">
        <v>247</v>
      </c>
    </row>
    <row r="750" spans="1:29" x14ac:dyDescent="0.25">
      <c r="C750" s="4">
        <v>749</v>
      </c>
      <c r="D750" s="4">
        <v>1</v>
      </c>
      <c r="E750" s="4">
        <v>0</v>
      </c>
      <c r="F750" s="4">
        <f t="shared" si="59"/>
        <v>138</v>
      </c>
      <c r="G750" s="4">
        <f t="shared" si="55"/>
        <v>6</v>
      </c>
      <c r="H750" s="4" t="str">
        <f t="shared" si="56"/>
        <v>569897-560156</v>
      </c>
      <c r="I750" s="4">
        <f>VLOOKUP(H750,distance_btw_postal_code!B:F,5,0)+60</f>
        <v>515</v>
      </c>
      <c r="J750" s="4">
        <f t="shared" si="57"/>
        <v>8.5833333333333339</v>
      </c>
      <c r="K750" s="4">
        <f>VLOOKUP(H750,distance_btw_postal_code!B:G,6,0)</f>
        <v>1.7</v>
      </c>
      <c r="L750" s="4">
        <v>0</v>
      </c>
      <c r="M750" s="4" t="s">
        <v>145</v>
      </c>
      <c r="N750" s="4">
        <f>VLOOKUP(S750,[1]centre_p!$B:$D,3,0)</f>
        <v>569897</v>
      </c>
      <c r="O750" s="4">
        <v>0</v>
      </c>
      <c r="P750" s="4">
        <v>0</v>
      </c>
      <c r="Q750" s="4">
        <f t="shared" si="58"/>
        <v>0</v>
      </c>
      <c r="R750" s="4">
        <v>98</v>
      </c>
      <c r="S750" s="4" t="s">
        <v>94</v>
      </c>
      <c r="T750" s="4">
        <v>569897</v>
      </c>
      <c r="U750" s="4" t="s">
        <v>66</v>
      </c>
      <c r="V750" s="4" t="s">
        <v>19</v>
      </c>
      <c r="W750" s="4" t="s">
        <v>69</v>
      </c>
      <c r="X750" s="4" t="s">
        <v>253</v>
      </c>
      <c r="Y750" s="4">
        <v>25</v>
      </c>
      <c r="Z750" s="4">
        <v>1</v>
      </c>
      <c r="AA750" s="4" t="s">
        <v>196</v>
      </c>
    </row>
    <row r="751" spans="1:29" x14ac:dyDescent="0.25">
      <c r="A751" s="4">
        <v>741</v>
      </c>
      <c r="B751" s="4">
        <v>149</v>
      </c>
      <c r="C751" s="4">
        <v>750</v>
      </c>
      <c r="D751" s="4">
        <v>1</v>
      </c>
      <c r="E751" s="4">
        <v>1</v>
      </c>
      <c r="F751" s="4">
        <f t="shared" si="59"/>
        <v>138</v>
      </c>
      <c r="G751" s="4">
        <f t="shared" si="55"/>
        <v>6</v>
      </c>
      <c r="H751" s="4" t="str">
        <f t="shared" si="56"/>
        <v>560156-560155</v>
      </c>
      <c r="I751" s="4">
        <f>VLOOKUP(H751,distance_btw_postal_code!B:F,5,0)+60</f>
        <v>212</v>
      </c>
      <c r="J751" s="4">
        <f t="shared" si="57"/>
        <v>3.5333333333333332</v>
      </c>
      <c r="K751" s="4">
        <f>VLOOKUP(H751,distance_btw_postal_code!B:G,6,0)</f>
        <v>0.4</v>
      </c>
      <c r="L751" s="4">
        <v>43</v>
      </c>
      <c r="M751" s="4" t="s">
        <v>97</v>
      </c>
      <c r="N751" s="4">
        <v>560156</v>
      </c>
      <c r="O751" s="4">
        <v>0</v>
      </c>
      <c r="P751" s="4">
        <v>1</v>
      </c>
      <c r="Q751" s="4">
        <f t="shared" si="58"/>
        <v>1</v>
      </c>
      <c r="R751" s="4">
        <v>98</v>
      </c>
      <c r="S751" s="4" t="s">
        <v>94</v>
      </c>
      <c r="T751" s="4">
        <v>569897</v>
      </c>
      <c r="U751" s="4" t="s">
        <v>66</v>
      </c>
      <c r="V751" s="4" t="s">
        <v>19</v>
      </c>
      <c r="W751" s="4" t="s">
        <v>69</v>
      </c>
      <c r="X751" s="4" t="s">
        <v>253</v>
      </c>
      <c r="Y751" s="4">
        <v>25</v>
      </c>
      <c r="Z751" s="4">
        <v>1</v>
      </c>
      <c r="AA751" s="4" t="s">
        <v>196</v>
      </c>
      <c r="AB751" s="4" t="s">
        <v>238</v>
      </c>
      <c r="AC751" s="4" t="s">
        <v>217</v>
      </c>
    </row>
    <row r="752" spans="1:29" x14ac:dyDescent="0.25">
      <c r="A752" s="4">
        <v>746</v>
      </c>
      <c r="B752" s="4">
        <v>150</v>
      </c>
      <c r="C752" s="4">
        <v>751</v>
      </c>
      <c r="D752" s="4">
        <v>1</v>
      </c>
      <c r="E752" s="4">
        <v>2</v>
      </c>
      <c r="F752" s="4">
        <f t="shared" si="59"/>
        <v>138</v>
      </c>
      <c r="G752" s="4">
        <f t="shared" si="55"/>
        <v>6</v>
      </c>
      <c r="H752" s="4" t="str">
        <f t="shared" si="56"/>
        <v>560155-560612</v>
      </c>
      <c r="I752" s="4">
        <f>VLOOKUP(H752,distance_btw_postal_code!B:F,5,0)+60</f>
        <v>348</v>
      </c>
      <c r="J752" s="4">
        <f t="shared" si="57"/>
        <v>5.8</v>
      </c>
      <c r="K752" s="4">
        <f>VLOOKUP(H752,distance_btw_postal_code!B:G,6,0)</f>
        <v>1.2</v>
      </c>
      <c r="L752" s="4">
        <v>44</v>
      </c>
      <c r="M752" s="4" t="s">
        <v>98</v>
      </c>
      <c r="N752" s="4">
        <v>560155</v>
      </c>
      <c r="O752" s="4">
        <v>0</v>
      </c>
      <c r="P752" s="4">
        <v>1</v>
      </c>
      <c r="Q752" s="4">
        <f t="shared" si="58"/>
        <v>1</v>
      </c>
      <c r="R752" s="4">
        <v>98</v>
      </c>
      <c r="S752" s="4" t="s">
        <v>94</v>
      </c>
      <c r="T752" s="4">
        <v>569897</v>
      </c>
      <c r="U752" s="4" t="s">
        <v>66</v>
      </c>
      <c r="V752" s="4" t="s">
        <v>19</v>
      </c>
      <c r="W752" s="4" t="s">
        <v>69</v>
      </c>
      <c r="X752" s="4" t="s">
        <v>253</v>
      </c>
      <c r="Y752" s="4">
        <v>25</v>
      </c>
      <c r="Z752" s="4">
        <v>1</v>
      </c>
      <c r="AA752" s="4" t="s">
        <v>196</v>
      </c>
      <c r="AB752" s="4" t="s">
        <v>238</v>
      </c>
      <c r="AC752" s="4" t="s">
        <v>217</v>
      </c>
    </row>
    <row r="753" spans="1:29" x14ac:dyDescent="0.25">
      <c r="A753" s="4">
        <v>751</v>
      </c>
      <c r="B753" s="4">
        <v>151</v>
      </c>
      <c r="C753" s="4">
        <v>752</v>
      </c>
      <c r="D753" s="4">
        <v>1</v>
      </c>
      <c r="E753" s="4">
        <v>3</v>
      </c>
      <c r="F753" s="4">
        <f t="shared" si="59"/>
        <v>138</v>
      </c>
      <c r="G753" s="4">
        <f t="shared" si="55"/>
        <v>6</v>
      </c>
      <c r="H753" s="4" t="str">
        <f t="shared" si="56"/>
        <v>560612-560182</v>
      </c>
      <c r="I753" s="4">
        <f>VLOOKUP(H753,distance_btw_postal_code!B:F,5,0)+60</f>
        <v>202</v>
      </c>
      <c r="J753" s="4">
        <f t="shared" si="57"/>
        <v>3.3666666666666667</v>
      </c>
      <c r="K753" s="4">
        <f>VLOOKUP(H753,distance_btw_postal_code!B:G,6,0)</f>
        <v>0.5</v>
      </c>
      <c r="L753" s="4">
        <v>49</v>
      </c>
      <c r="M753" s="4" t="s">
        <v>107</v>
      </c>
      <c r="N753" s="4">
        <v>560612</v>
      </c>
      <c r="O753" s="4">
        <v>0</v>
      </c>
      <c r="P753" s="4">
        <v>1</v>
      </c>
      <c r="Q753" s="4">
        <f t="shared" si="58"/>
        <v>1</v>
      </c>
      <c r="R753" s="4">
        <v>98</v>
      </c>
      <c r="S753" s="4" t="s">
        <v>94</v>
      </c>
      <c r="T753" s="4">
        <v>569897</v>
      </c>
      <c r="U753" s="4" t="s">
        <v>66</v>
      </c>
      <c r="V753" s="4" t="s">
        <v>19</v>
      </c>
      <c r="W753" s="4" t="s">
        <v>69</v>
      </c>
      <c r="X753" s="4" t="s">
        <v>253</v>
      </c>
      <c r="Y753" s="4">
        <v>25</v>
      </c>
      <c r="Z753" s="4">
        <v>1</v>
      </c>
      <c r="AA753" s="4" t="s">
        <v>196</v>
      </c>
      <c r="AB753" s="4" t="s">
        <v>238</v>
      </c>
      <c r="AC753" s="4" t="s">
        <v>218</v>
      </c>
    </row>
    <row r="754" spans="1:29" x14ac:dyDescent="0.25">
      <c r="A754" s="4">
        <v>756</v>
      </c>
      <c r="B754" s="4">
        <v>152</v>
      </c>
      <c r="C754" s="4">
        <v>753</v>
      </c>
      <c r="D754" s="4">
        <v>1</v>
      </c>
      <c r="E754" s="4">
        <v>4</v>
      </c>
      <c r="F754" s="4">
        <f t="shared" si="59"/>
        <v>138</v>
      </c>
      <c r="G754" s="4">
        <f t="shared" si="55"/>
        <v>6</v>
      </c>
      <c r="H754" s="4" t="str">
        <f t="shared" si="56"/>
        <v>560182-574920</v>
      </c>
      <c r="I754" s="4">
        <f>VLOOKUP(H754,distance_btw_postal_code!B:F,5,0)+60</f>
        <v>250</v>
      </c>
      <c r="J754" s="4">
        <f t="shared" si="57"/>
        <v>4.166666666666667</v>
      </c>
      <c r="K754" s="4">
        <f>VLOOKUP(H754,distance_btw_postal_code!B:G,6,0)</f>
        <v>1.1000000000000001</v>
      </c>
      <c r="L754" s="4">
        <v>42</v>
      </c>
      <c r="M754" s="4" t="s">
        <v>96</v>
      </c>
      <c r="N754" s="4">
        <v>560182</v>
      </c>
      <c r="O754" s="4">
        <v>0</v>
      </c>
      <c r="P754" s="4">
        <v>1</v>
      </c>
      <c r="Q754" s="4">
        <f t="shared" si="58"/>
        <v>1</v>
      </c>
      <c r="R754" s="4">
        <v>98</v>
      </c>
      <c r="S754" s="4" t="s">
        <v>94</v>
      </c>
      <c r="T754" s="4">
        <v>569897</v>
      </c>
      <c r="U754" s="4" t="s">
        <v>66</v>
      </c>
      <c r="V754" s="4" t="s">
        <v>19</v>
      </c>
      <c r="W754" s="4" t="s">
        <v>69</v>
      </c>
      <c r="X754" s="4" t="s">
        <v>253</v>
      </c>
      <c r="Y754" s="4">
        <v>25</v>
      </c>
      <c r="Z754" s="4">
        <v>1</v>
      </c>
      <c r="AA754" s="4" t="s">
        <v>196</v>
      </c>
      <c r="AB754" s="4" t="s">
        <v>238</v>
      </c>
      <c r="AC754" s="4" t="s">
        <v>220</v>
      </c>
    </row>
    <row r="755" spans="1:29" x14ac:dyDescent="0.25">
      <c r="A755" s="4">
        <v>761</v>
      </c>
      <c r="B755" s="4">
        <v>153</v>
      </c>
      <c r="C755" s="4">
        <v>754</v>
      </c>
      <c r="D755" s="4">
        <v>1</v>
      </c>
      <c r="E755" s="4">
        <v>5</v>
      </c>
      <c r="F755" s="4">
        <f t="shared" si="59"/>
        <v>138</v>
      </c>
      <c r="G755" s="4">
        <f t="shared" si="55"/>
        <v>6</v>
      </c>
      <c r="H755" s="4" t="str">
        <f t="shared" si="56"/>
        <v>574920-787722</v>
      </c>
      <c r="I755" s="4">
        <f>VLOOKUP(H755,distance_btw_postal_code!B:F,5,0)+60</f>
        <v>300</v>
      </c>
      <c r="J755" s="4">
        <f t="shared" si="57"/>
        <v>5</v>
      </c>
      <c r="K755" s="4">
        <f>VLOOKUP(H755,distance_btw_postal_code!B:G,6,0)</f>
        <v>1</v>
      </c>
      <c r="L755" s="4">
        <v>41</v>
      </c>
      <c r="M755" s="4" t="s">
        <v>95</v>
      </c>
      <c r="N755" s="4">
        <v>574920</v>
      </c>
      <c r="O755" s="4">
        <v>0</v>
      </c>
      <c r="P755" s="4">
        <v>1</v>
      </c>
      <c r="Q755" s="4">
        <f t="shared" si="58"/>
        <v>1</v>
      </c>
      <c r="R755" s="4">
        <v>98</v>
      </c>
      <c r="S755" s="4" t="s">
        <v>94</v>
      </c>
      <c r="T755" s="4">
        <v>569897</v>
      </c>
      <c r="U755" s="4" t="s">
        <v>66</v>
      </c>
      <c r="V755" s="4" t="s">
        <v>19</v>
      </c>
      <c r="W755" s="4" t="s">
        <v>69</v>
      </c>
      <c r="X755" s="4" t="s">
        <v>253</v>
      </c>
      <c r="Y755" s="4">
        <v>25</v>
      </c>
      <c r="Z755" s="4">
        <v>1</v>
      </c>
      <c r="AA755" s="4" t="s">
        <v>196</v>
      </c>
      <c r="AB755" s="4" t="s">
        <v>238</v>
      </c>
      <c r="AC755" s="4" t="s">
        <v>221</v>
      </c>
    </row>
    <row r="756" spans="1:29" x14ac:dyDescent="0.25">
      <c r="A756" s="4">
        <v>766</v>
      </c>
      <c r="B756" s="4">
        <v>154</v>
      </c>
      <c r="C756" s="4">
        <v>755</v>
      </c>
      <c r="D756" s="4">
        <v>1</v>
      </c>
      <c r="E756" s="4">
        <v>6</v>
      </c>
      <c r="F756" s="4">
        <f t="shared" si="59"/>
        <v>138</v>
      </c>
      <c r="G756" s="4">
        <f t="shared" si="55"/>
        <v>6</v>
      </c>
      <c r="H756" s="4" t="str">
        <f t="shared" si="56"/>
        <v>787722-569897</v>
      </c>
      <c r="I756" s="4">
        <f>VLOOKUP(H756,distance_btw_postal_code!B:F,5,0)+60</f>
        <v>514</v>
      </c>
      <c r="J756" s="4">
        <f t="shared" si="57"/>
        <v>8.5666666666666664</v>
      </c>
      <c r="K756" s="4">
        <f>VLOOKUP(H756,distance_btw_postal_code!B:G,6,0)</f>
        <v>2.2000000000000002</v>
      </c>
      <c r="L756" s="4">
        <v>40</v>
      </c>
      <c r="M756" s="4" t="s">
        <v>93</v>
      </c>
      <c r="N756" s="4">
        <v>787722</v>
      </c>
      <c r="O756" s="4">
        <v>1</v>
      </c>
      <c r="P756" s="4">
        <v>0</v>
      </c>
      <c r="Q756" s="4">
        <f t="shared" si="58"/>
        <v>2</v>
      </c>
      <c r="R756" s="4">
        <v>98</v>
      </c>
      <c r="S756" s="4" t="s">
        <v>94</v>
      </c>
      <c r="T756" s="4">
        <v>569897</v>
      </c>
      <c r="U756" s="4" t="s">
        <v>66</v>
      </c>
      <c r="V756" s="4" t="s">
        <v>19</v>
      </c>
      <c r="W756" s="4" t="s">
        <v>69</v>
      </c>
      <c r="X756" s="4" t="s">
        <v>253</v>
      </c>
      <c r="Y756" s="4">
        <v>25</v>
      </c>
      <c r="Z756" s="4">
        <v>1</v>
      </c>
      <c r="AA756" s="4" t="s">
        <v>196</v>
      </c>
      <c r="AB756" s="4" t="s">
        <v>238</v>
      </c>
      <c r="AC756" s="4" t="s">
        <v>222</v>
      </c>
    </row>
    <row r="757" spans="1:29" x14ac:dyDescent="0.25">
      <c r="C757" s="4">
        <v>756</v>
      </c>
      <c r="D757" s="4">
        <v>2</v>
      </c>
      <c r="E757" s="4">
        <v>0</v>
      </c>
      <c r="F757" s="4">
        <f t="shared" si="59"/>
        <v>139</v>
      </c>
      <c r="G757" s="4">
        <f t="shared" si="55"/>
        <v>6</v>
      </c>
      <c r="H757" s="4" t="str">
        <f t="shared" si="56"/>
        <v>569897-560424</v>
      </c>
      <c r="I757" s="4">
        <f>VLOOKUP(H757,distance_btw_postal_code!B:F,5,0)+60</f>
        <v>497</v>
      </c>
      <c r="J757" s="4">
        <f t="shared" si="57"/>
        <v>8.2833333333333332</v>
      </c>
      <c r="K757" s="4">
        <f>VLOOKUP(H757,distance_btw_postal_code!B:G,6,0)</f>
        <v>2</v>
      </c>
      <c r="L757" s="4">
        <v>0</v>
      </c>
      <c r="M757" s="4" t="s">
        <v>145</v>
      </c>
      <c r="N757" s="4">
        <f>VLOOKUP(S757,[1]centre_p!$B:$D,3,0)</f>
        <v>569897</v>
      </c>
      <c r="O757" s="4">
        <v>0</v>
      </c>
      <c r="P757" s="4">
        <v>0</v>
      </c>
      <c r="Q757" s="4">
        <f t="shared" si="58"/>
        <v>0</v>
      </c>
      <c r="R757" s="4">
        <v>98</v>
      </c>
      <c r="S757" s="4" t="s">
        <v>94</v>
      </c>
      <c r="T757" s="4">
        <v>569897</v>
      </c>
      <c r="U757" s="4" t="s">
        <v>66</v>
      </c>
      <c r="V757" s="4" t="s">
        <v>19</v>
      </c>
      <c r="W757" s="4" t="s">
        <v>69</v>
      </c>
      <c r="X757" s="4" t="s">
        <v>256</v>
      </c>
      <c r="Y757" s="4">
        <v>28</v>
      </c>
      <c r="Z757" s="4">
        <v>1</v>
      </c>
      <c r="AA757" s="4" t="s">
        <v>246</v>
      </c>
    </row>
    <row r="758" spans="1:29" x14ac:dyDescent="0.25">
      <c r="A758" s="4">
        <v>861</v>
      </c>
      <c r="B758" s="4">
        <v>173</v>
      </c>
      <c r="C758" s="4">
        <v>757</v>
      </c>
      <c r="D758" s="4">
        <v>2</v>
      </c>
      <c r="E758" s="4">
        <v>1</v>
      </c>
      <c r="F758" s="4">
        <f t="shared" si="59"/>
        <v>139</v>
      </c>
      <c r="G758" s="4">
        <f t="shared" si="55"/>
        <v>6</v>
      </c>
      <c r="H758" s="4" t="str">
        <f t="shared" si="56"/>
        <v>560424-560111</v>
      </c>
      <c r="I758" s="4">
        <f>VLOOKUP(H758,distance_btw_postal_code!B:F,5,0)+60</f>
        <v>474</v>
      </c>
      <c r="J758" s="4">
        <f t="shared" si="57"/>
        <v>7.9</v>
      </c>
      <c r="K758" s="4">
        <f>VLOOKUP(H758,distance_btw_postal_code!B:G,6,0)</f>
        <v>2.2000000000000002</v>
      </c>
      <c r="L758" s="4">
        <v>59</v>
      </c>
      <c r="M758" s="4" t="s">
        <v>99</v>
      </c>
      <c r="N758" s="4">
        <v>560424</v>
      </c>
      <c r="O758" s="4">
        <v>0</v>
      </c>
      <c r="P758" s="4">
        <v>1</v>
      </c>
      <c r="Q758" s="4">
        <f t="shared" si="58"/>
        <v>1</v>
      </c>
      <c r="R758" s="4">
        <v>98</v>
      </c>
      <c r="S758" s="4" t="s">
        <v>94</v>
      </c>
      <c r="T758" s="4">
        <v>569897</v>
      </c>
      <c r="U758" s="4" t="s">
        <v>66</v>
      </c>
      <c r="V758" s="4" t="s">
        <v>19</v>
      </c>
      <c r="W758" s="4" t="s">
        <v>69</v>
      </c>
      <c r="X758" s="4" t="s">
        <v>256</v>
      </c>
      <c r="Y758" s="4">
        <v>28</v>
      </c>
      <c r="Z758" s="4">
        <v>1</v>
      </c>
      <c r="AA758" s="4" t="s">
        <v>246</v>
      </c>
      <c r="AB758" s="4" t="s">
        <v>238</v>
      </c>
      <c r="AC758" s="4" t="s">
        <v>223</v>
      </c>
    </row>
    <row r="759" spans="1:29" x14ac:dyDescent="0.25">
      <c r="A759" s="4">
        <v>836</v>
      </c>
      <c r="B759" s="4">
        <v>168</v>
      </c>
      <c r="C759" s="4">
        <v>758</v>
      </c>
      <c r="D759" s="4">
        <v>2</v>
      </c>
      <c r="E759" s="4">
        <v>2</v>
      </c>
      <c r="F759" s="4">
        <f t="shared" si="59"/>
        <v>139</v>
      </c>
      <c r="G759" s="4">
        <f t="shared" si="55"/>
        <v>6</v>
      </c>
      <c r="H759" s="4" t="str">
        <f t="shared" si="56"/>
        <v>560111-560170</v>
      </c>
      <c r="I759" s="4">
        <f>VLOOKUP(H759,distance_btw_postal_code!B:F,5,0)+60</f>
        <v>324</v>
      </c>
      <c r="J759" s="4">
        <f t="shared" si="57"/>
        <v>5.4</v>
      </c>
      <c r="K759" s="4">
        <f>VLOOKUP(H759,distance_btw_postal_code!B:G,6,0)</f>
        <v>0.9</v>
      </c>
      <c r="L759" s="4">
        <v>64</v>
      </c>
      <c r="M759" s="4" t="s">
        <v>110</v>
      </c>
      <c r="N759" s="4">
        <v>560111</v>
      </c>
      <c r="O759" s="4">
        <v>1</v>
      </c>
      <c r="P759" s="4">
        <v>0</v>
      </c>
      <c r="Q759" s="4">
        <f t="shared" si="58"/>
        <v>2</v>
      </c>
      <c r="R759" s="4">
        <v>98</v>
      </c>
      <c r="S759" s="4" t="s">
        <v>94</v>
      </c>
      <c r="T759" s="4">
        <v>569897</v>
      </c>
      <c r="U759" s="4" t="s">
        <v>66</v>
      </c>
      <c r="V759" s="4" t="s">
        <v>19</v>
      </c>
      <c r="W759" s="4" t="s">
        <v>69</v>
      </c>
      <c r="X759" s="4" t="s">
        <v>256</v>
      </c>
      <c r="Y759" s="4">
        <v>28</v>
      </c>
      <c r="Z759" s="4">
        <v>1</v>
      </c>
      <c r="AA759" s="4" t="s">
        <v>246</v>
      </c>
      <c r="AB759" s="4" t="s">
        <v>238</v>
      </c>
      <c r="AC759" s="4" t="s">
        <v>247</v>
      </c>
    </row>
    <row r="760" spans="1:29" x14ac:dyDescent="0.25">
      <c r="A760" s="4">
        <v>841</v>
      </c>
      <c r="B760" s="4">
        <v>169</v>
      </c>
      <c r="C760" s="4">
        <v>759</v>
      </c>
      <c r="D760" s="4">
        <v>2</v>
      </c>
      <c r="E760" s="4">
        <v>3</v>
      </c>
      <c r="F760" s="4">
        <f t="shared" si="59"/>
        <v>139</v>
      </c>
      <c r="G760" s="4">
        <f t="shared" si="55"/>
        <v>6</v>
      </c>
      <c r="H760" s="4" t="str">
        <f t="shared" si="56"/>
        <v>560170-560182</v>
      </c>
      <c r="I760" s="4">
        <f>VLOOKUP(H760,distance_btw_postal_code!B:F,5,0)+60</f>
        <v>234</v>
      </c>
      <c r="J760" s="4">
        <f t="shared" si="57"/>
        <v>3.9</v>
      </c>
      <c r="K760" s="4">
        <f>VLOOKUP(H760,distance_btw_postal_code!B:G,6,0)</f>
        <v>0.9</v>
      </c>
      <c r="L760" s="4">
        <v>62</v>
      </c>
      <c r="M760" s="4" t="s">
        <v>102</v>
      </c>
      <c r="N760" s="4">
        <v>560170</v>
      </c>
      <c r="O760" s="4">
        <v>0</v>
      </c>
      <c r="P760" s="4">
        <v>1</v>
      </c>
      <c r="Q760" s="4">
        <f t="shared" si="58"/>
        <v>1</v>
      </c>
      <c r="R760" s="4">
        <v>98</v>
      </c>
      <c r="S760" s="4" t="s">
        <v>94</v>
      </c>
      <c r="T760" s="4">
        <v>569897</v>
      </c>
      <c r="U760" s="4" t="s">
        <v>66</v>
      </c>
      <c r="V760" s="4" t="s">
        <v>19</v>
      </c>
      <c r="W760" s="4" t="s">
        <v>69</v>
      </c>
      <c r="X760" s="4" t="s">
        <v>256</v>
      </c>
      <c r="Y760" s="4">
        <v>28</v>
      </c>
      <c r="Z760" s="4">
        <v>1</v>
      </c>
      <c r="AA760" s="4" t="s">
        <v>246</v>
      </c>
      <c r="AB760" s="4" t="s">
        <v>238</v>
      </c>
      <c r="AC760" s="4" t="s">
        <v>247</v>
      </c>
    </row>
    <row r="761" spans="1:29" x14ac:dyDescent="0.25">
      <c r="A761" s="4">
        <v>846</v>
      </c>
      <c r="B761" s="4">
        <v>170</v>
      </c>
      <c r="C761" s="4">
        <v>760</v>
      </c>
      <c r="D761" s="4">
        <v>2</v>
      </c>
      <c r="E761" s="4">
        <v>4</v>
      </c>
      <c r="F761" s="4">
        <f t="shared" si="59"/>
        <v>139</v>
      </c>
      <c r="G761" s="4">
        <f t="shared" si="55"/>
        <v>6</v>
      </c>
      <c r="H761" s="4" t="str">
        <f t="shared" si="56"/>
        <v>560182-578375</v>
      </c>
      <c r="I761" s="4">
        <f>VLOOKUP(H761,distance_btw_postal_code!B:F,5,0)+60</f>
        <v>176</v>
      </c>
      <c r="J761" s="4">
        <f t="shared" si="57"/>
        <v>2.9333333333333331</v>
      </c>
      <c r="K761" s="4">
        <f>VLOOKUP(H761,distance_btw_postal_code!B:G,6,0)</f>
        <v>0.6</v>
      </c>
      <c r="L761" s="4">
        <v>61</v>
      </c>
      <c r="M761" s="4" t="s">
        <v>101</v>
      </c>
      <c r="N761" s="4">
        <v>560182</v>
      </c>
      <c r="O761" s="4">
        <v>0</v>
      </c>
      <c r="P761" s="4">
        <v>1</v>
      </c>
      <c r="Q761" s="4">
        <f t="shared" si="58"/>
        <v>1</v>
      </c>
      <c r="R761" s="4">
        <v>98</v>
      </c>
      <c r="S761" s="4" t="s">
        <v>94</v>
      </c>
      <c r="T761" s="4">
        <v>569897</v>
      </c>
      <c r="U761" s="4" t="s">
        <v>66</v>
      </c>
      <c r="V761" s="4" t="s">
        <v>19</v>
      </c>
      <c r="W761" s="4" t="s">
        <v>69</v>
      </c>
      <c r="X761" s="4" t="s">
        <v>256</v>
      </c>
      <c r="Y761" s="4">
        <v>28</v>
      </c>
      <c r="Z761" s="4">
        <v>1</v>
      </c>
      <c r="AA761" s="4" t="s">
        <v>246</v>
      </c>
      <c r="AB761" s="4" t="s">
        <v>238</v>
      </c>
      <c r="AC761" s="4" t="s">
        <v>247</v>
      </c>
    </row>
    <row r="762" spans="1:29" x14ac:dyDescent="0.25">
      <c r="A762" s="4">
        <v>851</v>
      </c>
      <c r="B762" s="4">
        <v>171</v>
      </c>
      <c r="C762" s="4">
        <v>761</v>
      </c>
      <c r="D762" s="4">
        <v>2</v>
      </c>
      <c r="E762" s="4">
        <v>5</v>
      </c>
      <c r="F762" s="4">
        <f t="shared" si="59"/>
        <v>139</v>
      </c>
      <c r="G762" s="4">
        <f t="shared" si="55"/>
        <v>6</v>
      </c>
      <c r="H762" s="4" t="str">
        <f t="shared" si="56"/>
        <v>578375-560618</v>
      </c>
      <c r="I762" s="4">
        <f>VLOOKUP(H762,distance_btw_postal_code!B:F,5,0)+60</f>
        <v>346</v>
      </c>
      <c r="J762" s="4">
        <f t="shared" si="57"/>
        <v>5.7666666666666666</v>
      </c>
      <c r="K762" s="4">
        <f>VLOOKUP(H762,distance_btw_postal_code!B:G,6,0)</f>
        <v>1.4</v>
      </c>
      <c r="L762" s="4">
        <v>60</v>
      </c>
      <c r="M762" s="4" t="s">
        <v>100</v>
      </c>
      <c r="N762" s="4">
        <v>578375</v>
      </c>
      <c r="O762" s="4">
        <v>1</v>
      </c>
      <c r="P762" s="4">
        <v>0</v>
      </c>
      <c r="Q762" s="4">
        <f t="shared" si="58"/>
        <v>2</v>
      </c>
      <c r="R762" s="4">
        <v>98</v>
      </c>
      <c r="S762" s="4" t="s">
        <v>94</v>
      </c>
      <c r="T762" s="4">
        <v>569897</v>
      </c>
      <c r="U762" s="4" t="s">
        <v>66</v>
      </c>
      <c r="V762" s="4" t="s">
        <v>19</v>
      </c>
      <c r="W762" s="4" t="s">
        <v>69</v>
      </c>
      <c r="X762" s="4" t="s">
        <v>256</v>
      </c>
      <c r="Y762" s="4">
        <v>28</v>
      </c>
      <c r="Z762" s="4">
        <v>1</v>
      </c>
      <c r="AA762" s="4" t="s">
        <v>246</v>
      </c>
      <c r="AB762" s="4" t="s">
        <v>238</v>
      </c>
      <c r="AC762" s="4" t="s">
        <v>247</v>
      </c>
    </row>
    <row r="763" spans="1:29" x14ac:dyDescent="0.25">
      <c r="A763" s="4">
        <v>856</v>
      </c>
      <c r="B763" s="4">
        <v>172</v>
      </c>
      <c r="C763" s="4">
        <v>762</v>
      </c>
      <c r="D763" s="4">
        <v>2</v>
      </c>
      <c r="E763" s="4">
        <v>6</v>
      </c>
      <c r="F763" s="4">
        <f t="shared" si="59"/>
        <v>139</v>
      </c>
      <c r="G763" s="4">
        <f t="shared" si="55"/>
        <v>6</v>
      </c>
      <c r="H763" s="4" t="str">
        <f t="shared" si="56"/>
        <v>560618-569897</v>
      </c>
      <c r="I763" s="4">
        <f>VLOOKUP(H763,distance_btw_postal_code!B:F,5,0)+60</f>
        <v>360</v>
      </c>
      <c r="J763" s="4">
        <f t="shared" si="57"/>
        <v>6</v>
      </c>
      <c r="K763" s="4">
        <f>VLOOKUP(H763,distance_btw_postal_code!B:G,6,0)</f>
        <v>0.9</v>
      </c>
      <c r="L763" s="4">
        <v>107</v>
      </c>
      <c r="M763" s="4" t="s">
        <v>140</v>
      </c>
      <c r="N763" s="4">
        <v>560618</v>
      </c>
      <c r="O763" s="4">
        <v>0</v>
      </c>
      <c r="P763" s="4">
        <v>1</v>
      </c>
      <c r="Q763" s="4">
        <f t="shared" si="58"/>
        <v>1</v>
      </c>
      <c r="R763" s="4">
        <v>98</v>
      </c>
      <c r="S763" s="4" t="s">
        <v>94</v>
      </c>
      <c r="T763" s="4">
        <v>569897</v>
      </c>
      <c r="U763" s="4" t="s">
        <v>66</v>
      </c>
      <c r="V763" s="4" t="s">
        <v>19</v>
      </c>
      <c r="W763" s="4" t="s">
        <v>69</v>
      </c>
      <c r="X763" s="4" t="s">
        <v>256</v>
      </c>
      <c r="Y763" s="4">
        <v>28</v>
      </c>
      <c r="Z763" s="4">
        <v>1</v>
      </c>
      <c r="AA763" s="4" t="s">
        <v>246</v>
      </c>
      <c r="AB763" s="4" t="s">
        <v>238</v>
      </c>
      <c r="AC763" s="4" t="s">
        <v>247</v>
      </c>
    </row>
    <row r="764" spans="1:29" x14ac:dyDescent="0.25">
      <c r="C764" s="4">
        <v>763</v>
      </c>
      <c r="D764" s="4">
        <v>1</v>
      </c>
      <c r="E764" s="4">
        <v>0</v>
      </c>
      <c r="F764" s="4">
        <f t="shared" si="59"/>
        <v>140</v>
      </c>
      <c r="G764" s="4">
        <f t="shared" si="55"/>
        <v>6</v>
      </c>
      <c r="H764" s="4" t="str">
        <f t="shared" si="56"/>
        <v>569897-579496</v>
      </c>
      <c r="I764" s="4">
        <f>VLOOKUP(H764,distance_btw_postal_code!B:F,5,0)+60</f>
        <v>405</v>
      </c>
      <c r="J764" s="4">
        <f t="shared" si="57"/>
        <v>6.75</v>
      </c>
      <c r="K764" s="4">
        <f>VLOOKUP(H764,distance_btw_postal_code!B:G,6,0)</f>
        <v>2.2999999999999998</v>
      </c>
      <c r="L764" s="4">
        <v>0</v>
      </c>
      <c r="M764" s="4" t="s">
        <v>145</v>
      </c>
      <c r="N764" s="4">
        <f>VLOOKUP(S764,[1]centre_p!$B:$D,3,0)</f>
        <v>569897</v>
      </c>
      <c r="O764" s="4">
        <v>0</v>
      </c>
      <c r="P764" s="4">
        <v>0</v>
      </c>
      <c r="Q764" s="4">
        <f t="shared" si="58"/>
        <v>0</v>
      </c>
      <c r="R764" s="4">
        <v>99</v>
      </c>
      <c r="S764" s="4" t="s">
        <v>94</v>
      </c>
      <c r="T764" s="4">
        <v>569897</v>
      </c>
      <c r="U764" s="4" t="s">
        <v>66</v>
      </c>
      <c r="V764" s="4" t="s">
        <v>19</v>
      </c>
      <c r="W764" s="4" t="s">
        <v>70</v>
      </c>
      <c r="X764" s="4" t="s">
        <v>253</v>
      </c>
      <c r="Y764" s="4">
        <v>26</v>
      </c>
      <c r="Z764" s="4">
        <v>1</v>
      </c>
      <c r="AA764" s="4" t="s">
        <v>196</v>
      </c>
    </row>
    <row r="765" spans="1:29" x14ac:dyDescent="0.25">
      <c r="A765" s="4">
        <v>771</v>
      </c>
      <c r="B765" s="4">
        <v>155</v>
      </c>
      <c r="C765" s="4">
        <v>764</v>
      </c>
      <c r="D765" s="4">
        <v>1</v>
      </c>
      <c r="E765" s="4">
        <v>1</v>
      </c>
      <c r="F765" s="4">
        <f t="shared" si="59"/>
        <v>140</v>
      </c>
      <c r="G765" s="4">
        <f t="shared" si="55"/>
        <v>6</v>
      </c>
      <c r="H765" s="4" t="str">
        <f t="shared" si="56"/>
        <v>579496-579434</v>
      </c>
      <c r="I765" s="4">
        <f>VLOOKUP(H765,distance_btw_postal_code!B:F,5,0)+60</f>
        <v>367</v>
      </c>
      <c r="J765" s="4">
        <f t="shared" si="57"/>
        <v>6.1166666666666663</v>
      </c>
      <c r="K765" s="4">
        <f>VLOOKUP(H765,distance_btw_postal_code!B:G,6,0)</f>
        <v>1.7</v>
      </c>
      <c r="L765" s="4">
        <v>57</v>
      </c>
      <c r="M765" s="4" t="s">
        <v>118</v>
      </c>
      <c r="N765" s="4">
        <v>579496</v>
      </c>
      <c r="O765" s="4">
        <v>0</v>
      </c>
      <c r="P765" s="4">
        <v>1</v>
      </c>
      <c r="Q765" s="4">
        <f t="shared" si="58"/>
        <v>1</v>
      </c>
      <c r="R765" s="4">
        <v>99</v>
      </c>
      <c r="S765" s="4" t="s">
        <v>94</v>
      </c>
      <c r="T765" s="4">
        <v>569897</v>
      </c>
      <c r="U765" s="4" t="s">
        <v>66</v>
      </c>
      <c r="V765" s="4" t="s">
        <v>19</v>
      </c>
      <c r="W765" s="4" t="s">
        <v>70</v>
      </c>
      <c r="X765" s="4" t="s">
        <v>253</v>
      </c>
      <c r="Y765" s="4">
        <v>26</v>
      </c>
      <c r="Z765" s="4">
        <v>1</v>
      </c>
      <c r="AA765" s="4" t="s">
        <v>196</v>
      </c>
      <c r="AB765" s="4" t="s">
        <v>224</v>
      </c>
      <c r="AC765" s="4" t="s">
        <v>236</v>
      </c>
    </row>
    <row r="766" spans="1:29" x14ac:dyDescent="0.25">
      <c r="A766" s="4">
        <v>776</v>
      </c>
      <c r="B766" s="4">
        <v>156</v>
      </c>
      <c r="C766" s="4">
        <v>765</v>
      </c>
      <c r="D766" s="4">
        <v>1</v>
      </c>
      <c r="E766" s="4">
        <v>2</v>
      </c>
      <c r="F766" s="4">
        <f t="shared" si="59"/>
        <v>140</v>
      </c>
      <c r="G766" s="4">
        <f t="shared" si="55"/>
        <v>6</v>
      </c>
      <c r="H766" s="4" t="str">
        <f t="shared" si="56"/>
        <v>579434-560636</v>
      </c>
      <c r="I766" s="4">
        <f>VLOOKUP(H766,distance_btw_postal_code!B:F,5,0)+60</f>
        <v>508</v>
      </c>
      <c r="J766" s="4">
        <f t="shared" si="57"/>
        <v>8.4666666666666668</v>
      </c>
      <c r="K766" s="4">
        <f>VLOOKUP(H766,distance_btw_postal_code!B:G,6,0)</f>
        <v>2.6</v>
      </c>
      <c r="L766" s="4">
        <v>58</v>
      </c>
      <c r="M766" s="4" t="s">
        <v>119</v>
      </c>
      <c r="N766" s="4">
        <v>579434</v>
      </c>
      <c r="O766" s="4">
        <v>1</v>
      </c>
      <c r="P766" s="4">
        <v>0</v>
      </c>
      <c r="Q766" s="4">
        <f t="shared" si="58"/>
        <v>2</v>
      </c>
      <c r="R766" s="4">
        <v>99</v>
      </c>
      <c r="S766" s="4" t="s">
        <v>94</v>
      </c>
      <c r="T766" s="4">
        <v>569897</v>
      </c>
      <c r="U766" s="4" t="s">
        <v>66</v>
      </c>
      <c r="V766" s="4" t="s">
        <v>19</v>
      </c>
      <c r="W766" s="4" t="s">
        <v>70</v>
      </c>
      <c r="X766" s="4" t="s">
        <v>253</v>
      </c>
      <c r="Y766" s="4">
        <v>26</v>
      </c>
      <c r="Z766" s="4">
        <v>1</v>
      </c>
      <c r="AA766" s="4" t="s">
        <v>196</v>
      </c>
      <c r="AB766" s="4" t="s">
        <v>224</v>
      </c>
      <c r="AC766" s="4" t="s">
        <v>239</v>
      </c>
    </row>
    <row r="767" spans="1:29" x14ac:dyDescent="0.25">
      <c r="A767" s="4">
        <v>781</v>
      </c>
      <c r="B767" s="4">
        <v>157</v>
      </c>
      <c r="C767" s="4">
        <v>766</v>
      </c>
      <c r="D767" s="4">
        <v>1</v>
      </c>
      <c r="E767" s="4">
        <v>3</v>
      </c>
      <c r="F767" s="4">
        <f t="shared" si="59"/>
        <v>140</v>
      </c>
      <c r="G767" s="4">
        <f t="shared" si="55"/>
        <v>6</v>
      </c>
      <c r="H767" s="4" t="str">
        <f t="shared" si="56"/>
        <v>560636-560232</v>
      </c>
      <c r="I767" s="4">
        <f>VLOOKUP(H767,distance_btw_postal_code!B:F,5,0)+60</f>
        <v>733</v>
      </c>
      <c r="J767" s="4">
        <f t="shared" si="57"/>
        <v>12.216666666666667</v>
      </c>
      <c r="K767" s="4">
        <f>VLOOKUP(H767,distance_btw_postal_code!B:G,6,0)</f>
        <v>4.5</v>
      </c>
      <c r="L767" s="4">
        <v>45</v>
      </c>
      <c r="M767" s="4" t="s">
        <v>103</v>
      </c>
      <c r="N767" s="4">
        <v>560636</v>
      </c>
      <c r="O767" s="4">
        <v>0</v>
      </c>
      <c r="P767" s="4">
        <v>1</v>
      </c>
      <c r="Q767" s="4">
        <f t="shared" si="58"/>
        <v>1</v>
      </c>
      <c r="R767" s="4">
        <v>99</v>
      </c>
      <c r="S767" s="4" t="s">
        <v>94</v>
      </c>
      <c r="T767" s="4">
        <v>569897</v>
      </c>
      <c r="U767" s="4" t="s">
        <v>66</v>
      </c>
      <c r="V767" s="4" t="s">
        <v>19</v>
      </c>
      <c r="W767" s="4" t="s">
        <v>70</v>
      </c>
      <c r="X767" s="4" t="s">
        <v>253</v>
      </c>
      <c r="Y767" s="4">
        <v>26</v>
      </c>
      <c r="Z767" s="4">
        <v>1</v>
      </c>
      <c r="AA767" s="4" t="s">
        <v>196</v>
      </c>
      <c r="AB767" s="4" t="s">
        <v>224</v>
      </c>
      <c r="AC767" s="4" t="s">
        <v>240</v>
      </c>
    </row>
    <row r="768" spans="1:29" x14ac:dyDescent="0.25">
      <c r="A768" s="4">
        <v>786</v>
      </c>
      <c r="B768" s="4">
        <v>158</v>
      </c>
      <c r="C768" s="4">
        <v>767</v>
      </c>
      <c r="D768" s="4">
        <v>1</v>
      </c>
      <c r="E768" s="4">
        <v>4</v>
      </c>
      <c r="F768" s="4">
        <f t="shared" si="59"/>
        <v>140</v>
      </c>
      <c r="G768" s="4">
        <f t="shared" si="55"/>
        <v>6</v>
      </c>
      <c r="H768" s="4" t="str">
        <f t="shared" si="56"/>
        <v>560232-560646</v>
      </c>
      <c r="I768" s="4">
        <f>VLOOKUP(H768,distance_btw_postal_code!B:F,5,0)+60</f>
        <v>504</v>
      </c>
      <c r="J768" s="4">
        <f t="shared" si="57"/>
        <v>8.4</v>
      </c>
      <c r="K768" s="4">
        <f>VLOOKUP(H768,distance_btw_postal_code!B:G,6,0)</f>
        <v>2.5</v>
      </c>
      <c r="L768" s="4">
        <v>46</v>
      </c>
      <c r="M768" s="4" t="s">
        <v>104</v>
      </c>
      <c r="N768" s="4">
        <v>560232</v>
      </c>
      <c r="O768" s="4">
        <v>0</v>
      </c>
      <c r="P768" s="4">
        <v>1</v>
      </c>
      <c r="Q768" s="4">
        <f t="shared" si="58"/>
        <v>1</v>
      </c>
      <c r="R768" s="4">
        <v>99</v>
      </c>
      <c r="S768" s="4" t="s">
        <v>94</v>
      </c>
      <c r="T768" s="4">
        <v>569897</v>
      </c>
      <c r="U768" s="4" t="s">
        <v>66</v>
      </c>
      <c r="V768" s="4" t="s">
        <v>19</v>
      </c>
      <c r="W768" s="4" t="s">
        <v>70</v>
      </c>
      <c r="X768" s="4" t="s">
        <v>253</v>
      </c>
      <c r="Y768" s="4">
        <v>26</v>
      </c>
      <c r="Z768" s="4">
        <v>1</v>
      </c>
      <c r="AA768" s="4" t="s">
        <v>196</v>
      </c>
      <c r="AB768" s="4" t="s">
        <v>224</v>
      </c>
      <c r="AC768" s="4" t="s">
        <v>227</v>
      </c>
    </row>
    <row r="769" spans="1:29" x14ac:dyDescent="0.25">
      <c r="A769" s="4">
        <v>791</v>
      </c>
      <c r="B769" s="4">
        <v>159</v>
      </c>
      <c r="C769" s="4">
        <v>768</v>
      </c>
      <c r="D769" s="4">
        <v>1</v>
      </c>
      <c r="E769" s="4">
        <v>5</v>
      </c>
      <c r="F769" s="4">
        <f t="shared" si="59"/>
        <v>140</v>
      </c>
      <c r="G769" s="4">
        <f t="shared" si="55"/>
        <v>6</v>
      </c>
      <c r="H769" s="4" t="str">
        <f t="shared" si="56"/>
        <v>560646-560153</v>
      </c>
      <c r="I769" s="4">
        <f>VLOOKUP(H769,distance_btw_postal_code!B:F,5,0)+60</f>
        <v>373</v>
      </c>
      <c r="J769" s="4">
        <f t="shared" si="57"/>
        <v>6.2166666666666668</v>
      </c>
      <c r="K769" s="4">
        <f>VLOOKUP(H769,distance_btw_postal_code!B:G,6,0)</f>
        <v>1.6</v>
      </c>
      <c r="L769" s="4">
        <v>48</v>
      </c>
      <c r="M769" s="4" t="s">
        <v>106</v>
      </c>
      <c r="N769" s="4">
        <v>560646</v>
      </c>
      <c r="O769" s="4">
        <v>1</v>
      </c>
      <c r="P769" s="4">
        <v>0</v>
      </c>
      <c r="Q769" s="4">
        <f t="shared" si="58"/>
        <v>2</v>
      </c>
      <c r="R769" s="4">
        <v>99</v>
      </c>
      <c r="S769" s="4" t="s">
        <v>94</v>
      </c>
      <c r="T769" s="4">
        <v>569897</v>
      </c>
      <c r="U769" s="4" t="s">
        <v>66</v>
      </c>
      <c r="V769" s="4" t="s">
        <v>19</v>
      </c>
      <c r="W769" s="4" t="s">
        <v>70</v>
      </c>
      <c r="X769" s="4" t="s">
        <v>253</v>
      </c>
      <c r="Y769" s="4">
        <v>26</v>
      </c>
      <c r="Z769" s="4">
        <v>1</v>
      </c>
      <c r="AA769" s="4" t="s">
        <v>196</v>
      </c>
      <c r="AB769" s="4" t="s">
        <v>224</v>
      </c>
      <c r="AC769" s="4" t="s">
        <v>241</v>
      </c>
    </row>
    <row r="770" spans="1:29" x14ac:dyDescent="0.25">
      <c r="A770" s="4">
        <v>796</v>
      </c>
      <c r="B770" s="4">
        <v>160</v>
      </c>
      <c r="C770" s="4">
        <v>769</v>
      </c>
      <c r="D770" s="4">
        <v>1</v>
      </c>
      <c r="E770" s="4">
        <v>6</v>
      </c>
      <c r="F770" s="4">
        <f t="shared" si="59"/>
        <v>140</v>
      </c>
      <c r="G770" s="4">
        <f t="shared" si="55"/>
        <v>6</v>
      </c>
      <c r="H770" s="4" t="str">
        <f t="shared" si="56"/>
        <v>560153-569897</v>
      </c>
      <c r="I770" s="4">
        <f>VLOOKUP(H770,distance_btw_postal_code!B:F,5,0)+60</f>
        <v>301</v>
      </c>
      <c r="J770" s="4">
        <f t="shared" si="57"/>
        <v>5.0166666666666666</v>
      </c>
      <c r="K770" s="4">
        <f>VLOOKUP(H770,distance_btw_postal_code!B:G,6,0)</f>
        <v>0.9</v>
      </c>
      <c r="L770" s="4">
        <v>47</v>
      </c>
      <c r="M770" s="4" t="s">
        <v>105</v>
      </c>
      <c r="N770" s="4">
        <v>560153</v>
      </c>
      <c r="O770" s="4">
        <v>1</v>
      </c>
      <c r="P770" s="4">
        <v>0</v>
      </c>
      <c r="Q770" s="4">
        <f t="shared" si="58"/>
        <v>2</v>
      </c>
      <c r="R770" s="4">
        <v>99</v>
      </c>
      <c r="S770" s="4" t="s">
        <v>94</v>
      </c>
      <c r="T770" s="4">
        <v>569897</v>
      </c>
      <c r="U770" s="4" t="s">
        <v>66</v>
      </c>
      <c r="V770" s="4" t="s">
        <v>19</v>
      </c>
      <c r="W770" s="4" t="s">
        <v>70</v>
      </c>
      <c r="X770" s="4" t="s">
        <v>253</v>
      </c>
      <c r="Y770" s="4">
        <v>26</v>
      </c>
      <c r="Z770" s="4">
        <v>1</v>
      </c>
      <c r="AA770" s="4" t="s">
        <v>196</v>
      </c>
      <c r="AB770" s="4" t="s">
        <v>224</v>
      </c>
      <c r="AC770" s="4" t="s">
        <v>229</v>
      </c>
    </row>
    <row r="771" spans="1:29" x14ac:dyDescent="0.25">
      <c r="C771" s="4">
        <v>770</v>
      </c>
      <c r="D771" s="4">
        <v>2</v>
      </c>
      <c r="E771" s="4">
        <v>0</v>
      </c>
      <c r="F771" s="4">
        <f t="shared" si="59"/>
        <v>141</v>
      </c>
      <c r="G771" s="4">
        <f t="shared" ref="G771:G834" si="60">_xlfn.MAXIFS(E:E,F:F,F771)</f>
        <v>4</v>
      </c>
      <c r="H771" s="4" t="str">
        <f t="shared" ref="H771:H834" si="61">IF(E771&lt;&gt;G771,_xlfn.CONCAT(N771,"-",N772),_xlfn.CONCAT(N771,"-",T771))</f>
        <v>569897-574995</v>
      </c>
      <c r="I771" s="4">
        <f>VLOOKUP(H771,distance_btw_postal_code!B:F,5,0)+60</f>
        <v>361</v>
      </c>
      <c r="J771" s="4">
        <f t="shared" ref="J771:J834" si="62">I771/60</f>
        <v>6.0166666666666666</v>
      </c>
      <c r="K771" s="4">
        <f>VLOOKUP(H771,distance_btw_postal_code!B:G,6,0)</f>
        <v>1.8</v>
      </c>
      <c r="L771" s="4">
        <v>0</v>
      </c>
      <c r="M771" s="4" t="s">
        <v>145</v>
      </c>
      <c r="N771" s="4">
        <f>VLOOKUP(S771,[1]centre_p!$B:$D,3,0)</f>
        <v>569897</v>
      </c>
      <c r="O771" s="4">
        <v>0</v>
      </c>
      <c r="P771" s="4">
        <v>0</v>
      </c>
      <c r="Q771" s="4">
        <f t="shared" ref="Q771:Q834" si="63">O771*2+P771</f>
        <v>0</v>
      </c>
      <c r="R771" s="4">
        <v>99</v>
      </c>
      <c r="S771" s="4" t="s">
        <v>94</v>
      </c>
      <c r="T771" s="4">
        <v>569897</v>
      </c>
      <c r="U771" s="4" t="s">
        <v>66</v>
      </c>
      <c r="V771" s="4" t="s">
        <v>19</v>
      </c>
      <c r="W771" s="4" t="s">
        <v>70</v>
      </c>
      <c r="X771" s="4" t="s">
        <v>256</v>
      </c>
      <c r="Y771" s="4">
        <v>29</v>
      </c>
      <c r="Z771" s="4">
        <v>0</v>
      </c>
      <c r="AA771" s="4" t="s">
        <v>246</v>
      </c>
    </row>
    <row r="772" spans="1:29" x14ac:dyDescent="0.25">
      <c r="A772" s="4">
        <v>866</v>
      </c>
      <c r="B772" s="4">
        <v>174</v>
      </c>
      <c r="C772" s="4">
        <v>771</v>
      </c>
      <c r="D772" s="4">
        <v>2</v>
      </c>
      <c r="E772" s="4">
        <v>1</v>
      </c>
      <c r="F772" s="4">
        <f t="shared" ref="F772:F835" si="64">IF(E772=0,F771+1,F771)</f>
        <v>141</v>
      </c>
      <c r="G772" s="4">
        <f t="shared" si="60"/>
        <v>4</v>
      </c>
      <c r="H772" s="4" t="str">
        <f t="shared" si="61"/>
        <v>574995-560178</v>
      </c>
      <c r="I772" s="4">
        <f>VLOOKUP(H772,distance_btw_postal_code!B:F,5,0)+60</f>
        <v>335</v>
      </c>
      <c r="J772" s="4">
        <f t="shared" si="62"/>
        <v>5.583333333333333</v>
      </c>
      <c r="K772" s="4">
        <f>VLOOKUP(H772,distance_btw_postal_code!B:G,6,0)</f>
        <v>1.4</v>
      </c>
      <c r="L772" s="4">
        <v>65</v>
      </c>
      <c r="M772" s="4" t="s">
        <v>111</v>
      </c>
      <c r="N772" s="4">
        <v>574995</v>
      </c>
      <c r="O772" s="4">
        <v>0</v>
      </c>
      <c r="P772" s="4">
        <v>1</v>
      </c>
      <c r="Q772" s="4">
        <f t="shared" si="63"/>
        <v>1</v>
      </c>
      <c r="R772" s="4">
        <v>99</v>
      </c>
      <c r="S772" s="4" t="s">
        <v>94</v>
      </c>
      <c r="T772" s="4">
        <v>569897</v>
      </c>
      <c r="U772" s="4" t="s">
        <v>66</v>
      </c>
      <c r="V772" s="4" t="s">
        <v>19</v>
      </c>
      <c r="W772" s="4" t="s">
        <v>70</v>
      </c>
      <c r="X772" s="4" t="s">
        <v>256</v>
      </c>
      <c r="Y772" s="4">
        <v>29</v>
      </c>
      <c r="Z772" s="4">
        <v>0</v>
      </c>
      <c r="AA772" s="4" t="s">
        <v>246</v>
      </c>
      <c r="AB772" s="4" t="s">
        <v>224</v>
      </c>
      <c r="AC772" s="4" t="s">
        <v>247</v>
      </c>
    </row>
    <row r="773" spans="1:29" x14ac:dyDescent="0.25">
      <c r="A773" s="4">
        <v>871</v>
      </c>
      <c r="B773" s="4">
        <v>175</v>
      </c>
      <c r="C773" s="4">
        <v>772</v>
      </c>
      <c r="D773" s="4">
        <v>2</v>
      </c>
      <c r="E773" s="4">
        <v>2</v>
      </c>
      <c r="F773" s="4">
        <f t="shared" si="64"/>
        <v>141</v>
      </c>
      <c r="G773" s="4">
        <f t="shared" si="60"/>
        <v>4</v>
      </c>
      <c r="H773" s="4" t="str">
        <f t="shared" si="61"/>
        <v>560178-560217</v>
      </c>
      <c r="I773" s="4">
        <f>VLOOKUP(H773,distance_btw_postal_code!B:F,5,0)+60</f>
        <v>482</v>
      </c>
      <c r="J773" s="4">
        <f t="shared" si="62"/>
        <v>8.0333333333333332</v>
      </c>
      <c r="K773" s="4">
        <f>VLOOKUP(H773,distance_btw_postal_code!B:G,6,0)</f>
        <v>2.8</v>
      </c>
      <c r="L773" s="4">
        <v>66</v>
      </c>
      <c r="M773" s="4" t="s">
        <v>112</v>
      </c>
      <c r="N773" s="4">
        <v>560178</v>
      </c>
      <c r="O773" s="4">
        <v>0</v>
      </c>
      <c r="P773" s="4">
        <v>1</v>
      </c>
      <c r="Q773" s="4">
        <f t="shared" si="63"/>
        <v>1</v>
      </c>
      <c r="R773" s="4">
        <v>99</v>
      </c>
      <c r="S773" s="4" t="s">
        <v>94</v>
      </c>
      <c r="T773" s="4">
        <v>569897</v>
      </c>
      <c r="U773" s="4" t="s">
        <v>66</v>
      </c>
      <c r="V773" s="4" t="s">
        <v>19</v>
      </c>
      <c r="W773" s="4" t="s">
        <v>70</v>
      </c>
      <c r="X773" s="4" t="s">
        <v>256</v>
      </c>
      <c r="Y773" s="4">
        <v>29</v>
      </c>
      <c r="Z773" s="4">
        <v>0</v>
      </c>
      <c r="AA773" s="4" t="s">
        <v>246</v>
      </c>
      <c r="AB773" s="4" t="s">
        <v>224</v>
      </c>
      <c r="AC773" s="4" t="s">
        <v>247</v>
      </c>
    </row>
    <row r="774" spans="1:29" x14ac:dyDescent="0.25">
      <c r="A774" s="4">
        <v>876</v>
      </c>
      <c r="B774" s="4">
        <v>176</v>
      </c>
      <c r="C774" s="4">
        <v>773</v>
      </c>
      <c r="D774" s="4">
        <v>2</v>
      </c>
      <c r="E774" s="4">
        <v>3</v>
      </c>
      <c r="F774" s="4">
        <f t="shared" si="64"/>
        <v>141</v>
      </c>
      <c r="G774" s="4">
        <f t="shared" si="60"/>
        <v>4</v>
      </c>
      <c r="H774" s="4" t="str">
        <f t="shared" si="61"/>
        <v>560217-560348</v>
      </c>
      <c r="I774" s="4">
        <f>VLOOKUP(H774,distance_btw_postal_code!B:F,5,0)+60</f>
        <v>311</v>
      </c>
      <c r="J774" s="4">
        <f t="shared" si="62"/>
        <v>5.1833333333333336</v>
      </c>
      <c r="K774" s="4">
        <f>VLOOKUP(H774,distance_btw_postal_code!B:G,6,0)</f>
        <v>1.1000000000000001</v>
      </c>
      <c r="L774" s="4">
        <v>108</v>
      </c>
      <c r="M774" s="4" t="s">
        <v>141</v>
      </c>
      <c r="N774" s="4">
        <v>560217</v>
      </c>
      <c r="O774" s="4">
        <v>0</v>
      </c>
      <c r="P774" s="4">
        <v>1</v>
      </c>
      <c r="Q774" s="4">
        <f t="shared" si="63"/>
        <v>1</v>
      </c>
      <c r="R774" s="4">
        <v>99</v>
      </c>
      <c r="S774" s="4" t="s">
        <v>94</v>
      </c>
      <c r="T774" s="4">
        <v>569897</v>
      </c>
      <c r="U774" s="4" t="s">
        <v>66</v>
      </c>
      <c r="V774" s="4" t="s">
        <v>19</v>
      </c>
      <c r="W774" s="4" t="s">
        <v>70</v>
      </c>
      <c r="X774" s="4" t="s">
        <v>256</v>
      </c>
      <c r="Y774" s="4">
        <v>29</v>
      </c>
      <c r="Z774" s="4">
        <v>0</v>
      </c>
      <c r="AA774" s="4" t="s">
        <v>246</v>
      </c>
      <c r="AB774" s="4" t="s">
        <v>224</v>
      </c>
      <c r="AC774" s="4" t="s">
        <v>247</v>
      </c>
    </row>
    <row r="775" spans="1:29" x14ac:dyDescent="0.25">
      <c r="A775" s="4">
        <v>881</v>
      </c>
      <c r="B775" s="4">
        <v>177</v>
      </c>
      <c r="C775" s="4">
        <v>774</v>
      </c>
      <c r="D775" s="4">
        <v>2</v>
      </c>
      <c r="E775" s="4">
        <v>4</v>
      </c>
      <c r="F775" s="4">
        <f t="shared" si="64"/>
        <v>141</v>
      </c>
      <c r="G775" s="4">
        <f t="shared" si="60"/>
        <v>4</v>
      </c>
      <c r="H775" s="4" t="str">
        <f t="shared" si="61"/>
        <v>560348-569897</v>
      </c>
      <c r="I775" s="4">
        <f>VLOOKUP(H775,distance_btw_postal_code!B:F,5,0)+60</f>
        <v>513</v>
      </c>
      <c r="J775" s="4">
        <f t="shared" si="62"/>
        <v>8.5500000000000007</v>
      </c>
      <c r="K775" s="4">
        <f>VLOOKUP(H775,distance_btw_postal_code!B:G,6,0)</f>
        <v>2.6</v>
      </c>
      <c r="L775" s="4">
        <v>67</v>
      </c>
      <c r="M775" s="4" t="s">
        <v>120</v>
      </c>
      <c r="N775" s="4">
        <v>560348</v>
      </c>
      <c r="O775" s="4">
        <v>0</v>
      </c>
      <c r="P775" s="4">
        <v>1</v>
      </c>
      <c r="Q775" s="4">
        <f t="shared" si="63"/>
        <v>1</v>
      </c>
      <c r="R775" s="4">
        <v>99</v>
      </c>
      <c r="S775" s="4" t="s">
        <v>94</v>
      </c>
      <c r="T775" s="4">
        <v>569897</v>
      </c>
      <c r="U775" s="4" t="s">
        <v>66</v>
      </c>
      <c r="V775" s="4" t="s">
        <v>19</v>
      </c>
      <c r="W775" s="4" t="s">
        <v>70</v>
      </c>
      <c r="X775" s="4" t="s">
        <v>256</v>
      </c>
      <c r="Y775" s="4">
        <v>29</v>
      </c>
      <c r="Z775" s="4">
        <v>0</v>
      </c>
      <c r="AA775" s="4" t="s">
        <v>246</v>
      </c>
      <c r="AB775" s="4" t="s">
        <v>224</v>
      </c>
      <c r="AC775" s="4" t="s">
        <v>247</v>
      </c>
    </row>
    <row r="776" spans="1:29" x14ac:dyDescent="0.25">
      <c r="C776" s="4">
        <v>775</v>
      </c>
      <c r="D776" s="4">
        <v>1</v>
      </c>
      <c r="E776" s="4">
        <v>0</v>
      </c>
      <c r="F776" s="4">
        <f t="shared" si="64"/>
        <v>142</v>
      </c>
      <c r="G776" s="4">
        <f t="shared" si="60"/>
        <v>6</v>
      </c>
      <c r="H776" s="4" t="str">
        <f t="shared" si="61"/>
        <v>569897-570024</v>
      </c>
      <c r="I776" s="4">
        <f>VLOOKUP(H776,distance_btw_postal_code!B:F,5,0)+60</f>
        <v>565</v>
      </c>
      <c r="J776" s="4">
        <f t="shared" si="62"/>
        <v>9.4166666666666661</v>
      </c>
      <c r="K776" s="4">
        <f>VLOOKUP(H776,distance_btw_postal_code!B:G,6,0)</f>
        <v>3.7</v>
      </c>
      <c r="L776" s="4">
        <v>0</v>
      </c>
      <c r="M776" s="4" t="s">
        <v>145</v>
      </c>
      <c r="N776" s="4">
        <f>VLOOKUP(S776,[1]centre_p!$B:$D,3,0)</f>
        <v>569897</v>
      </c>
      <c r="O776" s="4">
        <v>0</v>
      </c>
      <c r="P776" s="4">
        <v>0</v>
      </c>
      <c r="Q776" s="4">
        <f t="shared" si="63"/>
        <v>0</v>
      </c>
      <c r="R776" s="4">
        <v>100</v>
      </c>
      <c r="S776" s="4" t="s">
        <v>94</v>
      </c>
      <c r="T776" s="4">
        <v>569897</v>
      </c>
      <c r="U776" s="4" t="s">
        <v>66</v>
      </c>
      <c r="V776" s="4" t="s">
        <v>19</v>
      </c>
      <c r="W776" s="4" t="s">
        <v>92</v>
      </c>
      <c r="X776" s="4" t="s">
        <v>253</v>
      </c>
      <c r="Y776" s="4">
        <v>27</v>
      </c>
      <c r="Z776" s="4">
        <v>1</v>
      </c>
      <c r="AA776" s="4" t="s">
        <v>196</v>
      </c>
    </row>
    <row r="777" spans="1:29" x14ac:dyDescent="0.25">
      <c r="A777" s="4">
        <v>801</v>
      </c>
      <c r="B777" s="4">
        <v>161</v>
      </c>
      <c r="C777" s="4">
        <v>776</v>
      </c>
      <c r="D777" s="4">
        <v>1</v>
      </c>
      <c r="E777" s="4">
        <v>1</v>
      </c>
      <c r="F777" s="4">
        <f t="shared" si="64"/>
        <v>142</v>
      </c>
      <c r="G777" s="4">
        <f t="shared" si="60"/>
        <v>6</v>
      </c>
      <c r="H777" s="4" t="str">
        <f t="shared" si="61"/>
        <v>570024-575456</v>
      </c>
      <c r="I777" s="4">
        <f>VLOOKUP(H777,distance_btw_postal_code!B:F,5,0)+60</f>
        <v>355</v>
      </c>
      <c r="J777" s="4">
        <f t="shared" si="62"/>
        <v>5.916666666666667</v>
      </c>
      <c r="K777" s="4">
        <f>VLOOKUP(H777,distance_btw_postal_code!B:G,6,0)</f>
        <v>1.3</v>
      </c>
      <c r="L777" s="4">
        <v>51</v>
      </c>
      <c r="M777" s="4" t="s">
        <v>113</v>
      </c>
      <c r="N777" s="4">
        <v>570024</v>
      </c>
      <c r="O777" s="4">
        <v>0</v>
      </c>
      <c r="P777" s="4">
        <v>1</v>
      </c>
      <c r="Q777" s="4">
        <f t="shared" si="63"/>
        <v>1</v>
      </c>
      <c r="R777" s="4">
        <v>100</v>
      </c>
      <c r="S777" s="4" t="s">
        <v>94</v>
      </c>
      <c r="T777" s="4">
        <v>569897</v>
      </c>
      <c r="U777" s="4" t="s">
        <v>66</v>
      </c>
      <c r="V777" s="4" t="s">
        <v>19</v>
      </c>
      <c r="W777" s="4" t="s">
        <v>92</v>
      </c>
      <c r="X777" s="4" t="s">
        <v>253</v>
      </c>
      <c r="Y777" s="4">
        <v>27</v>
      </c>
      <c r="Z777" s="4">
        <v>1</v>
      </c>
      <c r="AA777" s="4" t="s">
        <v>196</v>
      </c>
      <c r="AB777" s="4" t="s">
        <v>242</v>
      </c>
      <c r="AC777" s="4" t="s">
        <v>230</v>
      </c>
    </row>
    <row r="778" spans="1:29" x14ac:dyDescent="0.25">
      <c r="A778" s="4">
        <v>806</v>
      </c>
      <c r="B778" s="4">
        <v>162</v>
      </c>
      <c r="C778" s="4">
        <v>777</v>
      </c>
      <c r="D778" s="4">
        <v>1</v>
      </c>
      <c r="E778" s="4">
        <v>2</v>
      </c>
      <c r="F778" s="4">
        <f t="shared" si="64"/>
        <v>142</v>
      </c>
      <c r="G778" s="4">
        <f t="shared" si="60"/>
        <v>6</v>
      </c>
      <c r="H778" s="4" t="str">
        <f t="shared" si="61"/>
        <v>575456-578824</v>
      </c>
      <c r="I778" s="4">
        <f>VLOOKUP(H778,distance_btw_postal_code!B:F,5,0)+60</f>
        <v>176</v>
      </c>
      <c r="J778" s="4">
        <f t="shared" si="62"/>
        <v>2.9333333333333331</v>
      </c>
      <c r="K778" s="4">
        <f>VLOOKUP(H778,distance_btw_postal_code!B:G,6,0)</f>
        <v>0.5</v>
      </c>
      <c r="L778" s="4">
        <v>52</v>
      </c>
      <c r="M778" s="4" t="s">
        <v>114</v>
      </c>
      <c r="N778" s="4">
        <v>575456</v>
      </c>
      <c r="O778" s="4">
        <v>1</v>
      </c>
      <c r="P778" s="4">
        <v>1</v>
      </c>
      <c r="Q778" s="4">
        <f t="shared" si="63"/>
        <v>3</v>
      </c>
      <c r="R778" s="4">
        <v>100</v>
      </c>
      <c r="S778" s="4" t="s">
        <v>94</v>
      </c>
      <c r="T778" s="4">
        <v>569897</v>
      </c>
      <c r="U778" s="4" t="s">
        <v>66</v>
      </c>
      <c r="V778" s="4" t="s">
        <v>19</v>
      </c>
      <c r="W778" s="4" t="s">
        <v>92</v>
      </c>
      <c r="X778" s="4" t="s">
        <v>253</v>
      </c>
      <c r="Y778" s="4">
        <v>27</v>
      </c>
      <c r="Z778" s="4">
        <v>1</v>
      </c>
      <c r="AA778" s="4" t="s">
        <v>196</v>
      </c>
      <c r="AB778" s="4" t="s">
        <v>242</v>
      </c>
      <c r="AC778" s="4" t="s">
        <v>231</v>
      </c>
    </row>
    <row r="779" spans="1:29" x14ac:dyDescent="0.25">
      <c r="A779" s="4">
        <v>811</v>
      </c>
      <c r="B779" s="4">
        <v>163</v>
      </c>
      <c r="C779" s="4">
        <v>778</v>
      </c>
      <c r="D779" s="4">
        <v>1</v>
      </c>
      <c r="E779" s="4">
        <v>3</v>
      </c>
      <c r="F779" s="4">
        <f t="shared" si="64"/>
        <v>142</v>
      </c>
      <c r="G779" s="4">
        <f t="shared" si="60"/>
        <v>6</v>
      </c>
      <c r="H779" s="4" t="str">
        <f t="shared" si="61"/>
        <v>578824-570441</v>
      </c>
      <c r="I779" s="4">
        <f>VLOOKUP(H779,distance_btw_postal_code!B:F,5,0)+60</f>
        <v>270</v>
      </c>
      <c r="J779" s="4">
        <f t="shared" si="62"/>
        <v>4.5</v>
      </c>
      <c r="K779" s="4">
        <f>VLOOKUP(H779,distance_btw_postal_code!B:G,6,0)</f>
        <v>1.1000000000000001</v>
      </c>
      <c r="L779" s="4">
        <v>53</v>
      </c>
      <c r="M779" s="4" t="s">
        <v>115</v>
      </c>
      <c r="N779" s="4">
        <v>578824</v>
      </c>
      <c r="O779" s="4">
        <v>1</v>
      </c>
      <c r="P779" s="4">
        <v>0</v>
      </c>
      <c r="Q779" s="4">
        <f t="shared" si="63"/>
        <v>2</v>
      </c>
      <c r="R779" s="4">
        <v>100</v>
      </c>
      <c r="S779" s="4" t="s">
        <v>94</v>
      </c>
      <c r="T779" s="4">
        <v>569897</v>
      </c>
      <c r="U779" s="4" t="s">
        <v>66</v>
      </c>
      <c r="V779" s="4" t="s">
        <v>19</v>
      </c>
      <c r="W779" s="4" t="s">
        <v>92</v>
      </c>
      <c r="X779" s="4" t="s">
        <v>253</v>
      </c>
      <c r="Y779" s="4">
        <v>27</v>
      </c>
      <c r="Z779" s="4">
        <v>1</v>
      </c>
      <c r="AA779" s="4" t="s">
        <v>196</v>
      </c>
      <c r="AB779" s="4" t="s">
        <v>242</v>
      </c>
      <c r="AC779" s="4" t="s">
        <v>243</v>
      </c>
    </row>
    <row r="780" spans="1:29" x14ac:dyDescent="0.25">
      <c r="A780" s="4">
        <v>821</v>
      </c>
      <c r="B780" s="4">
        <v>165</v>
      </c>
      <c r="C780" s="4">
        <v>779</v>
      </c>
      <c r="D780" s="4">
        <v>1</v>
      </c>
      <c r="E780" s="4">
        <v>4</v>
      </c>
      <c r="F780" s="4">
        <f t="shared" si="64"/>
        <v>142</v>
      </c>
      <c r="G780" s="4">
        <f t="shared" si="60"/>
        <v>6</v>
      </c>
      <c r="H780" s="4" t="str">
        <f t="shared" si="61"/>
        <v>570441-570406</v>
      </c>
      <c r="I780" s="4">
        <f>VLOOKUP(H780,distance_btw_postal_code!B:F,5,0)+60</f>
        <v>289</v>
      </c>
      <c r="J780" s="4">
        <f t="shared" si="62"/>
        <v>4.8166666666666664</v>
      </c>
      <c r="K780" s="4">
        <f>VLOOKUP(H780,distance_btw_postal_code!B:G,6,0)</f>
        <v>1.1000000000000001</v>
      </c>
      <c r="L780" s="4">
        <v>55</v>
      </c>
      <c r="M780" s="4" t="s">
        <v>116</v>
      </c>
      <c r="N780" s="4">
        <v>570441</v>
      </c>
      <c r="O780" s="4">
        <v>0</v>
      </c>
      <c r="P780" s="4">
        <v>1</v>
      </c>
      <c r="Q780" s="4">
        <f t="shared" si="63"/>
        <v>1</v>
      </c>
      <c r="R780" s="4">
        <v>100</v>
      </c>
      <c r="S780" s="4" t="s">
        <v>94</v>
      </c>
      <c r="T780" s="4">
        <v>569897</v>
      </c>
      <c r="U780" s="4" t="s">
        <v>66</v>
      </c>
      <c r="V780" s="4" t="s">
        <v>19</v>
      </c>
      <c r="W780" s="4" t="s">
        <v>92</v>
      </c>
      <c r="X780" s="4" t="s">
        <v>253</v>
      </c>
      <c r="Y780" s="4">
        <v>27</v>
      </c>
      <c r="Z780" s="4">
        <v>1</v>
      </c>
      <c r="AA780" s="4" t="s">
        <v>196</v>
      </c>
      <c r="AB780" s="4" t="s">
        <v>242</v>
      </c>
      <c r="AC780" s="4" t="s">
        <v>244</v>
      </c>
    </row>
    <row r="781" spans="1:29" x14ac:dyDescent="0.25">
      <c r="A781" s="4">
        <v>826</v>
      </c>
      <c r="B781" s="4">
        <v>166</v>
      </c>
      <c r="C781" s="4">
        <v>780</v>
      </c>
      <c r="D781" s="4">
        <v>1</v>
      </c>
      <c r="E781" s="4">
        <v>5</v>
      </c>
      <c r="F781" s="4">
        <f t="shared" si="64"/>
        <v>142</v>
      </c>
      <c r="G781" s="4">
        <f t="shared" si="60"/>
        <v>6</v>
      </c>
      <c r="H781" s="4" t="str">
        <f t="shared" si="61"/>
        <v>570406-574758</v>
      </c>
      <c r="I781" s="4">
        <f>VLOOKUP(H781,distance_btw_postal_code!B:F,5,0)+60</f>
        <v>612</v>
      </c>
      <c r="J781" s="4">
        <f t="shared" si="62"/>
        <v>10.199999999999999</v>
      </c>
      <c r="K781" s="4">
        <f>VLOOKUP(H781,distance_btw_postal_code!B:G,6,0)</f>
        <v>4.2</v>
      </c>
      <c r="L781" s="4">
        <v>56</v>
      </c>
      <c r="M781" s="4" t="s">
        <v>117</v>
      </c>
      <c r="N781" s="4">
        <v>570406</v>
      </c>
      <c r="O781" s="4">
        <v>1</v>
      </c>
      <c r="P781" s="4">
        <v>0</v>
      </c>
      <c r="Q781" s="4">
        <f t="shared" si="63"/>
        <v>2</v>
      </c>
      <c r="R781" s="4">
        <v>100</v>
      </c>
      <c r="S781" s="4" t="s">
        <v>94</v>
      </c>
      <c r="T781" s="4">
        <v>569897</v>
      </c>
      <c r="U781" s="4" t="s">
        <v>66</v>
      </c>
      <c r="V781" s="4" t="s">
        <v>19</v>
      </c>
      <c r="W781" s="4" t="s">
        <v>92</v>
      </c>
      <c r="X781" s="4" t="s">
        <v>253</v>
      </c>
      <c r="Y781" s="4">
        <v>27</v>
      </c>
      <c r="Z781" s="4">
        <v>1</v>
      </c>
      <c r="AA781" s="4" t="s">
        <v>196</v>
      </c>
      <c r="AB781" s="4" t="s">
        <v>242</v>
      </c>
      <c r="AC781" s="4" t="s">
        <v>233</v>
      </c>
    </row>
    <row r="782" spans="1:29" x14ac:dyDescent="0.25">
      <c r="A782" s="4">
        <v>831</v>
      </c>
      <c r="B782" s="4">
        <v>167</v>
      </c>
      <c r="C782" s="4">
        <v>781</v>
      </c>
      <c r="D782" s="4">
        <v>1</v>
      </c>
      <c r="E782" s="4">
        <v>6</v>
      </c>
      <c r="F782" s="4">
        <f t="shared" si="64"/>
        <v>142</v>
      </c>
      <c r="G782" s="4">
        <f t="shared" si="60"/>
        <v>6</v>
      </c>
      <c r="H782" s="4" t="str">
        <f t="shared" si="61"/>
        <v>574758-569897</v>
      </c>
      <c r="I782" s="4">
        <f>VLOOKUP(H782,distance_btw_postal_code!B:F,5,0)+60</f>
        <v>326</v>
      </c>
      <c r="J782" s="4">
        <f t="shared" si="62"/>
        <v>5.4333333333333336</v>
      </c>
      <c r="K782" s="4">
        <f>VLOOKUP(H782,distance_btw_postal_code!B:G,6,0)</f>
        <v>1.3</v>
      </c>
      <c r="L782" s="4">
        <v>106</v>
      </c>
      <c r="M782" s="4" t="s">
        <v>142</v>
      </c>
      <c r="N782" s="4">
        <v>574758</v>
      </c>
      <c r="O782" s="4">
        <v>1</v>
      </c>
      <c r="P782" s="4">
        <v>0</v>
      </c>
      <c r="Q782" s="4">
        <f t="shared" si="63"/>
        <v>2</v>
      </c>
      <c r="R782" s="4">
        <v>100</v>
      </c>
      <c r="S782" s="4" t="s">
        <v>94</v>
      </c>
      <c r="T782" s="4">
        <v>569897</v>
      </c>
      <c r="U782" s="4" t="s">
        <v>66</v>
      </c>
      <c r="V782" s="4" t="s">
        <v>19</v>
      </c>
      <c r="W782" s="4" t="s">
        <v>92</v>
      </c>
      <c r="X782" s="4" t="s">
        <v>253</v>
      </c>
      <c r="Y782" s="4">
        <v>27</v>
      </c>
      <c r="Z782" s="4">
        <v>1</v>
      </c>
      <c r="AA782" s="4" t="s">
        <v>196</v>
      </c>
      <c r="AB782" s="4" t="s">
        <v>242</v>
      </c>
      <c r="AC782" s="4" t="s">
        <v>245</v>
      </c>
    </row>
    <row r="783" spans="1:29" x14ac:dyDescent="0.25">
      <c r="C783" s="4">
        <v>782</v>
      </c>
      <c r="D783" s="4">
        <v>2</v>
      </c>
      <c r="E783" s="4">
        <v>0</v>
      </c>
      <c r="F783" s="4">
        <f t="shared" si="64"/>
        <v>143</v>
      </c>
      <c r="G783" s="4">
        <f t="shared" si="60"/>
        <v>2</v>
      </c>
      <c r="H783" s="4" t="str">
        <f t="shared" si="61"/>
        <v>569897-568518</v>
      </c>
      <c r="I783" s="4">
        <f>VLOOKUP(H783,distance_btw_postal_code!B:F,5,0)+60</f>
        <v>474</v>
      </c>
      <c r="J783" s="4">
        <f t="shared" si="62"/>
        <v>7.9</v>
      </c>
      <c r="K783" s="4">
        <f>VLOOKUP(H783,distance_btw_postal_code!B:G,6,0)</f>
        <v>2</v>
      </c>
      <c r="L783" s="4">
        <v>0</v>
      </c>
      <c r="M783" s="4" t="s">
        <v>145</v>
      </c>
      <c r="N783" s="4">
        <f>VLOOKUP(S783,[1]centre_p!$B:$D,3,0)</f>
        <v>569897</v>
      </c>
      <c r="O783" s="4">
        <v>0</v>
      </c>
      <c r="P783" s="4">
        <v>0</v>
      </c>
      <c r="Q783" s="4">
        <f t="shared" si="63"/>
        <v>0</v>
      </c>
      <c r="R783" s="4">
        <v>100</v>
      </c>
      <c r="S783" s="4" t="s">
        <v>94</v>
      </c>
      <c r="T783" s="4">
        <v>569897</v>
      </c>
      <c r="U783" s="4" t="s">
        <v>66</v>
      </c>
      <c r="V783" s="4" t="s">
        <v>19</v>
      </c>
      <c r="W783" s="4" t="s">
        <v>92</v>
      </c>
      <c r="X783" s="4" t="s">
        <v>256</v>
      </c>
      <c r="Y783" s="4">
        <v>30</v>
      </c>
      <c r="Z783" s="4">
        <v>0</v>
      </c>
      <c r="AA783" s="4" t="s">
        <v>246</v>
      </c>
    </row>
    <row r="784" spans="1:29" x14ac:dyDescent="0.25">
      <c r="A784" s="4">
        <v>896</v>
      </c>
      <c r="B784" s="4">
        <v>180</v>
      </c>
      <c r="C784" s="4">
        <v>783</v>
      </c>
      <c r="D784" s="4">
        <v>2</v>
      </c>
      <c r="E784" s="4">
        <v>1</v>
      </c>
      <c r="F784" s="4">
        <f t="shared" si="64"/>
        <v>143</v>
      </c>
      <c r="G784" s="4">
        <f t="shared" si="60"/>
        <v>2</v>
      </c>
      <c r="H784" s="4" t="str">
        <f t="shared" si="61"/>
        <v>568518-560108</v>
      </c>
      <c r="I784" s="4">
        <f>VLOOKUP(H784,distance_btw_postal_code!B:F,5,0)+60</f>
        <v>364</v>
      </c>
      <c r="J784" s="4">
        <f t="shared" si="62"/>
        <v>6.0666666666666664</v>
      </c>
      <c r="K784" s="4">
        <f>VLOOKUP(H784,distance_btw_postal_code!B:G,6,0)</f>
        <v>1.3</v>
      </c>
      <c r="L784" s="4">
        <v>50</v>
      </c>
      <c r="M784" s="4" t="s">
        <v>108</v>
      </c>
      <c r="N784" s="4">
        <v>568518</v>
      </c>
      <c r="O784" s="4">
        <v>1</v>
      </c>
      <c r="P784" s="4">
        <v>0</v>
      </c>
      <c r="Q784" s="4">
        <f t="shared" si="63"/>
        <v>2</v>
      </c>
      <c r="R784" s="4">
        <v>100</v>
      </c>
      <c r="S784" s="4" t="s">
        <v>94</v>
      </c>
      <c r="T784" s="4">
        <v>569897</v>
      </c>
      <c r="U784" s="4" t="s">
        <v>66</v>
      </c>
      <c r="V784" s="4" t="s">
        <v>19</v>
      </c>
      <c r="W784" s="4" t="s">
        <v>92</v>
      </c>
      <c r="X784" s="4" t="s">
        <v>256</v>
      </c>
      <c r="Y784" s="4">
        <v>30</v>
      </c>
      <c r="Z784" s="4">
        <v>0</v>
      </c>
      <c r="AA784" s="4" t="s">
        <v>246</v>
      </c>
      <c r="AB784" s="4" t="s">
        <v>242</v>
      </c>
      <c r="AC784" s="4" t="s">
        <v>233</v>
      </c>
    </row>
    <row r="785" spans="1:29" x14ac:dyDescent="0.25">
      <c r="A785" s="4">
        <v>891</v>
      </c>
      <c r="B785" s="4">
        <v>179</v>
      </c>
      <c r="C785" s="4">
        <v>784</v>
      </c>
      <c r="D785" s="4">
        <v>2</v>
      </c>
      <c r="E785" s="4">
        <v>2</v>
      </c>
      <c r="F785" s="4">
        <f t="shared" si="64"/>
        <v>143</v>
      </c>
      <c r="G785" s="4">
        <f t="shared" si="60"/>
        <v>2</v>
      </c>
      <c r="H785" s="4" t="str">
        <f t="shared" si="61"/>
        <v>560108-569897</v>
      </c>
      <c r="I785" s="4">
        <f>VLOOKUP(H785,distance_btw_postal_code!B:F,5,0)+60</f>
        <v>392</v>
      </c>
      <c r="J785" s="4">
        <f t="shared" si="62"/>
        <v>6.5333333333333332</v>
      </c>
      <c r="K785" s="4">
        <f>VLOOKUP(H785,distance_btw_postal_code!B:G,6,0)</f>
        <v>1.6</v>
      </c>
      <c r="L785" s="4">
        <v>63</v>
      </c>
      <c r="M785" s="4" t="s">
        <v>109</v>
      </c>
      <c r="N785" s="4">
        <v>560108</v>
      </c>
      <c r="O785" s="4">
        <v>1</v>
      </c>
      <c r="P785" s="4">
        <v>0</v>
      </c>
      <c r="Q785" s="4">
        <f t="shared" si="63"/>
        <v>2</v>
      </c>
      <c r="R785" s="4">
        <v>100</v>
      </c>
      <c r="S785" s="4" t="s">
        <v>94</v>
      </c>
      <c r="T785" s="4">
        <v>569897</v>
      </c>
      <c r="U785" s="4" t="s">
        <v>66</v>
      </c>
      <c r="V785" s="4" t="s">
        <v>19</v>
      </c>
      <c r="W785" s="4" t="s">
        <v>92</v>
      </c>
      <c r="X785" s="4" t="s">
        <v>256</v>
      </c>
      <c r="Y785" s="4">
        <v>30</v>
      </c>
      <c r="Z785" s="4">
        <v>0</v>
      </c>
      <c r="AA785" s="4" t="s">
        <v>246</v>
      </c>
      <c r="AB785" s="4" t="s">
        <v>242</v>
      </c>
      <c r="AC785" s="4" t="s">
        <v>247</v>
      </c>
    </row>
    <row r="786" spans="1:29" x14ac:dyDescent="0.25">
      <c r="C786" s="4">
        <v>785</v>
      </c>
      <c r="D786" s="4">
        <v>1</v>
      </c>
      <c r="E786" s="4">
        <v>0</v>
      </c>
      <c r="F786" s="4">
        <f t="shared" si="64"/>
        <v>144</v>
      </c>
      <c r="G786" s="4">
        <f t="shared" si="60"/>
        <v>6</v>
      </c>
      <c r="H786" s="4" t="str">
        <f t="shared" si="61"/>
        <v>569897-560156</v>
      </c>
      <c r="I786" s="4">
        <f>VLOOKUP(H786,distance_btw_postal_code!B:F,5,0)+60</f>
        <v>515</v>
      </c>
      <c r="J786" s="4">
        <f t="shared" si="62"/>
        <v>8.5833333333333339</v>
      </c>
      <c r="K786" s="4">
        <f>VLOOKUP(H786,distance_btw_postal_code!B:G,6,0)</f>
        <v>1.7</v>
      </c>
      <c r="L786" s="4">
        <v>0</v>
      </c>
      <c r="M786" s="4" t="s">
        <v>145</v>
      </c>
      <c r="N786" s="4">
        <f>VLOOKUP(S786,[1]centre_p!$B:$D,3,0)</f>
        <v>569897</v>
      </c>
      <c r="O786" s="4">
        <v>0</v>
      </c>
      <c r="P786" s="4">
        <v>0</v>
      </c>
      <c r="Q786" s="4">
        <f t="shared" si="63"/>
        <v>0</v>
      </c>
      <c r="R786" s="4">
        <v>101</v>
      </c>
      <c r="S786" s="4" t="s">
        <v>94</v>
      </c>
      <c r="T786" s="4">
        <v>569897</v>
      </c>
      <c r="U786" s="4" t="s">
        <v>66</v>
      </c>
      <c r="V786" s="4" t="s">
        <v>56</v>
      </c>
      <c r="W786" s="4" t="s">
        <v>69</v>
      </c>
      <c r="X786" s="4" t="s">
        <v>253</v>
      </c>
      <c r="Y786" s="4">
        <v>25</v>
      </c>
      <c r="Z786" s="4">
        <v>1</v>
      </c>
      <c r="AA786" s="4" t="s">
        <v>196</v>
      </c>
    </row>
    <row r="787" spans="1:29" x14ac:dyDescent="0.25">
      <c r="A787" s="4">
        <v>742</v>
      </c>
      <c r="B787" s="4">
        <v>149</v>
      </c>
      <c r="C787" s="4">
        <v>786</v>
      </c>
      <c r="D787" s="4">
        <v>1</v>
      </c>
      <c r="E787" s="4">
        <v>1</v>
      </c>
      <c r="F787" s="4">
        <f t="shared" si="64"/>
        <v>144</v>
      </c>
      <c r="G787" s="4">
        <f t="shared" si="60"/>
        <v>6</v>
      </c>
      <c r="H787" s="4" t="str">
        <f t="shared" si="61"/>
        <v>560156-560155</v>
      </c>
      <c r="I787" s="4">
        <f>VLOOKUP(H787,distance_btw_postal_code!B:F,5,0)+60</f>
        <v>212</v>
      </c>
      <c r="J787" s="4">
        <f t="shared" si="62"/>
        <v>3.5333333333333332</v>
      </c>
      <c r="K787" s="4">
        <f>VLOOKUP(H787,distance_btw_postal_code!B:G,6,0)</f>
        <v>0.4</v>
      </c>
      <c r="L787" s="4">
        <v>43</v>
      </c>
      <c r="M787" s="4" t="s">
        <v>97</v>
      </c>
      <c r="N787" s="4">
        <v>560156</v>
      </c>
      <c r="O787" s="4">
        <v>0</v>
      </c>
      <c r="P787" s="4">
        <v>1</v>
      </c>
      <c r="Q787" s="4">
        <f t="shared" si="63"/>
        <v>1</v>
      </c>
      <c r="R787" s="4">
        <v>101</v>
      </c>
      <c r="S787" s="4" t="s">
        <v>94</v>
      </c>
      <c r="T787" s="4">
        <v>569897</v>
      </c>
      <c r="U787" s="4" t="s">
        <v>66</v>
      </c>
      <c r="V787" s="4" t="s">
        <v>56</v>
      </c>
      <c r="W787" s="4" t="s">
        <v>69</v>
      </c>
      <c r="X787" s="4" t="s">
        <v>253</v>
      </c>
      <c r="Y787" s="4">
        <v>25</v>
      </c>
      <c r="Z787" s="4">
        <v>1</v>
      </c>
      <c r="AA787" s="4" t="s">
        <v>196</v>
      </c>
      <c r="AB787" s="4" t="s">
        <v>238</v>
      </c>
      <c r="AC787" s="4" t="s">
        <v>217</v>
      </c>
    </row>
    <row r="788" spans="1:29" x14ac:dyDescent="0.25">
      <c r="A788" s="4">
        <v>747</v>
      </c>
      <c r="B788" s="4">
        <v>150</v>
      </c>
      <c r="C788" s="4">
        <v>787</v>
      </c>
      <c r="D788" s="4">
        <v>1</v>
      </c>
      <c r="E788" s="4">
        <v>2</v>
      </c>
      <c r="F788" s="4">
        <f t="shared" si="64"/>
        <v>144</v>
      </c>
      <c r="G788" s="4">
        <f t="shared" si="60"/>
        <v>6</v>
      </c>
      <c r="H788" s="4" t="str">
        <f t="shared" si="61"/>
        <v>560155-560612</v>
      </c>
      <c r="I788" s="4">
        <f>VLOOKUP(H788,distance_btw_postal_code!B:F,5,0)+60</f>
        <v>348</v>
      </c>
      <c r="J788" s="4">
        <f t="shared" si="62"/>
        <v>5.8</v>
      </c>
      <c r="K788" s="4">
        <f>VLOOKUP(H788,distance_btw_postal_code!B:G,6,0)</f>
        <v>1.2</v>
      </c>
      <c r="L788" s="4">
        <v>44</v>
      </c>
      <c r="M788" s="4" t="s">
        <v>98</v>
      </c>
      <c r="N788" s="4">
        <v>560155</v>
      </c>
      <c r="O788" s="4">
        <v>0</v>
      </c>
      <c r="P788" s="4">
        <v>1</v>
      </c>
      <c r="Q788" s="4">
        <f t="shared" si="63"/>
        <v>1</v>
      </c>
      <c r="R788" s="4">
        <v>101</v>
      </c>
      <c r="S788" s="4" t="s">
        <v>94</v>
      </c>
      <c r="T788" s="4">
        <v>569897</v>
      </c>
      <c r="U788" s="4" t="s">
        <v>66</v>
      </c>
      <c r="V788" s="4" t="s">
        <v>56</v>
      </c>
      <c r="W788" s="4" t="s">
        <v>69</v>
      </c>
      <c r="X788" s="4" t="s">
        <v>253</v>
      </c>
      <c r="Y788" s="4">
        <v>25</v>
      </c>
      <c r="Z788" s="4">
        <v>1</v>
      </c>
      <c r="AA788" s="4" t="s">
        <v>196</v>
      </c>
      <c r="AB788" s="4" t="s">
        <v>238</v>
      </c>
      <c r="AC788" s="4" t="s">
        <v>217</v>
      </c>
    </row>
    <row r="789" spans="1:29" x14ac:dyDescent="0.25">
      <c r="A789" s="4">
        <v>752</v>
      </c>
      <c r="B789" s="4">
        <v>151</v>
      </c>
      <c r="C789" s="4">
        <v>788</v>
      </c>
      <c r="D789" s="4">
        <v>1</v>
      </c>
      <c r="E789" s="4">
        <v>3</v>
      </c>
      <c r="F789" s="4">
        <f t="shared" si="64"/>
        <v>144</v>
      </c>
      <c r="G789" s="4">
        <f t="shared" si="60"/>
        <v>6</v>
      </c>
      <c r="H789" s="4" t="str">
        <f t="shared" si="61"/>
        <v>560612-560182</v>
      </c>
      <c r="I789" s="4">
        <f>VLOOKUP(H789,distance_btw_postal_code!B:F,5,0)+60</f>
        <v>202</v>
      </c>
      <c r="J789" s="4">
        <f t="shared" si="62"/>
        <v>3.3666666666666667</v>
      </c>
      <c r="K789" s="4">
        <f>VLOOKUP(H789,distance_btw_postal_code!B:G,6,0)</f>
        <v>0.5</v>
      </c>
      <c r="L789" s="4">
        <v>49</v>
      </c>
      <c r="M789" s="4" t="s">
        <v>107</v>
      </c>
      <c r="N789" s="4">
        <v>560612</v>
      </c>
      <c r="O789" s="4">
        <v>0</v>
      </c>
      <c r="P789" s="4">
        <v>1</v>
      </c>
      <c r="Q789" s="4">
        <f t="shared" si="63"/>
        <v>1</v>
      </c>
      <c r="R789" s="4">
        <v>101</v>
      </c>
      <c r="S789" s="4" t="s">
        <v>94</v>
      </c>
      <c r="T789" s="4">
        <v>569897</v>
      </c>
      <c r="U789" s="4" t="s">
        <v>66</v>
      </c>
      <c r="V789" s="4" t="s">
        <v>56</v>
      </c>
      <c r="W789" s="4" t="s">
        <v>69</v>
      </c>
      <c r="X789" s="4" t="s">
        <v>253</v>
      </c>
      <c r="Y789" s="4">
        <v>25</v>
      </c>
      <c r="Z789" s="4">
        <v>1</v>
      </c>
      <c r="AA789" s="4" t="s">
        <v>196</v>
      </c>
      <c r="AB789" s="4" t="s">
        <v>238</v>
      </c>
      <c r="AC789" s="4" t="s">
        <v>218</v>
      </c>
    </row>
    <row r="790" spans="1:29" x14ac:dyDescent="0.25">
      <c r="A790" s="4">
        <v>757</v>
      </c>
      <c r="B790" s="4">
        <v>152</v>
      </c>
      <c r="C790" s="4">
        <v>789</v>
      </c>
      <c r="D790" s="4">
        <v>1</v>
      </c>
      <c r="E790" s="4">
        <v>4</v>
      </c>
      <c r="F790" s="4">
        <f t="shared" si="64"/>
        <v>144</v>
      </c>
      <c r="G790" s="4">
        <f t="shared" si="60"/>
        <v>6</v>
      </c>
      <c r="H790" s="4" t="str">
        <f t="shared" si="61"/>
        <v>560182-574920</v>
      </c>
      <c r="I790" s="4">
        <f>VLOOKUP(H790,distance_btw_postal_code!B:F,5,0)+60</f>
        <v>250</v>
      </c>
      <c r="J790" s="4">
        <f t="shared" si="62"/>
        <v>4.166666666666667</v>
      </c>
      <c r="K790" s="4">
        <f>VLOOKUP(H790,distance_btw_postal_code!B:G,6,0)</f>
        <v>1.1000000000000001</v>
      </c>
      <c r="L790" s="4">
        <v>42</v>
      </c>
      <c r="M790" s="4" t="s">
        <v>96</v>
      </c>
      <c r="N790" s="4">
        <v>560182</v>
      </c>
      <c r="O790" s="4">
        <v>0</v>
      </c>
      <c r="P790" s="4">
        <v>1</v>
      </c>
      <c r="Q790" s="4">
        <f t="shared" si="63"/>
        <v>1</v>
      </c>
      <c r="R790" s="4">
        <v>101</v>
      </c>
      <c r="S790" s="4" t="s">
        <v>94</v>
      </c>
      <c r="T790" s="4">
        <v>569897</v>
      </c>
      <c r="U790" s="4" t="s">
        <v>66</v>
      </c>
      <c r="V790" s="4" t="s">
        <v>56</v>
      </c>
      <c r="W790" s="4" t="s">
        <v>69</v>
      </c>
      <c r="X790" s="4" t="s">
        <v>253</v>
      </c>
      <c r="Y790" s="4">
        <v>25</v>
      </c>
      <c r="Z790" s="4">
        <v>1</v>
      </c>
      <c r="AA790" s="4" t="s">
        <v>196</v>
      </c>
      <c r="AB790" s="4" t="s">
        <v>238</v>
      </c>
      <c r="AC790" s="4" t="s">
        <v>220</v>
      </c>
    </row>
    <row r="791" spans="1:29" x14ac:dyDescent="0.25">
      <c r="A791" s="4">
        <v>762</v>
      </c>
      <c r="B791" s="4">
        <v>153</v>
      </c>
      <c r="C791" s="4">
        <v>790</v>
      </c>
      <c r="D791" s="4">
        <v>1</v>
      </c>
      <c r="E791" s="4">
        <v>5</v>
      </c>
      <c r="F791" s="4">
        <f t="shared" si="64"/>
        <v>144</v>
      </c>
      <c r="G791" s="4">
        <f t="shared" si="60"/>
        <v>6</v>
      </c>
      <c r="H791" s="4" t="str">
        <f t="shared" si="61"/>
        <v>574920-787722</v>
      </c>
      <c r="I791" s="4">
        <f>VLOOKUP(H791,distance_btw_postal_code!B:F,5,0)+60</f>
        <v>300</v>
      </c>
      <c r="J791" s="4">
        <f t="shared" si="62"/>
        <v>5</v>
      </c>
      <c r="K791" s="4">
        <f>VLOOKUP(H791,distance_btw_postal_code!B:G,6,0)</f>
        <v>1</v>
      </c>
      <c r="L791" s="4">
        <v>41</v>
      </c>
      <c r="M791" s="4" t="s">
        <v>95</v>
      </c>
      <c r="N791" s="4">
        <v>574920</v>
      </c>
      <c r="O791" s="4">
        <v>0</v>
      </c>
      <c r="P791" s="4">
        <v>1</v>
      </c>
      <c r="Q791" s="4">
        <f t="shared" si="63"/>
        <v>1</v>
      </c>
      <c r="R791" s="4">
        <v>101</v>
      </c>
      <c r="S791" s="4" t="s">
        <v>94</v>
      </c>
      <c r="T791" s="4">
        <v>569897</v>
      </c>
      <c r="U791" s="4" t="s">
        <v>66</v>
      </c>
      <c r="V791" s="4" t="s">
        <v>56</v>
      </c>
      <c r="W791" s="4" t="s">
        <v>69</v>
      </c>
      <c r="X791" s="4" t="s">
        <v>253</v>
      </c>
      <c r="Y791" s="4">
        <v>25</v>
      </c>
      <c r="Z791" s="4">
        <v>1</v>
      </c>
      <c r="AA791" s="4" t="s">
        <v>196</v>
      </c>
      <c r="AB791" s="4" t="s">
        <v>238</v>
      </c>
      <c r="AC791" s="4" t="s">
        <v>221</v>
      </c>
    </row>
    <row r="792" spans="1:29" x14ac:dyDescent="0.25">
      <c r="A792" s="4">
        <v>767</v>
      </c>
      <c r="B792" s="4">
        <v>154</v>
      </c>
      <c r="C792" s="4">
        <v>791</v>
      </c>
      <c r="D792" s="4">
        <v>1</v>
      </c>
      <c r="E792" s="4">
        <v>6</v>
      </c>
      <c r="F792" s="4">
        <f t="shared" si="64"/>
        <v>144</v>
      </c>
      <c r="G792" s="4">
        <f t="shared" si="60"/>
        <v>6</v>
      </c>
      <c r="H792" s="4" t="str">
        <f t="shared" si="61"/>
        <v>787722-569897</v>
      </c>
      <c r="I792" s="4">
        <f>VLOOKUP(H792,distance_btw_postal_code!B:F,5,0)+60</f>
        <v>514</v>
      </c>
      <c r="J792" s="4">
        <f t="shared" si="62"/>
        <v>8.5666666666666664</v>
      </c>
      <c r="K792" s="4">
        <f>VLOOKUP(H792,distance_btw_postal_code!B:G,6,0)</f>
        <v>2.2000000000000002</v>
      </c>
      <c r="L792" s="4">
        <v>40</v>
      </c>
      <c r="M792" s="4" t="s">
        <v>93</v>
      </c>
      <c r="N792" s="4">
        <v>787722</v>
      </c>
      <c r="O792" s="4">
        <v>1</v>
      </c>
      <c r="P792" s="4">
        <v>0</v>
      </c>
      <c r="Q792" s="4">
        <f t="shared" si="63"/>
        <v>2</v>
      </c>
      <c r="R792" s="4">
        <v>101</v>
      </c>
      <c r="S792" s="4" t="s">
        <v>94</v>
      </c>
      <c r="T792" s="4">
        <v>569897</v>
      </c>
      <c r="U792" s="4" t="s">
        <v>66</v>
      </c>
      <c r="V792" s="4" t="s">
        <v>56</v>
      </c>
      <c r="W792" s="4" t="s">
        <v>69</v>
      </c>
      <c r="X792" s="4" t="s">
        <v>253</v>
      </c>
      <c r="Y792" s="4">
        <v>25</v>
      </c>
      <c r="Z792" s="4">
        <v>1</v>
      </c>
      <c r="AA792" s="4" t="s">
        <v>196</v>
      </c>
      <c r="AB792" s="4" t="s">
        <v>238</v>
      </c>
      <c r="AC792" s="4" t="s">
        <v>222</v>
      </c>
    </row>
    <row r="793" spans="1:29" x14ac:dyDescent="0.25">
      <c r="C793" s="4">
        <v>792</v>
      </c>
      <c r="D793" s="4">
        <v>2</v>
      </c>
      <c r="E793" s="4">
        <v>0</v>
      </c>
      <c r="F793" s="4">
        <f t="shared" si="64"/>
        <v>145</v>
      </c>
      <c r="G793" s="4">
        <f t="shared" si="60"/>
        <v>6</v>
      </c>
      <c r="H793" s="4" t="str">
        <f t="shared" si="61"/>
        <v>569897-560424</v>
      </c>
      <c r="I793" s="4">
        <f>VLOOKUP(H793,distance_btw_postal_code!B:F,5,0)+60</f>
        <v>497</v>
      </c>
      <c r="J793" s="4">
        <f t="shared" si="62"/>
        <v>8.2833333333333332</v>
      </c>
      <c r="K793" s="4">
        <f>VLOOKUP(H793,distance_btw_postal_code!B:G,6,0)</f>
        <v>2</v>
      </c>
      <c r="L793" s="4">
        <v>0</v>
      </c>
      <c r="M793" s="4" t="s">
        <v>145</v>
      </c>
      <c r="N793" s="4">
        <f>VLOOKUP(S793,[1]centre_p!$B:$D,3,0)</f>
        <v>569897</v>
      </c>
      <c r="O793" s="4">
        <v>0</v>
      </c>
      <c r="P793" s="4">
        <v>0</v>
      </c>
      <c r="Q793" s="4">
        <f t="shared" si="63"/>
        <v>0</v>
      </c>
      <c r="R793" s="4">
        <v>101</v>
      </c>
      <c r="S793" s="4" t="s">
        <v>94</v>
      </c>
      <c r="T793" s="4">
        <v>569897</v>
      </c>
      <c r="U793" s="4" t="s">
        <v>66</v>
      </c>
      <c r="V793" s="4" t="s">
        <v>56</v>
      </c>
      <c r="W793" s="4" t="s">
        <v>69</v>
      </c>
      <c r="X793" s="4" t="s">
        <v>256</v>
      </c>
      <c r="Y793" s="4">
        <v>28</v>
      </c>
      <c r="Z793" s="4">
        <v>1</v>
      </c>
      <c r="AA793" s="4" t="s">
        <v>246</v>
      </c>
    </row>
    <row r="794" spans="1:29" x14ac:dyDescent="0.25">
      <c r="A794" s="4">
        <v>862</v>
      </c>
      <c r="B794" s="4">
        <v>173</v>
      </c>
      <c r="C794" s="4">
        <v>793</v>
      </c>
      <c r="D794" s="4">
        <v>2</v>
      </c>
      <c r="E794" s="4">
        <v>1</v>
      </c>
      <c r="F794" s="4">
        <f t="shared" si="64"/>
        <v>145</v>
      </c>
      <c r="G794" s="4">
        <f t="shared" si="60"/>
        <v>6</v>
      </c>
      <c r="H794" s="4" t="str">
        <f t="shared" si="61"/>
        <v>560424-560111</v>
      </c>
      <c r="I794" s="4">
        <f>VLOOKUP(H794,distance_btw_postal_code!B:F,5,0)+60</f>
        <v>474</v>
      </c>
      <c r="J794" s="4">
        <f t="shared" si="62"/>
        <v>7.9</v>
      </c>
      <c r="K794" s="4">
        <f>VLOOKUP(H794,distance_btw_postal_code!B:G,6,0)</f>
        <v>2.2000000000000002</v>
      </c>
      <c r="L794" s="4">
        <v>59</v>
      </c>
      <c r="M794" s="4" t="s">
        <v>99</v>
      </c>
      <c r="N794" s="4">
        <v>560424</v>
      </c>
      <c r="O794" s="4">
        <v>0</v>
      </c>
      <c r="P794" s="4">
        <v>1</v>
      </c>
      <c r="Q794" s="4">
        <f t="shared" si="63"/>
        <v>1</v>
      </c>
      <c r="R794" s="4">
        <v>101</v>
      </c>
      <c r="S794" s="4" t="s">
        <v>94</v>
      </c>
      <c r="T794" s="4">
        <v>569897</v>
      </c>
      <c r="U794" s="4" t="s">
        <v>66</v>
      </c>
      <c r="V794" s="4" t="s">
        <v>56</v>
      </c>
      <c r="W794" s="4" t="s">
        <v>69</v>
      </c>
      <c r="X794" s="4" t="s">
        <v>256</v>
      </c>
      <c r="Y794" s="4">
        <v>28</v>
      </c>
      <c r="Z794" s="4">
        <v>1</v>
      </c>
      <c r="AA794" s="4" t="s">
        <v>246</v>
      </c>
      <c r="AB794" s="4" t="s">
        <v>238</v>
      </c>
      <c r="AC794" s="4" t="s">
        <v>223</v>
      </c>
    </row>
    <row r="795" spans="1:29" x14ac:dyDescent="0.25">
      <c r="A795" s="4">
        <v>837</v>
      </c>
      <c r="B795" s="4">
        <v>168</v>
      </c>
      <c r="C795" s="4">
        <v>794</v>
      </c>
      <c r="D795" s="4">
        <v>2</v>
      </c>
      <c r="E795" s="4">
        <v>2</v>
      </c>
      <c r="F795" s="4">
        <f t="shared" si="64"/>
        <v>145</v>
      </c>
      <c r="G795" s="4">
        <f t="shared" si="60"/>
        <v>6</v>
      </c>
      <c r="H795" s="4" t="str">
        <f t="shared" si="61"/>
        <v>560111-560170</v>
      </c>
      <c r="I795" s="4">
        <f>VLOOKUP(H795,distance_btw_postal_code!B:F,5,0)+60</f>
        <v>324</v>
      </c>
      <c r="J795" s="4">
        <f t="shared" si="62"/>
        <v>5.4</v>
      </c>
      <c r="K795" s="4">
        <f>VLOOKUP(H795,distance_btw_postal_code!B:G,6,0)</f>
        <v>0.9</v>
      </c>
      <c r="L795" s="4">
        <v>64</v>
      </c>
      <c r="M795" s="4" t="s">
        <v>110</v>
      </c>
      <c r="N795" s="4">
        <v>560111</v>
      </c>
      <c r="O795" s="4">
        <v>1</v>
      </c>
      <c r="P795" s="4">
        <v>0</v>
      </c>
      <c r="Q795" s="4">
        <f t="shared" si="63"/>
        <v>2</v>
      </c>
      <c r="R795" s="4">
        <v>101</v>
      </c>
      <c r="S795" s="4" t="s">
        <v>94</v>
      </c>
      <c r="T795" s="4">
        <v>569897</v>
      </c>
      <c r="U795" s="4" t="s">
        <v>66</v>
      </c>
      <c r="V795" s="4" t="s">
        <v>56</v>
      </c>
      <c r="W795" s="4" t="s">
        <v>69</v>
      </c>
      <c r="X795" s="4" t="s">
        <v>256</v>
      </c>
      <c r="Y795" s="4">
        <v>28</v>
      </c>
      <c r="Z795" s="4">
        <v>1</v>
      </c>
      <c r="AA795" s="4" t="s">
        <v>246</v>
      </c>
      <c r="AB795" s="4" t="s">
        <v>238</v>
      </c>
      <c r="AC795" s="4" t="s">
        <v>247</v>
      </c>
    </row>
    <row r="796" spans="1:29" x14ac:dyDescent="0.25">
      <c r="A796" s="4">
        <v>842</v>
      </c>
      <c r="B796" s="4">
        <v>169</v>
      </c>
      <c r="C796" s="4">
        <v>795</v>
      </c>
      <c r="D796" s="4">
        <v>2</v>
      </c>
      <c r="E796" s="4">
        <v>3</v>
      </c>
      <c r="F796" s="4">
        <f t="shared" si="64"/>
        <v>145</v>
      </c>
      <c r="G796" s="4">
        <f t="shared" si="60"/>
        <v>6</v>
      </c>
      <c r="H796" s="4" t="str">
        <f t="shared" si="61"/>
        <v>560170-560182</v>
      </c>
      <c r="I796" s="4">
        <f>VLOOKUP(H796,distance_btw_postal_code!B:F,5,0)+60</f>
        <v>234</v>
      </c>
      <c r="J796" s="4">
        <f t="shared" si="62"/>
        <v>3.9</v>
      </c>
      <c r="K796" s="4">
        <f>VLOOKUP(H796,distance_btw_postal_code!B:G,6,0)</f>
        <v>0.9</v>
      </c>
      <c r="L796" s="4">
        <v>62</v>
      </c>
      <c r="M796" s="4" t="s">
        <v>102</v>
      </c>
      <c r="N796" s="4">
        <v>560170</v>
      </c>
      <c r="O796" s="4">
        <v>0</v>
      </c>
      <c r="P796" s="4">
        <v>1</v>
      </c>
      <c r="Q796" s="4">
        <f t="shared" si="63"/>
        <v>1</v>
      </c>
      <c r="R796" s="4">
        <v>101</v>
      </c>
      <c r="S796" s="4" t="s">
        <v>94</v>
      </c>
      <c r="T796" s="4">
        <v>569897</v>
      </c>
      <c r="U796" s="4" t="s">
        <v>66</v>
      </c>
      <c r="V796" s="4" t="s">
        <v>56</v>
      </c>
      <c r="W796" s="4" t="s">
        <v>69</v>
      </c>
      <c r="X796" s="4" t="s">
        <v>256</v>
      </c>
      <c r="Y796" s="4">
        <v>28</v>
      </c>
      <c r="Z796" s="4">
        <v>1</v>
      </c>
      <c r="AA796" s="4" t="s">
        <v>246</v>
      </c>
      <c r="AB796" s="4" t="s">
        <v>238</v>
      </c>
      <c r="AC796" s="4" t="s">
        <v>247</v>
      </c>
    </row>
    <row r="797" spans="1:29" x14ac:dyDescent="0.25">
      <c r="A797" s="4">
        <v>847</v>
      </c>
      <c r="B797" s="4">
        <v>170</v>
      </c>
      <c r="C797" s="4">
        <v>796</v>
      </c>
      <c r="D797" s="4">
        <v>2</v>
      </c>
      <c r="E797" s="4">
        <v>4</v>
      </c>
      <c r="F797" s="4">
        <f t="shared" si="64"/>
        <v>145</v>
      </c>
      <c r="G797" s="4">
        <f t="shared" si="60"/>
        <v>6</v>
      </c>
      <c r="H797" s="4" t="str">
        <f t="shared" si="61"/>
        <v>560182-578375</v>
      </c>
      <c r="I797" s="4">
        <f>VLOOKUP(H797,distance_btw_postal_code!B:F,5,0)+60</f>
        <v>176</v>
      </c>
      <c r="J797" s="4">
        <f t="shared" si="62"/>
        <v>2.9333333333333331</v>
      </c>
      <c r="K797" s="4">
        <f>VLOOKUP(H797,distance_btw_postal_code!B:G,6,0)</f>
        <v>0.6</v>
      </c>
      <c r="L797" s="4">
        <v>61</v>
      </c>
      <c r="M797" s="4" t="s">
        <v>101</v>
      </c>
      <c r="N797" s="4">
        <v>560182</v>
      </c>
      <c r="O797" s="4">
        <v>0</v>
      </c>
      <c r="P797" s="4">
        <v>1</v>
      </c>
      <c r="Q797" s="4">
        <f t="shared" si="63"/>
        <v>1</v>
      </c>
      <c r="R797" s="4">
        <v>101</v>
      </c>
      <c r="S797" s="4" t="s">
        <v>94</v>
      </c>
      <c r="T797" s="4">
        <v>569897</v>
      </c>
      <c r="U797" s="4" t="s">
        <v>66</v>
      </c>
      <c r="V797" s="4" t="s">
        <v>56</v>
      </c>
      <c r="W797" s="4" t="s">
        <v>69</v>
      </c>
      <c r="X797" s="4" t="s">
        <v>256</v>
      </c>
      <c r="Y797" s="4">
        <v>28</v>
      </c>
      <c r="Z797" s="4">
        <v>1</v>
      </c>
      <c r="AA797" s="4" t="s">
        <v>246</v>
      </c>
      <c r="AB797" s="4" t="s">
        <v>238</v>
      </c>
      <c r="AC797" s="4" t="s">
        <v>247</v>
      </c>
    </row>
    <row r="798" spans="1:29" x14ac:dyDescent="0.25">
      <c r="A798" s="4">
        <v>852</v>
      </c>
      <c r="B798" s="4">
        <v>171</v>
      </c>
      <c r="C798" s="4">
        <v>797</v>
      </c>
      <c r="D798" s="4">
        <v>2</v>
      </c>
      <c r="E798" s="4">
        <v>5</v>
      </c>
      <c r="F798" s="4">
        <f t="shared" si="64"/>
        <v>145</v>
      </c>
      <c r="G798" s="4">
        <f t="shared" si="60"/>
        <v>6</v>
      </c>
      <c r="H798" s="4" t="str">
        <f t="shared" si="61"/>
        <v>578375-560618</v>
      </c>
      <c r="I798" s="4">
        <f>VLOOKUP(H798,distance_btw_postal_code!B:F,5,0)+60</f>
        <v>346</v>
      </c>
      <c r="J798" s="4">
        <f t="shared" si="62"/>
        <v>5.7666666666666666</v>
      </c>
      <c r="K798" s="4">
        <f>VLOOKUP(H798,distance_btw_postal_code!B:G,6,0)</f>
        <v>1.4</v>
      </c>
      <c r="L798" s="4">
        <v>60</v>
      </c>
      <c r="M798" s="4" t="s">
        <v>100</v>
      </c>
      <c r="N798" s="4">
        <v>578375</v>
      </c>
      <c r="O798" s="4">
        <v>1</v>
      </c>
      <c r="P798" s="4">
        <v>0</v>
      </c>
      <c r="Q798" s="4">
        <f t="shared" si="63"/>
        <v>2</v>
      </c>
      <c r="R798" s="4">
        <v>101</v>
      </c>
      <c r="S798" s="4" t="s">
        <v>94</v>
      </c>
      <c r="T798" s="4">
        <v>569897</v>
      </c>
      <c r="U798" s="4" t="s">
        <v>66</v>
      </c>
      <c r="V798" s="4" t="s">
        <v>56</v>
      </c>
      <c r="W798" s="4" t="s">
        <v>69</v>
      </c>
      <c r="X798" s="4" t="s">
        <v>256</v>
      </c>
      <c r="Y798" s="4">
        <v>28</v>
      </c>
      <c r="Z798" s="4">
        <v>1</v>
      </c>
      <c r="AA798" s="4" t="s">
        <v>246</v>
      </c>
      <c r="AB798" s="4" t="s">
        <v>238</v>
      </c>
      <c r="AC798" s="4" t="s">
        <v>247</v>
      </c>
    </row>
    <row r="799" spans="1:29" x14ac:dyDescent="0.25">
      <c r="A799" s="4">
        <v>857</v>
      </c>
      <c r="B799" s="4">
        <v>172</v>
      </c>
      <c r="C799" s="4">
        <v>798</v>
      </c>
      <c r="D799" s="4">
        <v>2</v>
      </c>
      <c r="E799" s="4">
        <v>6</v>
      </c>
      <c r="F799" s="4">
        <f t="shared" si="64"/>
        <v>145</v>
      </c>
      <c r="G799" s="4">
        <f t="shared" si="60"/>
        <v>6</v>
      </c>
      <c r="H799" s="4" t="str">
        <f t="shared" si="61"/>
        <v>560618-569897</v>
      </c>
      <c r="I799" s="4">
        <f>VLOOKUP(H799,distance_btw_postal_code!B:F,5,0)+60</f>
        <v>360</v>
      </c>
      <c r="J799" s="4">
        <f t="shared" si="62"/>
        <v>6</v>
      </c>
      <c r="K799" s="4">
        <f>VLOOKUP(H799,distance_btw_postal_code!B:G,6,0)</f>
        <v>0.9</v>
      </c>
      <c r="L799" s="4">
        <v>107</v>
      </c>
      <c r="M799" s="4" t="s">
        <v>140</v>
      </c>
      <c r="N799" s="4">
        <v>560618</v>
      </c>
      <c r="O799" s="4">
        <v>0</v>
      </c>
      <c r="P799" s="4">
        <v>1</v>
      </c>
      <c r="Q799" s="4">
        <f t="shared" si="63"/>
        <v>1</v>
      </c>
      <c r="R799" s="4">
        <v>101</v>
      </c>
      <c r="S799" s="4" t="s">
        <v>94</v>
      </c>
      <c r="T799" s="4">
        <v>569897</v>
      </c>
      <c r="U799" s="4" t="s">
        <v>66</v>
      </c>
      <c r="V799" s="4" t="s">
        <v>56</v>
      </c>
      <c r="W799" s="4" t="s">
        <v>69</v>
      </c>
      <c r="X799" s="4" t="s">
        <v>256</v>
      </c>
      <c r="Y799" s="4">
        <v>28</v>
      </c>
      <c r="Z799" s="4">
        <v>1</v>
      </c>
      <c r="AA799" s="4" t="s">
        <v>246</v>
      </c>
      <c r="AB799" s="4" t="s">
        <v>238</v>
      </c>
      <c r="AC799" s="4" t="s">
        <v>247</v>
      </c>
    </row>
    <row r="800" spans="1:29" x14ac:dyDescent="0.25">
      <c r="C800" s="4">
        <v>799</v>
      </c>
      <c r="D800" s="4">
        <v>1</v>
      </c>
      <c r="E800" s="4">
        <v>0</v>
      </c>
      <c r="F800" s="4">
        <f t="shared" si="64"/>
        <v>146</v>
      </c>
      <c r="G800" s="4">
        <f t="shared" si="60"/>
        <v>5</v>
      </c>
      <c r="H800" s="4" t="str">
        <f t="shared" si="61"/>
        <v>569897-579496</v>
      </c>
      <c r="I800" s="4">
        <f>VLOOKUP(H800,distance_btw_postal_code!B:F,5,0)+60</f>
        <v>405</v>
      </c>
      <c r="J800" s="4">
        <f t="shared" si="62"/>
        <v>6.75</v>
      </c>
      <c r="K800" s="4">
        <f>VLOOKUP(H800,distance_btw_postal_code!B:G,6,0)</f>
        <v>2.2999999999999998</v>
      </c>
      <c r="L800" s="4">
        <v>0</v>
      </c>
      <c r="M800" s="4" t="s">
        <v>145</v>
      </c>
      <c r="N800" s="4">
        <f>VLOOKUP(S800,[1]centre_p!$B:$D,3,0)</f>
        <v>569897</v>
      </c>
      <c r="O800" s="4">
        <v>0</v>
      </c>
      <c r="P800" s="4">
        <v>0</v>
      </c>
      <c r="Q800" s="4">
        <f t="shared" si="63"/>
        <v>0</v>
      </c>
      <c r="R800" s="4">
        <v>102</v>
      </c>
      <c r="S800" s="4" t="s">
        <v>94</v>
      </c>
      <c r="T800" s="4">
        <v>569897</v>
      </c>
      <c r="U800" s="4" t="s">
        <v>66</v>
      </c>
      <c r="V800" s="4" t="s">
        <v>56</v>
      </c>
      <c r="W800" s="4" t="s">
        <v>70</v>
      </c>
      <c r="X800" s="4" t="s">
        <v>253</v>
      </c>
      <c r="Y800" s="4">
        <v>26</v>
      </c>
      <c r="Z800" s="4">
        <v>1</v>
      </c>
      <c r="AA800" s="4" t="s">
        <v>196</v>
      </c>
    </row>
    <row r="801" spans="1:29" x14ac:dyDescent="0.25">
      <c r="A801" s="4">
        <v>772</v>
      </c>
      <c r="B801" s="4">
        <v>155</v>
      </c>
      <c r="C801" s="4">
        <v>800</v>
      </c>
      <c r="D801" s="4">
        <v>1</v>
      </c>
      <c r="E801" s="4">
        <v>1</v>
      </c>
      <c r="F801" s="4">
        <f t="shared" si="64"/>
        <v>146</v>
      </c>
      <c r="G801" s="4">
        <f t="shared" si="60"/>
        <v>5</v>
      </c>
      <c r="H801" s="4" t="str">
        <f t="shared" si="61"/>
        <v>579496-560636</v>
      </c>
      <c r="I801" s="4">
        <f>VLOOKUP(H801,distance_btw_postal_code!B:F,5,0)+60</f>
        <v>493</v>
      </c>
      <c r="J801" s="4">
        <f t="shared" si="62"/>
        <v>8.2166666666666668</v>
      </c>
      <c r="K801" s="4">
        <f>VLOOKUP(H801,distance_btw_postal_code!B:G,6,0)</f>
        <v>2.4</v>
      </c>
      <c r="L801" s="4">
        <v>57</v>
      </c>
      <c r="M801" s="4" t="s">
        <v>118</v>
      </c>
      <c r="N801" s="4">
        <v>579496</v>
      </c>
      <c r="O801" s="4">
        <v>0</v>
      </c>
      <c r="P801" s="4">
        <v>1</v>
      </c>
      <c r="Q801" s="4">
        <f t="shared" si="63"/>
        <v>1</v>
      </c>
      <c r="R801" s="4">
        <v>102</v>
      </c>
      <c r="S801" s="4" t="s">
        <v>94</v>
      </c>
      <c r="T801" s="4">
        <v>569897</v>
      </c>
      <c r="U801" s="4" t="s">
        <v>66</v>
      </c>
      <c r="V801" s="4" t="s">
        <v>56</v>
      </c>
      <c r="W801" s="4" t="s">
        <v>70</v>
      </c>
      <c r="X801" s="4" t="s">
        <v>253</v>
      </c>
      <c r="Y801" s="4">
        <v>26</v>
      </c>
      <c r="Z801" s="4">
        <v>1</v>
      </c>
      <c r="AA801" s="4" t="s">
        <v>196</v>
      </c>
      <c r="AB801" s="4" t="s">
        <v>224</v>
      </c>
      <c r="AC801" s="4" t="s">
        <v>236</v>
      </c>
    </row>
    <row r="802" spans="1:29" x14ac:dyDescent="0.25">
      <c r="A802" s="4">
        <v>782</v>
      </c>
      <c r="B802" s="4">
        <v>157</v>
      </c>
      <c r="C802" s="4">
        <v>801</v>
      </c>
      <c r="D802" s="4">
        <v>1</v>
      </c>
      <c r="E802" s="4">
        <v>2</v>
      </c>
      <c r="F802" s="4">
        <f t="shared" si="64"/>
        <v>146</v>
      </c>
      <c r="G802" s="4">
        <f t="shared" si="60"/>
        <v>5</v>
      </c>
      <c r="H802" s="4" t="str">
        <f t="shared" si="61"/>
        <v>560636-560232</v>
      </c>
      <c r="I802" s="4">
        <f>VLOOKUP(H802,distance_btw_postal_code!B:F,5,0)+60</f>
        <v>733</v>
      </c>
      <c r="J802" s="4">
        <f t="shared" si="62"/>
        <v>12.216666666666667</v>
      </c>
      <c r="K802" s="4">
        <f>VLOOKUP(H802,distance_btw_postal_code!B:G,6,0)</f>
        <v>4.5</v>
      </c>
      <c r="L802" s="4">
        <v>45</v>
      </c>
      <c r="M802" s="4" t="s">
        <v>103</v>
      </c>
      <c r="N802" s="4">
        <v>560636</v>
      </c>
      <c r="O802" s="4">
        <v>0</v>
      </c>
      <c r="P802" s="4">
        <v>1</v>
      </c>
      <c r="Q802" s="4">
        <f t="shared" si="63"/>
        <v>1</v>
      </c>
      <c r="R802" s="4">
        <v>102</v>
      </c>
      <c r="S802" s="4" t="s">
        <v>94</v>
      </c>
      <c r="T802" s="4">
        <v>569897</v>
      </c>
      <c r="U802" s="4" t="s">
        <v>66</v>
      </c>
      <c r="V802" s="4" t="s">
        <v>56</v>
      </c>
      <c r="W802" s="4" t="s">
        <v>70</v>
      </c>
      <c r="X802" s="4" t="s">
        <v>253</v>
      </c>
      <c r="Y802" s="4">
        <v>26</v>
      </c>
      <c r="Z802" s="4">
        <v>1</v>
      </c>
      <c r="AA802" s="4" t="s">
        <v>196</v>
      </c>
      <c r="AB802" s="4" t="s">
        <v>224</v>
      </c>
      <c r="AC802" s="4" t="s">
        <v>240</v>
      </c>
    </row>
    <row r="803" spans="1:29" x14ac:dyDescent="0.25">
      <c r="A803" s="4">
        <v>787</v>
      </c>
      <c r="B803" s="4">
        <v>158</v>
      </c>
      <c r="C803" s="4">
        <v>802</v>
      </c>
      <c r="D803" s="4">
        <v>1</v>
      </c>
      <c r="E803" s="4">
        <v>3</v>
      </c>
      <c r="F803" s="4">
        <f t="shared" si="64"/>
        <v>146</v>
      </c>
      <c r="G803" s="4">
        <f t="shared" si="60"/>
        <v>5</v>
      </c>
      <c r="H803" s="4" t="str">
        <f t="shared" si="61"/>
        <v>560232-560646</v>
      </c>
      <c r="I803" s="4">
        <f>VLOOKUP(H803,distance_btw_postal_code!B:F,5,0)+60</f>
        <v>504</v>
      </c>
      <c r="J803" s="4">
        <f t="shared" si="62"/>
        <v>8.4</v>
      </c>
      <c r="K803" s="4">
        <f>VLOOKUP(H803,distance_btw_postal_code!B:G,6,0)</f>
        <v>2.5</v>
      </c>
      <c r="L803" s="4">
        <v>46</v>
      </c>
      <c r="M803" s="4" t="s">
        <v>104</v>
      </c>
      <c r="N803" s="4">
        <v>560232</v>
      </c>
      <c r="O803" s="4">
        <v>0</v>
      </c>
      <c r="P803" s="4">
        <v>1</v>
      </c>
      <c r="Q803" s="4">
        <f t="shared" si="63"/>
        <v>1</v>
      </c>
      <c r="R803" s="4">
        <v>102</v>
      </c>
      <c r="S803" s="4" t="s">
        <v>94</v>
      </c>
      <c r="T803" s="4">
        <v>569897</v>
      </c>
      <c r="U803" s="4" t="s">
        <v>66</v>
      </c>
      <c r="V803" s="4" t="s">
        <v>56</v>
      </c>
      <c r="W803" s="4" t="s">
        <v>70</v>
      </c>
      <c r="X803" s="4" t="s">
        <v>253</v>
      </c>
      <c r="Y803" s="4">
        <v>26</v>
      </c>
      <c r="Z803" s="4">
        <v>1</v>
      </c>
      <c r="AA803" s="4" t="s">
        <v>196</v>
      </c>
      <c r="AB803" s="4" t="s">
        <v>224</v>
      </c>
      <c r="AC803" s="4" t="s">
        <v>227</v>
      </c>
    </row>
    <row r="804" spans="1:29" x14ac:dyDescent="0.25">
      <c r="A804" s="4">
        <v>792</v>
      </c>
      <c r="B804" s="4">
        <v>159</v>
      </c>
      <c r="C804" s="4">
        <v>803</v>
      </c>
      <c r="D804" s="4">
        <v>1</v>
      </c>
      <c r="E804" s="4">
        <v>4</v>
      </c>
      <c r="F804" s="4">
        <f t="shared" si="64"/>
        <v>146</v>
      </c>
      <c r="G804" s="4">
        <f t="shared" si="60"/>
        <v>5</v>
      </c>
      <c r="H804" s="4" t="str">
        <f t="shared" si="61"/>
        <v>560646-560153</v>
      </c>
      <c r="I804" s="4">
        <f>VLOOKUP(H804,distance_btw_postal_code!B:F,5,0)+60</f>
        <v>373</v>
      </c>
      <c r="J804" s="4">
        <f t="shared" si="62"/>
        <v>6.2166666666666668</v>
      </c>
      <c r="K804" s="4">
        <f>VLOOKUP(H804,distance_btw_postal_code!B:G,6,0)</f>
        <v>1.6</v>
      </c>
      <c r="L804" s="4">
        <v>48</v>
      </c>
      <c r="M804" s="4" t="s">
        <v>106</v>
      </c>
      <c r="N804" s="4">
        <v>560646</v>
      </c>
      <c r="O804" s="4">
        <v>1</v>
      </c>
      <c r="P804" s="4">
        <v>0</v>
      </c>
      <c r="Q804" s="4">
        <f t="shared" si="63"/>
        <v>2</v>
      </c>
      <c r="R804" s="4">
        <v>102</v>
      </c>
      <c r="S804" s="4" t="s">
        <v>94</v>
      </c>
      <c r="T804" s="4">
        <v>569897</v>
      </c>
      <c r="U804" s="4" t="s">
        <v>66</v>
      </c>
      <c r="V804" s="4" t="s">
        <v>56</v>
      </c>
      <c r="W804" s="4" t="s">
        <v>70</v>
      </c>
      <c r="X804" s="4" t="s">
        <v>253</v>
      </c>
      <c r="Y804" s="4">
        <v>26</v>
      </c>
      <c r="Z804" s="4">
        <v>1</v>
      </c>
      <c r="AA804" s="4" t="s">
        <v>196</v>
      </c>
      <c r="AB804" s="4" t="s">
        <v>224</v>
      </c>
      <c r="AC804" s="4" t="s">
        <v>241</v>
      </c>
    </row>
    <row r="805" spans="1:29" x14ac:dyDescent="0.25">
      <c r="A805" s="4">
        <v>797</v>
      </c>
      <c r="B805" s="4">
        <v>160</v>
      </c>
      <c r="C805" s="4">
        <v>804</v>
      </c>
      <c r="D805" s="4">
        <v>1</v>
      </c>
      <c r="E805" s="4">
        <v>5</v>
      </c>
      <c r="F805" s="4">
        <f t="shared" si="64"/>
        <v>146</v>
      </c>
      <c r="G805" s="4">
        <f t="shared" si="60"/>
        <v>5</v>
      </c>
      <c r="H805" s="4" t="str">
        <f t="shared" si="61"/>
        <v>560153-569897</v>
      </c>
      <c r="I805" s="4">
        <f>VLOOKUP(H805,distance_btw_postal_code!B:F,5,0)+60</f>
        <v>301</v>
      </c>
      <c r="J805" s="4">
        <f t="shared" si="62"/>
        <v>5.0166666666666666</v>
      </c>
      <c r="K805" s="4">
        <f>VLOOKUP(H805,distance_btw_postal_code!B:G,6,0)</f>
        <v>0.9</v>
      </c>
      <c r="L805" s="4">
        <v>47</v>
      </c>
      <c r="M805" s="4" t="s">
        <v>105</v>
      </c>
      <c r="N805" s="4">
        <v>560153</v>
      </c>
      <c r="O805" s="4">
        <v>1</v>
      </c>
      <c r="P805" s="4">
        <v>0</v>
      </c>
      <c r="Q805" s="4">
        <f t="shared" si="63"/>
        <v>2</v>
      </c>
      <c r="R805" s="4">
        <v>102</v>
      </c>
      <c r="S805" s="4" t="s">
        <v>94</v>
      </c>
      <c r="T805" s="4">
        <v>569897</v>
      </c>
      <c r="U805" s="4" t="s">
        <v>66</v>
      </c>
      <c r="V805" s="4" t="s">
        <v>56</v>
      </c>
      <c r="W805" s="4" t="s">
        <v>70</v>
      </c>
      <c r="X805" s="4" t="s">
        <v>253</v>
      </c>
      <c r="Y805" s="4">
        <v>26</v>
      </c>
      <c r="Z805" s="4">
        <v>1</v>
      </c>
      <c r="AA805" s="4" t="s">
        <v>196</v>
      </c>
      <c r="AB805" s="4" t="s">
        <v>224</v>
      </c>
      <c r="AC805" s="4" t="s">
        <v>229</v>
      </c>
    </row>
    <row r="806" spans="1:29" x14ac:dyDescent="0.25">
      <c r="C806" s="4">
        <v>805</v>
      </c>
      <c r="D806" s="4">
        <v>2</v>
      </c>
      <c r="E806" s="4">
        <v>0</v>
      </c>
      <c r="F806" s="4">
        <f t="shared" si="64"/>
        <v>147</v>
      </c>
      <c r="G806" s="4">
        <f t="shared" si="60"/>
        <v>5</v>
      </c>
      <c r="H806" s="4" t="str">
        <f t="shared" si="61"/>
        <v>569897-560322</v>
      </c>
      <c r="I806" s="4">
        <f>VLOOKUP(H806,distance_btw_postal_code!B:F,5,0)+60</f>
        <v>596</v>
      </c>
      <c r="J806" s="4">
        <f t="shared" si="62"/>
        <v>9.9333333333333336</v>
      </c>
      <c r="K806" s="4">
        <f>VLOOKUP(H806,distance_btw_postal_code!B:G,6,0)</f>
        <v>2.4</v>
      </c>
      <c r="L806" s="4">
        <v>0</v>
      </c>
      <c r="M806" s="4" t="s">
        <v>145</v>
      </c>
      <c r="N806" s="4">
        <f>VLOOKUP(S806,[1]centre_p!$B:$D,3,0)</f>
        <v>569897</v>
      </c>
      <c r="O806" s="4">
        <v>0</v>
      </c>
      <c r="P806" s="4">
        <v>0</v>
      </c>
      <c r="Q806" s="4">
        <f t="shared" si="63"/>
        <v>0</v>
      </c>
      <c r="R806" s="4">
        <v>102</v>
      </c>
      <c r="S806" s="4" t="s">
        <v>94</v>
      </c>
      <c r="T806" s="4">
        <v>569897</v>
      </c>
      <c r="U806" s="4" t="s">
        <v>66</v>
      </c>
      <c r="V806" s="4" t="s">
        <v>56</v>
      </c>
      <c r="W806" s="4" t="s">
        <v>70</v>
      </c>
      <c r="X806" s="4" t="s">
        <v>256</v>
      </c>
      <c r="Y806" s="4">
        <v>29</v>
      </c>
      <c r="Z806" s="4">
        <v>0</v>
      </c>
      <c r="AA806" s="4" t="s">
        <v>246</v>
      </c>
    </row>
    <row r="807" spans="1:29" x14ac:dyDescent="0.25">
      <c r="A807" s="4">
        <v>887</v>
      </c>
      <c r="B807" s="4">
        <v>178</v>
      </c>
      <c r="C807" s="4">
        <v>806</v>
      </c>
      <c r="D807" s="4">
        <v>2</v>
      </c>
      <c r="E807" s="4">
        <v>1</v>
      </c>
      <c r="F807" s="4">
        <f t="shared" si="64"/>
        <v>147</v>
      </c>
      <c r="G807" s="4">
        <f t="shared" si="60"/>
        <v>5</v>
      </c>
      <c r="H807" s="4" t="str">
        <f t="shared" si="61"/>
        <v>560322-574995</v>
      </c>
      <c r="I807" s="4">
        <f>VLOOKUP(H807,distance_btw_postal_code!B:F,5,0)+60</f>
        <v>597</v>
      </c>
      <c r="J807" s="4">
        <f t="shared" si="62"/>
        <v>9.9499999999999993</v>
      </c>
      <c r="K807" s="4">
        <f>VLOOKUP(H807,distance_btw_postal_code!B:G,6,0)</f>
        <v>3.1</v>
      </c>
      <c r="L807" s="4">
        <v>68</v>
      </c>
      <c r="M807" s="4" t="s">
        <v>127</v>
      </c>
      <c r="N807" s="4">
        <v>560322</v>
      </c>
      <c r="O807" s="4">
        <v>0</v>
      </c>
      <c r="P807" s="4">
        <v>1</v>
      </c>
      <c r="Q807" s="4">
        <f t="shared" si="63"/>
        <v>1</v>
      </c>
      <c r="R807" s="4">
        <v>102</v>
      </c>
      <c r="S807" s="4" t="s">
        <v>94</v>
      </c>
      <c r="T807" s="4">
        <v>569897</v>
      </c>
      <c r="U807" s="4" t="s">
        <v>66</v>
      </c>
      <c r="V807" s="4" t="s">
        <v>56</v>
      </c>
      <c r="W807" s="4" t="s">
        <v>70</v>
      </c>
      <c r="X807" s="4" t="s">
        <v>256</v>
      </c>
      <c r="Y807" s="4">
        <v>29</v>
      </c>
      <c r="Z807" s="4">
        <v>0</v>
      </c>
      <c r="AA807" s="4" t="s">
        <v>246</v>
      </c>
      <c r="AB807" s="4" t="s">
        <v>224</v>
      </c>
      <c r="AC807" s="4" t="s">
        <v>229</v>
      </c>
    </row>
    <row r="808" spans="1:29" x14ac:dyDescent="0.25">
      <c r="A808" s="4">
        <v>867</v>
      </c>
      <c r="B808" s="4">
        <v>174</v>
      </c>
      <c r="C808" s="4">
        <v>807</v>
      </c>
      <c r="D808" s="4">
        <v>2</v>
      </c>
      <c r="E808" s="4">
        <v>2</v>
      </c>
      <c r="F808" s="4">
        <f t="shared" si="64"/>
        <v>147</v>
      </c>
      <c r="G808" s="4">
        <f t="shared" si="60"/>
        <v>5</v>
      </c>
      <c r="H808" s="4" t="str">
        <f t="shared" si="61"/>
        <v>574995-560178</v>
      </c>
      <c r="I808" s="4">
        <f>VLOOKUP(H808,distance_btw_postal_code!B:F,5,0)+60</f>
        <v>335</v>
      </c>
      <c r="J808" s="4">
        <f t="shared" si="62"/>
        <v>5.583333333333333</v>
      </c>
      <c r="K808" s="4">
        <f>VLOOKUP(H808,distance_btw_postal_code!B:G,6,0)</f>
        <v>1.4</v>
      </c>
      <c r="L808" s="4">
        <v>65</v>
      </c>
      <c r="M808" s="4" t="s">
        <v>111</v>
      </c>
      <c r="N808" s="4">
        <v>574995</v>
      </c>
      <c r="O808" s="4">
        <v>0</v>
      </c>
      <c r="P808" s="4">
        <v>1</v>
      </c>
      <c r="Q808" s="4">
        <f t="shared" si="63"/>
        <v>1</v>
      </c>
      <c r="R808" s="4">
        <v>102</v>
      </c>
      <c r="S808" s="4" t="s">
        <v>94</v>
      </c>
      <c r="T808" s="4">
        <v>569897</v>
      </c>
      <c r="U808" s="4" t="s">
        <v>66</v>
      </c>
      <c r="V808" s="4" t="s">
        <v>56</v>
      </c>
      <c r="W808" s="4" t="s">
        <v>70</v>
      </c>
      <c r="X808" s="4" t="s">
        <v>256</v>
      </c>
      <c r="Y808" s="4">
        <v>29</v>
      </c>
      <c r="Z808" s="4">
        <v>0</v>
      </c>
      <c r="AA808" s="4" t="s">
        <v>246</v>
      </c>
      <c r="AB808" s="4" t="s">
        <v>224</v>
      </c>
      <c r="AC808" s="4" t="s">
        <v>247</v>
      </c>
    </row>
    <row r="809" spans="1:29" x14ac:dyDescent="0.25">
      <c r="A809" s="4">
        <v>872</v>
      </c>
      <c r="B809" s="4">
        <v>175</v>
      </c>
      <c r="C809" s="4">
        <v>808</v>
      </c>
      <c r="D809" s="4">
        <v>2</v>
      </c>
      <c r="E809" s="4">
        <v>3</v>
      </c>
      <c r="F809" s="4">
        <f t="shared" si="64"/>
        <v>147</v>
      </c>
      <c r="G809" s="4">
        <f t="shared" si="60"/>
        <v>5</v>
      </c>
      <c r="H809" s="4" t="str">
        <f t="shared" si="61"/>
        <v>560178-560217</v>
      </c>
      <c r="I809" s="4">
        <f>VLOOKUP(H809,distance_btw_postal_code!B:F,5,0)+60</f>
        <v>482</v>
      </c>
      <c r="J809" s="4">
        <f t="shared" si="62"/>
        <v>8.0333333333333332</v>
      </c>
      <c r="K809" s="4">
        <f>VLOOKUP(H809,distance_btw_postal_code!B:G,6,0)</f>
        <v>2.8</v>
      </c>
      <c r="L809" s="4">
        <v>66</v>
      </c>
      <c r="M809" s="4" t="s">
        <v>112</v>
      </c>
      <c r="N809" s="4">
        <v>560178</v>
      </c>
      <c r="O809" s="4">
        <v>0</v>
      </c>
      <c r="P809" s="4">
        <v>1</v>
      </c>
      <c r="Q809" s="4">
        <f t="shared" si="63"/>
        <v>1</v>
      </c>
      <c r="R809" s="4">
        <v>102</v>
      </c>
      <c r="S809" s="4" t="s">
        <v>94</v>
      </c>
      <c r="T809" s="4">
        <v>569897</v>
      </c>
      <c r="U809" s="4" t="s">
        <v>66</v>
      </c>
      <c r="V809" s="4" t="s">
        <v>56</v>
      </c>
      <c r="W809" s="4" t="s">
        <v>70</v>
      </c>
      <c r="X809" s="4" t="s">
        <v>256</v>
      </c>
      <c r="Y809" s="4">
        <v>29</v>
      </c>
      <c r="Z809" s="4">
        <v>0</v>
      </c>
      <c r="AA809" s="4" t="s">
        <v>246</v>
      </c>
      <c r="AB809" s="4" t="s">
        <v>224</v>
      </c>
      <c r="AC809" s="4" t="s">
        <v>247</v>
      </c>
    </row>
    <row r="810" spans="1:29" x14ac:dyDescent="0.25">
      <c r="A810" s="4">
        <v>877</v>
      </c>
      <c r="B810" s="4">
        <v>176</v>
      </c>
      <c r="C810" s="4">
        <v>809</v>
      </c>
      <c r="D810" s="4">
        <v>2</v>
      </c>
      <c r="E810" s="4">
        <v>4</v>
      </c>
      <c r="F810" s="4">
        <f t="shared" si="64"/>
        <v>147</v>
      </c>
      <c r="G810" s="4">
        <f t="shared" si="60"/>
        <v>5</v>
      </c>
      <c r="H810" s="4" t="str">
        <f t="shared" si="61"/>
        <v>560217-560348</v>
      </c>
      <c r="I810" s="4">
        <f>VLOOKUP(H810,distance_btw_postal_code!B:F,5,0)+60</f>
        <v>311</v>
      </c>
      <c r="J810" s="4">
        <f t="shared" si="62"/>
        <v>5.1833333333333336</v>
      </c>
      <c r="K810" s="4">
        <f>VLOOKUP(H810,distance_btw_postal_code!B:G,6,0)</f>
        <v>1.1000000000000001</v>
      </c>
      <c r="L810" s="4">
        <v>108</v>
      </c>
      <c r="M810" s="4" t="s">
        <v>141</v>
      </c>
      <c r="N810" s="4">
        <v>560217</v>
      </c>
      <c r="O810" s="4">
        <v>0</v>
      </c>
      <c r="P810" s="4">
        <v>1</v>
      </c>
      <c r="Q810" s="4">
        <f t="shared" si="63"/>
        <v>1</v>
      </c>
      <c r="R810" s="4">
        <v>102</v>
      </c>
      <c r="S810" s="4" t="s">
        <v>94</v>
      </c>
      <c r="T810" s="4">
        <v>569897</v>
      </c>
      <c r="U810" s="4" t="s">
        <v>66</v>
      </c>
      <c r="V810" s="4" t="s">
        <v>56</v>
      </c>
      <c r="W810" s="4" t="s">
        <v>70</v>
      </c>
      <c r="X810" s="4" t="s">
        <v>256</v>
      </c>
      <c r="Y810" s="4">
        <v>29</v>
      </c>
      <c r="Z810" s="4">
        <v>0</v>
      </c>
      <c r="AA810" s="4" t="s">
        <v>246</v>
      </c>
      <c r="AB810" s="4" t="s">
        <v>224</v>
      </c>
      <c r="AC810" s="4" t="s">
        <v>247</v>
      </c>
    </row>
    <row r="811" spans="1:29" x14ac:dyDescent="0.25">
      <c r="A811" s="4">
        <v>882</v>
      </c>
      <c r="B811" s="4">
        <v>177</v>
      </c>
      <c r="C811" s="4">
        <v>810</v>
      </c>
      <c r="D811" s="4">
        <v>2</v>
      </c>
      <c r="E811" s="4">
        <v>5</v>
      </c>
      <c r="F811" s="4">
        <f t="shared" si="64"/>
        <v>147</v>
      </c>
      <c r="G811" s="4">
        <f t="shared" si="60"/>
        <v>5</v>
      </c>
      <c r="H811" s="4" t="str">
        <f t="shared" si="61"/>
        <v>560348-569897</v>
      </c>
      <c r="I811" s="4">
        <f>VLOOKUP(H811,distance_btw_postal_code!B:F,5,0)+60</f>
        <v>513</v>
      </c>
      <c r="J811" s="4">
        <f t="shared" si="62"/>
        <v>8.5500000000000007</v>
      </c>
      <c r="K811" s="4">
        <f>VLOOKUP(H811,distance_btw_postal_code!B:G,6,0)</f>
        <v>2.6</v>
      </c>
      <c r="L811" s="4">
        <v>67</v>
      </c>
      <c r="M811" s="4" t="s">
        <v>120</v>
      </c>
      <c r="N811" s="4">
        <v>560348</v>
      </c>
      <c r="O811" s="4">
        <v>0</v>
      </c>
      <c r="P811" s="4">
        <v>1</v>
      </c>
      <c r="Q811" s="4">
        <f t="shared" si="63"/>
        <v>1</v>
      </c>
      <c r="R811" s="4">
        <v>102</v>
      </c>
      <c r="S811" s="4" t="s">
        <v>94</v>
      </c>
      <c r="T811" s="4">
        <v>569897</v>
      </c>
      <c r="U811" s="4" t="s">
        <v>66</v>
      </c>
      <c r="V811" s="4" t="s">
        <v>56</v>
      </c>
      <c r="W811" s="4" t="s">
        <v>70</v>
      </c>
      <c r="X811" s="4" t="s">
        <v>256</v>
      </c>
      <c r="Y811" s="4">
        <v>29</v>
      </c>
      <c r="Z811" s="4">
        <v>0</v>
      </c>
      <c r="AA811" s="4" t="s">
        <v>246</v>
      </c>
      <c r="AB811" s="4" t="s">
        <v>224</v>
      </c>
      <c r="AC811" s="4" t="s">
        <v>247</v>
      </c>
    </row>
    <row r="812" spans="1:29" x14ac:dyDescent="0.25">
      <c r="C812" s="4">
        <v>811</v>
      </c>
      <c r="D812" s="4">
        <v>1</v>
      </c>
      <c r="E812" s="4">
        <v>0</v>
      </c>
      <c r="F812" s="4">
        <f t="shared" si="64"/>
        <v>148</v>
      </c>
      <c r="G812" s="4">
        <f t="shared" si="60"/>
        <v>5</v>
      </c>
      <c r="H812" s="4" t="str">
        <f t="shared" si="61"/>
        <v>569897-575456</v>
      </c>
      <c r="I812" s="4">
        <f>VLOOKUP(H812,distance_btw_postal_code!B:F,5,0)+60</f>
        <v>558</v>
      </c>
      <c r="J812" s="4">
        <f t="shared" si="62"/>
        <v>9.3000000000000007</v>
      </c>
      <c r="K812" s="4">
        <f>VLOOKUP(H812,distance_btw_postal_code!B:G,6,0)</f>
        <v>3.4</v>
      </c>
      <c r="L812" s="4">
        <v>0</v>
      </c>
      <c r="M812" s="4" t="s">
        <v>145</v>
      </c>
      <c r="N812" s="4">
        <f>VLOOKUP(S812,[1]centre_p!$B:$D,3,0)</f>
        <v>569897</v>
      </c>
      <c r="O812" s="4">
        <v>0</v>
      </c>
      <c r="P812" s="4">
        <v>0</v>
      </c>
      <c r="Q812" s="4">
        <f t="shared" si="63"/>
        <v>0</v>
      </c>
      <c r="R812" s="4">
        <v>103</v>
      </c>
      <c r="S812" s="4" t="s">
        <v>94</v>
      </c>
      <c r="T812" s="4">
        <v>569897</v>
      </c>
      <c r="U812" s="4" t="s">
        <v>66</v>
      </c>
      <c r="V812" s="4" t="s">
        <v>56</v>
      </c>
      <c r="W812" s="4" t="s">
        <v>92</v>
      </c>
      <c r="X812" s="4" t="s">
        <v>253</v>
      </c>
      <c r="Y812" s="4">
        <v>27</v>
      </c>
      <c r="Z812" s="4">
        <v>1</v>
      </c>
      <c r="AA812" s="4" t="s">
        <v>196</v>
      </c>
    </row>
    <row r="813" spans="1:29" x14ac:dyDescent="0.25">
      <c r="A813" s="4">
        <v>807</v>
      </c>
      <c r="B813" s="4">
        <v>162</v>
      </c>
      <c r="C813" s="4">
        <v>812</v>
      </c>
      <c r="D813" s="4">
        <v>1</v>
      </c>
      <c r="E813" s="4">
        <v>1</v>
      </c>
      <c r="F813" s="4">
        <f t="shared" si="64"/>
        <v>148</v>
      </c>
      <c r="G813" s="4">
        <f t="shared" si="60"/>
        <v>5</v>
      </c>
      <c r="H813" s="4" t="str">
        <f t="shared" si="61"/>
        <v>575456-575491</v>
      </c>
      <c r="I813" s="4">
        <f>VLOOKUP(H813,distance_btw_postal_code!B:F,5,0)+60</f>
        <v>114</v>
      </c>
      <c r="J813" s="4">
        <f t="shared" si="62"/>
        <v>1.9</v>
      </c>
      <c r="K813" s="4">
        <f>VLOOKUP(H813,distance_btw_postal_code!B:G,6,0)</f>
        <v>0.2</v>
      </c>
      <c r="L813" s="4">
        <v>52</v>
      </c>
      <c r="M813" s="4" t="s">
        <v>114</v>
      </c>
      <c r="N813" s="4">
        <v>575456</v>
      </c>
      <c r="O813" s="4">
        <v>1</v>
      </c>
      <c r="P813" s="4">
        <v>1</v>
      </c>
      <c r="Q813" s="4">
        <f t="shared" si="63"/>
        <v>3</v>
      </c>
      <c r="R813" s="4">
        <v>103</v>
      </c>
      <c r="S813" s="4" t="s">
        <v>94</v>
      </c>
      <c r="T813" s="4">
        <v>569897</v>
      </c>
      <c r="U813" s="4" t="s">
        <v>66</v>
      </c>
      <c r="V813" s="4" t="s">
        <v>56</v>
      </c>
      <c r="W813" s="4" t="s">
        <v>92</v>
      </c>
      <c r="X813" s="4" t="s">
        <v>253</v>
      </c>
      <c r="Y813" s="4">
        <v>27</v>
      </c>
      <c r="Z813" s="4">
        <v>1</v>
      </c>
      <c r="AA813" s="4" t="s">
        <v>196</v>
      </c>
      <c r="AB813" s="4" t="s">
        <v>242</v>
      </c>
      <c r="AC813" s="4" t="s">
        <v>231</v>
      </c>
    </row>
    <row r="814" spans="1:29" x14ac:dyDescent="0.25">
      <c r="A814" s="4">
        <v>817</v>
      </c>
      <c r="B814" s="4">
        <v>164</v>
      </c>
      <c r="C814" s="4">
        <v>813</v>
      </c>
      <c r="D814" s="4">
        <v>1</v>
      </c>
      <c r="E814" s="4">
        <v>2</v>
      </c>
      <c r="F814" s="4">
        <f t="shared" si="64"/>
        <v>148</v>
      </c>
      <c r="G814" s="4">
        <f t="shared" si="60"/>
        <v>5</v>
      </c>
      <c r="H814" s="4" t="str">
        <f t="shared" si="61"/>
        <v>575491-570441</v>
      </c>
      <c r="I814" s="4">
        <f>VLOOKUP(H814,distance_btw_postal_code!B:F,5,0)+60</f>
        <v>323</v>
      </c>
      <c r="J814" s="4">
        <f t="shared" si="62"/>
        <v>5.3833333333333337</v>
      </c>
      <c r="K814" s="4">
        <f>VLOOKUP(H814,distance_btw_postal_code!B:G,6,0)</f>
        <v>1.3</v>
      </c>
      <c r="L814" s="4">
        <v>54</v>
      </c>
      <c r="M814" s="4" t="s">
        <v>126</v>
      </c>
      <c r="N814" s="4">
        <v>575491</v>
      </c>
      <c r="O814" s="4">
        <v>1</v>
      </c>
      <c r="P814" s="4">
        <v>0</v>
      </c>
      <c r="Q814" s="4">
        <f t="shared" si="63"/>
        <v>2</v>
      </c>
      <c r="R814" s="4">
        <v>103</v>
      </c>
      <c r="S814" s="4" t="s">
        <v>94</v>
      </c>
      <c r="T814" s="4">
        <v>569897</v>
      </c>
      <c r="U814" s="4" t="s">
        <v>66</v>
      </c>
      <c r="V814" s="4" t="s">
        <v>56</v>
      </c>
      <c r="W814" s="4" t="s">
        <v>92</v>
      </c>
      <c r="X814" s="4" t="s">
        <v>253</v>
      </c>
      <c r="Y814" s="4">
        <v>27</v>
      </c>
      <c r="Z814" s="4">
        <v>1</v>
      </c>
      <c r="AA814" s="4" t="s">
        <v>196</v>
      </c>
      <c r="AB814" s="4" t="s">
        <v>242</v>
      </c>
      <c r="AC814" s="4" t="s">
        <v>243</v>
      </c>
    </row>
    <row r="815" spans="1:29" x14ac:dyDescent="0.25">
      <c r="A815" s="4">
        <v>822</v>
      </c>
      <c r="B815" s="4">
        <v>165</v>
      </c>
      <c r="C815" s="4">
        <v>814</v>
      </c>
      <c r="D815" s="4">
        <v>1</v>
      </c>
      <c r="E815" s="4">
        <v>3</v>
      </c>
      <c r="F815" s="4">
        <f t="shared" si="64"/>
        <v>148</v>
      </c>
      <c r="G815" s="4">
        <f t="shared" si="60"/>
        <v>5</v>
      </c>
      <c r="H815" s="4" t="str">
        <f t="shared" si="61"/>
        <v>570441-570406</v>
      </c>
      <c r="I815" s="4">
        <f>VLOOKUP(H815,distance_btw_postal_code!B:F,5,0)+60</f>
        <v>289</v>
      </c>
      <c r="J815" s="4">
        <f t="shared" si="62"/>
        <v>4.8166666666666664</v>
      </c>
      <c r="K815" s="4">
        <f>VLOOKUP(H815,distance_btw_postal_code!B:G,6,0)</f>
        <v>1.1000000000000001</v>
      </c>
      <c r="L815" s="4">
        <v>55</v>
      </c>
      <c r="M815" s="4" t="s">
        <v>116</v>
      </c>
      <c r="N815" s="4">
        <v>570441</v>
      </c>
      <c r="O815" s="4">
        <v>0</v>
      </c>
      <c r="P815" s="4">
        <v>1</v>
      </c>
      <c r="Q815" s="4">
        <f t="shared" si="63"/>
        <v>1</v>
      </c>
      <c r="R815" s="4">
        <v>103</v>
      </c>
      <c r="S815" s="4" t="s">
        <v>94</v>
      </c>
      <c r="T815" s="4">
        <v>569897</v>
      </c>
      <c r="U815" s="4" t="s">
        <v>66</v>
      </c>
      <c r="V815" s="4" t="s">
        <v>56</v>
      </c>
      <c r="W815" s="4" t="s">
        <v>92</v>
      </c>
      <c r="X815" s="4" t="s">
        <v>253</v>
      </c>
      <c r="Y815" s="4">
        <v>27</v>
      </c>
      <c r="Z815" s="4">
        <v>1</v>
      </c>
      <c r="AA815" s="4" t="s">
        <v>196</v>
      </c>
      <c r="AB815" s="4" t="s">
        <v>242</v>
      </c>
      <c r="AC815" s="4" t="s">
        <v>244</v>
      </c>
    </row>
    <row r="816" spans="1:29" x14ac:dyDescent="0.25">
      <c r="A816" s="4">
        <v>827</v>
      </c>
      <c r="B816" s="4">
        <v>166</v>
      </c>
      <c r="C816" s="4">
        <v>815</v>
      </c>
      <c r="D816" s="4">
        <v>1</v>
      </c>
      <c r="E816" s="4">
        <v>4</v>
      </c>
      <c r="F816" s="4">
        <f t="shared" si="64"/>
        <v>148</v>
      </c>
      <c r="G816" s="4">
        <f t="shared" si="60"/>
        <v>5</v>
      </c>
      <c r="H816" s="4" t="str">
        <f t="shared" si="61"/>
        <v>570406-574758</v>
      </c>
      <c r="I816" s="4">
        <f>VLOOKUP(H816,distance_btw_postal_code!B:F,5,0)+60</f>
        <v>612</v>
      </c>
      <c r="J816" s="4">
        <f t="shared" si="62"/>
        <v>10.199999999999999</v>
      </c>
      <c r="K816" s="4">
        <f>VLOOKUP(H816,distance_btw_postal_code!B:G,6,0)</f>
        <v>4.2</v>
      </c>
      <c r="L816" s="4">
        <v>56</v>
      </c>
      <c r="M816" s="4" t="s">
        <v>117</v>
      </c>
      <c r="N816" s="4">
        <v>570406</v>
      </c>
      <c r="O816" s="4">
        <v>1</v>
      </c>
      <c r="P816" s="4">
        <v>0</v>
      </c>
      <c r="Q816" s="4">
        <f t="shared" si="63"/>
        <v>2</v>
      </c>
      <c r="R816" s="4">
        <v>103</v>
      </c>
      <c r="S816" s="4" t="s">
        <v>94</v>
      </c>
      <c r="T816" s="4">
        <v>569897</v>
      </c>
      <c r="U816" s="4" t="s">
        <v>66</v>
      </c>
      <c r="V816" s="4" t="s">
        <v>56</v>
      </c>
      <c r="W816" s="4" t="s">
        <v>92</v>
      </c>
      <c r="X816" s="4" t="s">
        <v>253</v>
      </c>
      <c r="Y816" s="4">
        <v>27</v>
      </c>
      <c r="Z816" s="4">
        <v>1</v>
      </c>
      <c r="AA816" s="4" t="s">
        <v>196</v>
      </c>
      <c r="AB816" s="4" t="s">
        <v>242</v>
      </c>
      <c r="AC816" s="4" t="s">
        <v>233</v>
      </c>
    </row>
    <row r="817" spans="1:29" x14ac:dyDescent="0.25">
      <c r="A817" s="4">
        <v>832</v>
      </c>
      <c r="B817" s="4">
        <v>167</v>
      </c>
      <c r="C817" s="4">
        <v>816</v>
      </c>
      <c r="D817" s="4">
        <v>1</v>
      </c>
      <c r="E817" s="4">
        <v>5</v>
      </c>
      <c r="F817" s="4">
        <f t="shared" si="64"/>
        <v>148</v>
      </c>
      <c r="G817" s="4">
        <f t="shared" si="60"/>
        <v>5</v>
      </c>
      <c r="H817" s="4" t="str">
        <f t="shared" si="61"/>
        <v>574758-569897</v>
      </c>
      <c r="I817" s="4">
        <f>VLOOKUP(H817,distance_btw_postal_code!B:F,5,0)+60</f>
        <v>326</v>
      </c>
      <c r="J817" s="4">
        <f t="shared" si="62"/>
        <v>5.4333333333333336</v>
      </c>
      <c r="K817" s="4">
        <f>VLOOKUP(H817,distance_btw_postal_code!B:G,6,0)</f>
        <v>1.3</v>
      </c>
      <c r="L817" s="4">
        <v>106</v>
      </c>
      <c r="M817" s="4" t="s">
        <v>142</v>
      </c>
      <c r="N817" s="4">
        <v>574758</v>
      </c>
      <c r="O817" s="4">
        <v>1</v>
      </c>
      <c r="P817" s="4">
        <v>0</v>
      </c>
      <c r="Q817" s="4">
        <f t="shared" si="63"/>
        <v>2</v>
      </c>
      <c r="R817" s="4">
        <v>103</v>
      </c>
      <c r="S817" s="4" t="s">
        <v>94</v>
      </c>
      <c r="T817" s="4">
        <v>569897</v>
      </c>
      <c r="U817" s="4" t="s">
        <v>66</v>
      </c>
      <c r="V817" s="4" t="s">
        <v>56</v>
      </c>
      <c r="W817" s="4" t="s">
        <v>92</v>
      </c>
      <c r="X817" s="4" t="s">
        <v>253</v>
      </c>
      <c r="Y817" s="4">
        <v>27</v>
      </c>
      <c r="Z817" s="4">
        <v>1</v>
      </c>
      <c r="AA817" s="4" t="s">
        <v>196</v>
      </c>
      <c r="AB817" s="4" t="s">
        <v>242</v>
      </c>
      <c r="AC817" s="4" t="s">
        <v>245</v>
      </c>
    </row>
    <row r="818" spans="1:29" x14ac:dyDescent="0.25">
      <c r="C818" s="4">
        <v>817</v>
      </c>
      <c r="D818" s="4">
        <v>2</v>
      </c>
      <c r="E818" s="4">
        <v>0</v>
      </c>
      <c r="F818" s="4">
        <f t="shared" si="64"/>
        <v>149</v>
      </c>
      <c r="G818" s="4">
        <f t="shared" si="60"/>
        <v>2</v>
      </c>
      <c r="H818" s="4" t="str">
        <f t="shared" si="61"/>
        <v>569897-568518</v>
      </c>
      <c r="I818" s="4">
        <f>VLOOKUP(H818,distance_btw_postal_code!B:F,5,0)+60</f>
        <v>474</v>
      </c>
      <c r="J818" s="4">
        <f t="shared" si="62"/>
        <v>7.9</v>
      </c>
      <c r="K818" s="4">
        <f>VLOOKUP(H818,distance_btw_postal_code!B:G,6,0)</f>
        <v>2</v>
      </c>
      <c r="L818" s="4">
        <v>0</v>
      </c>
      <c r="M818" s="4" t="s">
        <v>145</v>
      </c>
      <c r="N818" s="4">
        <f>VLOOKUP(S818,[1]centre_p!$B:$D,3,0)</f>
        <v>569897</v>
      </c>
      <c r="O818" s="4">
        <v>0</v>
      </c>
      <c r="P818" s="4">
        <v>0</v>
      </c>
      <c r="Q818" s="4">
        <f t="shared" si="63"/>
        <v>0</v>
      </c>
      <c r="R818" s="4">
        <v>103</v>
      </c>
      <c r="S818" s="4" t="s">
        <v>94</v>
      </c>
      <c r="T818" s="4">
        <v>569897</v>
      </c>
      <c r="U818" s="4" t="s">
        <v>66</v>
      </c>
      <c r="V818" s="4" t="s">
        <v>56</v>
      </c>
      <c r="W818" s="4" t="s">
        <v>92</v>
      </c>
      <c r="X818" s="4" t="s">
        <v>256</v>
      </c>
      <c r="Y818" s="4">
        <v>30</v>
      </c>
      <c r="Z818" s="4">
        <v>0</v>
      </c>
      <c r="AA818" s="4" t="s">
        <v>246</v>
      </c>
    </row>
    <row r="819" spans="1:29" x14ac:dyDescent="0.25">
      <c r="A819" s="4">
        <v>897</v>
      </c>
      <c r="B819" s="4">
        <v>180</v>
      </c>
      <c r="C819" s="4">
        <v>818</v>
      </c>
      <c r="D819" s="4">
        <v>2</v>
      </c>
      <c r="E819" s="4">
        <v>1</v>
      </c>
      <c r="F819" s="4">
        <f t="shared" si="64"/>
        <v>149</v>
      </c>
      <c r="G819" s="4">
        <f t="shared" si="60"/>
        <v>2</v>
      </c>
      <c r="H819" s="4" t="str">
        <f t="shared" si="61"/>
        <v>568518-560108</v>
      </c>
      <c r="I819" s="4">
        <f>VLOOKUP(H819,distance_btw_postal_code!B:F,5,0)+60</f>
        <v>364</v>
      </c>
      <c r="J819" s="4">
        <f t="shared" si="62"/>
        <v>6.0666666666666664</v>
      </c>
      <c r="K819" s="4">
        <f>VLOOKUP(H819,distance_btw_postal_code!B:G,6,0)</f>
        <v>1.3</v>
      </c>
      <c r="L819" s="4">
        <v>50</v>
      </c>
      <c r="M819" s="4" t="s">
        <v>108</v>
      </c>
      <c r="N819" s="4">
        <v>568518</v>
      </c>
      <c r="O819" s="4">
        <v>1</v>
      </c>
      <c r="P819" s="4">
        <v>0</v>
      </c>
      <c r="Q819" s="4">
        <f t="shared" si="63"/>
        <v>2</v>
      </c>
      <c r="R819" s="4">
        <v>103</v>
      </c>
      <c r="S819" s="4" t="s">
        <v>94</v>
      </c>
      <c r="T819" s="4">
        <v>569897</v>
      </c>
      <c r="U819" s="4" t="s">
        <v>66</v>
      </c>
      <c r="V819" s="4" t="s">
        <v>56</v>
      </c>
      <c r="W819" s="4" t="s">
        <v>92</v>
      </c>
      <c r="X819" s="4" t="s">
        <v>256</v>
      </c>
      <c r="Y819" s="4">
        <v>30</v>
      </c>
      <c r="Z819" s="4">
        <v>0</v>
      </c>
      <c r="AA819" s="4" t="s">
        <v>246</v>
      </c>
      <c r="AB819" s="4" t="s">
        <v>242</v>
      </c>
      <c r="AC819" s="4" t="s">
        <v>233</v>
      </c>
    </row>
    <row r="820" spans="1:29" x14ac:dyDescent="0.25">
      <c r="A820" s="4">
        <v>892</v>
      </c>
      <c r="B820" s="4">
        <v>179</v>
      </c>
      <c r="C820" s="4">
        <v>819</v>
      </c>
      <c r="D820" s="4">
        <v>2</v>
      </c>
      <c r="E820" s="4">
        <v>2</v>
      </c>
      <c r="F820" s="4">
        <f t="shared" si="64"/>
        <v>149</v>
      </c>
      <c r="G820" s="4">
        <f t="shared" si="60"/>
        <v>2</v>
      </c>
      <c r="H820" s="4" t="str">
        <f t="shared" si="61"/>
        <v>560108-569897</v>
      </c>
      <c r="I820" s="4">
        <f>VLOOKUP(H820,distance_btw_postal_code!B:F,5,0)+60</f>
        <v>392</v>
      </c>
      <c r="J820" s="4">
        <f t="shared" si="62"/>
        <v>6.5333333333333332</v>
      </c>
      <c r="K820" s="4">
        <f>VLOOKUP(H820,distance_btw_postal_code!B:G,6,0)</f>
        <v>1.6</v>
      </c>
      <c r="L820" s="4">
        <v>63</v>
      </c>
      <c r="M820" s="4" t="s">
        <v>109</v>
      </c>
      <c r="N820" s="4">
        <v>560108</v>
      </c>
      <c r="O820" s="4">
        <v>1</v>
      </c>
      <c r="P820" s="4">
        <v>0</v>
      </c>
      <c r="Q820" s="4">
        <f t="shared" si="63"/>
        <v>2</v>
      </c>
      <c r="R820" s="4">
        <v>103</v>
      </c>
      <c r="S820" s="4" t="s">
        <v>94</v>
      </c>
      <c r="T820" s="4">
        <v>569897</v>
      </c>
      <c r="U820" s="4" t="s">
        <v>66</v>
      </c>
      <c r="V820" s="4" t="s">
        <v>56</v>
      </c>
      <c r="W820" s="4" t="s">
        <v>92</v>
      </c>
      <c r="X820" s="4" t="s">
        <v>256</v>
      </c>
      <c r="Y820" s="4">
        <v>30</v>
      </c>
      <c r="Z820" s="4">
        <v>0</v>
      </c>
      <c r="AA820" s="4" t="s">
        <v>246</v>
      </c>
      <c r="AB820" s="4" t="s">
        <v>242</v>
      </c>
      <c r="AC820" s="4" t="s">
        <v>247</v>
      </c>
    </row>
    <row r="821" spans="1:29" x14ac:dyDescent="0.25">
      <c r="C821" s="4">
        <v>820</v>
      </c>
      <c r="D821" s="4">
        <v>1</v>
      </c>
      <c r="E821" s="4">
        <v>0</v>
      </c>
      <c r="F821" s="4">
        <f t="shared" si="64"/>
        <v>150</v>
      </c>
      <c r="G821" s="4">
        <f t="shared" si="60"/>
        <v>6</v>
      </c>
      <c r="H821" s="4" t="str">
        <f t="shared" si="61"/>
        <v>569897-560156</v>
      </c>
      <c r="I821" s="4">
        <f>VLOOKUP(H821,distance_btw_postal_code!B:F,5,0)+60</f>
        <v>515</v>
      </c>
      <c r="J821" s="4">
        <f t="shared" si="62"/>
        <v>8.5833333333333339</v>
      </c>
      <c r="K821" s="4">
        <f>VLOOKUP(H821,distance_btw_postal_code!B:G,6,0)</f>
        <v>1.7</v>
      </c>
      <c r="L821" s="4">
        <v>0</v>
      </c>
      <c r="M821" s="4" t="s">
        <v>145</v>
      </c>
      <c r="N821" s="4">
        <f>VLOOKUP(S821,[1]centre_p!$B:$D,3,0)</f>
        <v>569897</v>
      </c>
      <c r="O821" s="4">
        <v>0</v>
      </c>
      <c r="P821" s="4">
        <v>0</v>
      </c>
      <c r="Q821" s="4">
        <f t="shared" si="63"/>
        <v>0</v>
      </c>
      <c r="R821" s="4">
        <v>104</v>
      </c>
      <c r="S821" s="4" t="s">
        <v>94</v>
      </c>
      <c r="T821" s="4">
        <v>569897</v>
      </c>
      <c r="U821" s="4" t="s">
        <v>66</v>
      </c>
      <c r="V821" s="4" t="s">
        <v>62</v>
      </c>
      <c r="W821" s="4" t="s">
        <v>69</v>
      </c>
      <c r="X821" s="4" t="s">
        <v>253</v>
      </c>
      <c r="Y821" s="4">
        <v>25</v>
      </c>
      <c r="Z821" s="4">
        <v>1</v>
      </c>
      <c r="AA821" s="4" t="s">
        <v>196</v>
      </c>
    </row>
    <row r="822" spans="1:29" x14ac:dyDescent="0.25">
      <c r="A822" s="4">
        <v>743</v>
      </c>
      <c r="B822" s="4">
        <v>149</v>
      </c>
      <c r="C822" s="4">
        <v>821</v>
      </c>
      <c r="D822" s="4">
        <v>1</v>
      </c>
      <c r="E822" s="4">
        <v>1</v>
      </c>
      <c r="F822" s="4">
        <f t="shared" si="64"/>
        <v>150</v>
      </c>
      <c r="G822" s="4">
        <f t="shared" si="60"/>
        <v>6</v>
      </c>
      <c r="H822" s="4" t="str">
        <f t="shared" si="61"/>
        <v>560156-560155</v>
      </c>
      <c r="I822" s="4">
        <f>VLOOKUP(H822,distance_btw_postal_code!B:F,5,0)+60</f>
        <v>212</v>
      </c>
      <c r="J822" s="4">
        <f t="shared" si="62"/>
        <v>3.5333333333333332</v>
      </c>
      <c r="K822" s="4">
        <f>VLOOKUP(H822,distance_btw_postal_code!B:G,6,0)</f>
        <v>0.4</v>
      </c>
      <c r="L822" s="4">
        <v>43</v>
      </c>
      <c r="M822" s="4" t="s">
        <v>97</v>
      </c>
      <c r="N822" s="4">
        <v>560156</v>
      </c>
      <c r="O822" s="4">
        <v>0</v>
      </c>
      <c r="P822" s="4">
        <v>1</v>
      </c>
      <c r="Q822" s="4">
        <f t="shared" si="63"/>
        <v>1</v>
      </c>
      <c r="R822" s="4">
        <v>104</v>
      </c>
      <c r="S822" s="4" t="s">
        <v>94</v>
      </c>
      <c r="T822" s="4">
        <v>569897</v>
      </c>
      <c r="U822" s="4" t="s">
        <v>66</v>
      </c>
      <c r="V822" s="4" t="s">
        <v>62</v>
      </c>
      <c r="W822" s="4" t="s">
        <v>69</v>
      </c>
      <c r="X822" s="4" t="s">
        <v>253</v>
      </c>
      <c r="Y822" s="4">
        <v>25</v>
      </c>
      <c r="Z822" s="4">
        <v>1</v>
      </c>
      <c r="AA822" s="4" t="s">
        <v>196</v>
      </c>
      <c r="AB822" s="4" t="s">
        <v>238</v>
      </c>
      <c r="AC822" s="4" t="s">
        <v>217</v>
      </c>
    </row>
    <row r="823" spans="1:29" x14ac:dyDescent="0.25">
      <c r="A823" s="4">
        <v>748</v>
      </c>
      <c r="B823" s="4">
        <v>150</v>
      </c>
      <c r="C823" s="4">
        <v>822</v>
      </c>
      <c r="D823" s="4">
        <v>1</v>
      </c>
      <c r="E823" s="4">
        <v>2</v>
      </c>
      <c r="F823" s="4">
        <f t="shared" si="64"/>
        <v>150</v>
      </c>
      <c r="G823" s="4">
        <f t="shared" si="60"/>
        <v>6</v>
      </c>
      <c r="H823" s="4" t="str">
        <f t="shared" si="61"/>
        <v>560155-560612</v>
      </c>
      <c r="I823" s="4">
        <f>VLOOKUP(H823,distance_btw_postal_code!B:F,5,0)+60</f>
        <v>348</v>
      </c>
      <c r="J823" s="4">
        <f t="shared" si="62"/>
        <v>5.8</v>
      </c>
      <c r="K823" s="4">
        <f>VLOOKUP(H823,distance_btw_postal_code!B:G,6,0)</f>
        <v>1.2</v>
      </c>
      <c r="L823" s="4">
        <v>44</v>
      </c>
      <c r="M823" s="4" t="s">
        <v>98</v>
      </c>
      <c r="N823" s="4">
        <v>560155</v>
      </c>
      <c r="O823" s="4">
        <v>0</v>
      </c>
      <c r="P823" s="4">
        <v>1</v>
      </c>
      <c r="Q823" s="4">
        <f t="shared" si="63"/>
        <v>1</v>
      </c>
      <c r="R823" s="4">
        <v>104</v>
      </c>
      <c r="S823" s="4" t="s">
        <v>94</v>
      </c>
      <c r="T823" s="4">
        <v>569897</v>
      </c>
      <c r="U823" s="4" t="s">
        <v>66</v>
      </c>
      <c r="V823" s="4" t="s">
        <v>62</v>
      </c>
      <c r="W823" s="4" t="s">
        <v>69</v>
      </c>
      <c r="X823" s="4" t="s">
        <v>253</v>
      </c>
      <c r="Y823" s="4">
        <v>25</v>
      </c>
      <c r="Z823" s="4">
        <v>1</v>
      </c>
      <c r="AA823" s="4" t="s">
        <v>196</v>
      </c>
      <c r="AB823" s="4" t="s">
        <v>238</v>
      </c>
      <c r="AC823" s="4" t="s">
        <v>217</v>
      </c>
    </row>
    <row r="824" spans="1:29" x14ac:dyDescent="0.25">
      <c r="A824" s="4">
        <v>753</v>
      </c>
      <c r="B824" s="4">
        <v>151</v>
      </c>
      <c r="C824" s="4">
        <v>823</v>
      </c>
      <c r="D824" s="4">
        <v>1</v>
      </c>
      <c r="E824" s="4">
        <v>3</v>
      </c>
      <c r="F824" s="4">
        <f t="shared" si="64"/>
        <v>150</v>
      </c>
      <c r="G824" s="4">
        <f t="shared" si="60"/>
        <v>6</v>
      </c>
      <c r="H824" s="4" t="str">
        <f t="shared" si="61"/>
        <v>560612-560182</v>
      </c>
      <c r="I824" s="4">
        <f>VLOOKUP(H824,distance_btw_postal_code!B:F,5,0)+60</f>
        <v>202</v>
      </c>
      <c r="J824" s="4">
        <f t="shared" si="62"/>
        <v>3.3666666666666667</v>
      </c>
      <c r="K824" s="4">
        <f>VLOOKUP(H824,distance_btw_postal_code!B:G,6,0)</f>
        <v>0.5</v>
      </c>
      <c r="L824" s="4">
        <v>49</v>
      </c>
      <c r="M824" s="4" t="s">
        <v>107</v>
      </c>
      <c r="N824" s="4">
        <v>560612</v>
      </c>
      <c r="O824" s="4">
        <v>0</v>
      </c>
      <c r="P824" s="4">
        <v>1</v>
      </c>
      <c r="Q824" s="4">
        <f t="shared" si="63"/>
        <v>1</v>
      </c>
      <c r="R824" s="4">
        <v>104</v>
      </c>
      <c r="S824" s="4" t="s">
        <v>94</v>
      </c>
      <c r="T824" s="4">
        <v>569897</v>
      </c>
      <c r="U824" s="4" t="s">
        <v>66</v>
      </c>
      <c r="V824" s="4" t="s">
        <v>62</v>
      </c>
      <c r="W824" s="4" t="s">
        <v>69</v>
      </c>
      <c r="X824" s="4" t="s">
        <v>253</v>
      </c>
      <c r="Y824" s="4">
        <v>25</v>
      </c>
      <c r="Z824" s="4">
        <v>1</v>
      </c>
      <c r="AA824" s="4" t="s">
        <v>196</v>
      </c>
      <c r="AB824" s="4" t="s">
        <v>238</v>
      </c>
      <c r="AC824" s="4" t="s">
        <v>218</v>
      </c>
    </row>
    <row r="825" spans="1:29" x14ac:dyDescent="0.25">
      <c r="A825" s="4">
        <v>758</v>
      </c>
      <c r="B825" s="4">
        <v>152</v>
      </c>
      <c r="C825" s="4">
        <v>824</v>
      </c>
      <c r="D825" s="4">
        <v>1</v>
      </c>
      <c r="E825" s="4">
        <v>4</v>
      </c>
      <c r="F825" s="4">
        <f t="shared" si="64"/>
        <v>150</v>
      </c>
      <c r="G825" s="4">
        <f t="shared" si="60"/>
        <v>6</v>
      </c>
      <c r="H825" s="4" t="str">
        <f t="shared" si="61"/>
        <v>560182-574920</v>
      </c>
      <c r="I825" s="4">
        <f>VLOOKUP(H825,distance_btw_postal_code!B:F,5,0)+60</f>
        <v>250</v>
      </c>
      <c r="J825" s="4">
        <f t="shared" si="62"/>
        <v>4.166666666666667</v>
      </c>
      <c r="K825" s="4">
        <f>VLOOKUP(H825,distance_btw_postal_code!B:G,6,0)</f>
        <v>1.1000000000000001</v>
      </c>
      <c r="L825" s="4">
        <v>42</v>
      </c>
      <c r="M825" s="4" t="s">
        <v>96</v>
      </c>
      <c r="N825" s="4">
        <v>560182</v>
      </c>
      <c r="O825" s="4">
        <v>0</v>
      </c>
      <c r="P825" s="4">
        <v>1</v>
      </c>
      <c r="Q825" s="4">
        <f t="shared" si="63"/>
        <v>1</v>
      </c>
      <c r="R825" s="4">
        <v>104</v>
      </c>
      <c r="S825" s="4" t="s">
        <v>94</v>
      </c>
      <c r="T825" s="4">
        <v>569897</v>
      </c>
      <c r="U825" s="4" t="s">
        <v>66</v>
      </c>
      <c r="V825" s="4" t="s">
        <v>62</v>
      </c>
      <c r="W825" s="4" t="s">
        <v>69</v>
      </c>
      <c r="X825" s="4" t="s">
        <v>253</v>
      </c>
      <c r="Y825" s="4">
        <v>25</v>
      </c>
      <c r="Z825" s="4">
        <v>1</v>
      </c>
      <c r="AA825" s="4" t="s">
        <v>196</v>
      </c>
      <c r="AB825" s="4" t="s">
        <v>238</v>
      </c>
      <c r="AC825" s="4" t="s">
        <v>220</v>
      </c>
    </row>
    <row r="826" spans="1:29" x14ac:dyDescent="0.25">
      <c r="A826" s="4">
        <v>763</v>
      </c>
      <c r="B826" s="4">
        <v>153</v>
      </c>
      <c r="C826" s="4">
        <v>825</v>
      </c>
      <c r="D826" s="4">
        <v>1</v>
      </c>
      <c r="E826" s="4">
        <v>5</v>
      </c>
      <c r="F826" s="4">
        <f t="shared" si="64"/>
        <v>150</v>
      </c>
      <c r="G826" s="4">
        <f t="shared" si="60"/>
        <v>6</v>
      </c>
      <c r="H826" s="4" t="str">
        <f t="shared" si="61"/>
        <v>574920-787722</v>
      </c>
      <c r="I826" s="4">
        <f>VLOOKUP(H826,distance_btw_postal_code!B:F,5,0)+60</f>
        <v>300</v>
      </c>
      <c r="J826" s="4">
        <f t="shared" si="62"/>
        <v>5</v>
      </c>
      <c r="K826" s="4">
        <f>VLOOKUP(H826,distance_btw_postal_code!B:G,6,0)</f>
        <v>1</v>
      </c>
      <c r="L826" s="4">
        <v>41</v>
      </c>
      <c r="M826" s="4" t="s">
        <v>95</v>
      </c>
      <c r="N826" s="4">
        <v>574920</v>
      </c>
      <c r="O826" s="4">
        <v>0</v>
      </c>
      <c r="P826" s="4">
        <v>1</v>
      </c>
      <c r="Q826" s="4">
        <f t="shared" si="63"/>
        <v>1</v>
      </c>
      <c r="R826" s="4">
        <v>104</v>
      </c>
      <c r="S826" s="4" t="s">
        <v>94</v>
      </c>
      <c r="T826" s="4">
        <v>569897</v>
      </c>
      <c r="U826" s="4" t="s">
        <v>66</v>
      </c>
      <c r="V826" s="4" t="s">
        <v>62</v>
      </c>
      <c r="W826" s="4" t="s">
        <v>69</v>
      </c>
      <c r="X826" s="4" t="s">
        <v>253</v>
      </c>
      <c r="Y826" s="4">
        <v>25</v>
      </c>
      <c r="Z826" s="4">
        <v>1</v>
      </c>
      <c r="AA826" s="4" t="s">
        <v>196</v>
      </c>
      <c r="AB826" s="4" t="s">
        <v>238</v>
      </c>
      <c r="AC826" s="4" t="s">
        <v>221</v>
      </c>
    </row>
    <row r="827" spans="1:29" x14ac:dyDescent="0.25">
      <c r="A827" s="4">
        <v>768</v>
      </c>
      <c r="B827" s="4">
        <v>154</v>
      </c>
      <c r="C827" s="4">
        <v>826</v>
      </c>
      <c r="D827" s="4">
        <v>1</v>
      </c>
      <c r="E827" s="4">
        <v>6</v>
      </c>
      <c r="F827" s="4">
        <f t="shared" si="64"/>
        <v>150</v>
      </c>
      <c r="G827" s="4">
        <f t="shared" si="60"/>
        <v>6</v>
      </c>
      <c r="H827" s="4" t="str">
        <f t="shared" si="61"/>
        <v>787722-569897</v>
      </c>
      <c r="I827" s="4">
        <f>VLOOKUP(H827,distance_btw_postal_code!B:F,5,0)+60</f>
        <v>514</v>
      </c>
      <c r="J827" s="4">
        <f t="shared" si="62"/>
        <v>8.5666666666666664</v>
      </c>
      <c r="K827" s="4">
        <f>VLOOKUP(H827,distance_btw_postal_code!B:G,6,0)</f>
        <v>2.2000000000000002</v>
      </c>
      <c r="L827" s="4">
        <v>40</v>
      </c>
      <c r="M827" s="4" t="s">
        <v>93</v>
      </c>
      <c r="N827" s="4">
        <v>787722</v>
      </c>
      <c r="O827" s="4">
        <v>1</v>
      </c>
      <c r="P827" s="4">
        <v>0</v>
      </c>
      <c r="Q827" s="4">
        <f t="shared" si="63"/>
        <v>2</v>
      </c>
      <c r="R827" s="4">
        <v>104</v>
      </c>
      <c r="S827" s="4" t="s">
        <v>94</v>
      </c>
      <c r="T827" s="4">
        <v>569897</v>
      </c>
      <c r="U827" s="4" t="s">
        <v>66</v>
      </c>
      <c r="V827" s="4" t="s">
        <v>62</v>
      </c>
      <c r="W827" s="4" t="s">
        <v>69</v>
      </c>
      <c r="X827" s="4" t="s">
        <v>253</v>
      </c>
      <c r="Y827" s="4">
        <v>25</v>
      </c>
      <c r="Z827" s="4">
        <v>1</v>
      </c>
      <c r="AA827" s="4" t="s">
        <v>196</v>
      </c>
      <c r="AB827" s="4" t="s">
        <v>238</v>
      </c>
      <c r="AC827" s="4" t="s">
        <v>222</v>
      </c>
    </row>
    <row r="828" spans="1:29" x14ac:dyDescent="0.25">
      <c r="C828" s="4">
        <v>827</v>
      </c>
      <c r="D828" s="4">
        <v>2</v>
      </c>
      <c r="E828" s="4">
        <v>0</v>
      </c>
      <c r="F828" s="4">
        <f t="shared" si="64"/>
        <v>151</v>
      </c>
      <c r="G828" s="4">
        <f t="shared" si="60"/>
        <v>5</v>
      </c>
      <c r="H828" s="4" t="str">
        <f t="shared" si="61"/>
        <v>569897-560424</v>
      </c>
      <c r="I828" s="4">
        <f>VLOOKUP(H828,distance_btw_postal_code!B:F,5,0)+60</f>
        <v>497</v>
      </c>
      <c r="J828" s="4">
        <f t="shared" si="62"/>
        <v>8.2833333333333332</v>
      </c>
      <c r="K828" s="4">
        <f>VLOOKUP(H828,distance_btw_postal_code!B:G,6,0)</f>
        <v>2</v>
      </c>
      <c r="L828" s="4">
        <v>0</v>
      </c>
      <c r="M828" s="4" t="s">
        <v>145</v>
      </c>
      <c r="N828" s="4">
        <f>VLOOKUP(S828,[1]centre_p!$B:$D,3,0)</f>
        <v>569897</v>
      </c>
      <c r="O828" s="4">
        <v>0</v>
      </c>
      <c r="P828" s="4">
        <v>0</v>
      </c>
      <c r="Q828" s="4">
        <f t="shared" si="63"/>
        <v>0</v>
      </c>
      <c r="R828" s="4">
        <v>104</v>
      </c>
      <c r="S828" s="4" t="s">
        <v>94</v>
      </c>
      <c r="T828" s="4">
        <v>569897</v>
      </c>
      <c r="U828" s="4" t="s">
        <v>66</v>
      </c>
      <c r="V828" s="4" t="s">
        <v>62</v>
      </c>
      <c r="W828" s="4" t="s">
        <v>69</v>
      </c>
      <c r="X828" s="4" t="s">
        <v>256</v>
      </c>
      <c r="Y828" s="4">
        <v>28</v>
      </c>
      <c r="Z828" s="4">
        <v>1</v>
      </c>
      <c r="AA828" s="4" t="s">
        <v>246</v>
      </c>
    </row>
    <row r="829" spans="1:29" x14ac:dyDescent="0.25">
      <c r="A829" s="4">
        <v>863</v>
      </c>
      <c r="B829" s="4">
        <v>173</v>
      </c>
      <c r="C829" s="4">
        <v>828</v>
      </c>
      <c r="D829" s="4">
        <v>2</v>
      </c>
      <c r="E829" s="4">
        <v>1</v>
      </c>
      <c r="F829" s="4">
        <f t="shared" si="64"/>
        <v>151</v>
      </c>
      <c r="G829" s="4">
        <f t="shared" si="60"/>
        <v>5</v>
      </c>
      <c r="H829" s="4" t="str">
        <f t="shared" si="61"/>
        <v>560424-560170</v>
      </c>
      <c r="I829" s="4">
        <f>VLOOKUP(H829,distance_btw_postal_code!B:F,5,0)+60</f>
        <v>572</v>
      </c>
      <c r="J829" s="4">
        <f t="shared" si="62"/>
        <v>9.5333333333333332</v>
      </c>
      <c r="K829" s="4">
        <f>VLOOKUP(H829,distance_btw_postal_code!B:G,6,0)</f>
        <v>2.7</v>
      </c>
      <c r="L829" s="4">
        <v>59</v>
      </c>
      <c r="M829" s="4" t="s">
        <v>99</v>
      </c>
      <c r="N829" s="4">
        <v>560424</v>
      </c>
      <c r="O829" s="4">
        <v>0</v>
      </c>
      <c r="P829" s="4">
        <v>1</v>
      </c>
      <c r="Q829" s="4">
        <f t="shared" si="63"/>
        <v>1</v>
      </c>
      <c r="R829" s="4">
        <v>104</v>
      </c>
      <c r="S829" s="4" t="s">
        <v>94</v>
      </c>
      <c r="T829" s="4">
        <v>569897</v>
      </c>
      <c r="U829" s="4" t="s">
        <v>66</v>
      </c>
      <c r="V829" s="4" t="s">
        <v>62</v>
      </c>
      <c r="W829" s="4" t="s">
        <v>69</v>
      </c>
      <c r="X829" s="4" t="s">
        <v>256</v>
      </c>
      <c r="Y829" s="4">
        <v>28</v>
      </c>
      <c r="Z829" s="4">
        <v>1</v>
      </c>
      <c r="AA829" s="4" t="s">
        <v>246</v>
      </c>
      <c r="AB829" s="4" t="s">
        <v>238</v>
      </c>
      <c r="AC829" s="4" t="s">
        <v>223</v>
      </c>
    </row>
    <row r="830" spans="1:29" x14ac:dyDescent="0.25">
      <c r="A830" s="4">
        <v>843</v>
      </c>
      <c r="B830" s="4">
        <v>169</v>
      </c>
      <c r="C830" s="4">
        <v>829</v>
      </c>
      <c r="D830" s="4">
        <v>2</v>
      </c>
      <c r="E830" s="4">
        <v>2</v>
      </c>
      <c r="F830" s="4">
        <f t="shared" si="64"/>
        <v>151</v>
      </c>
      <c r="G830" s="4">
        <f t="shared" si="60"/>
        <v>5</v>
      </c>
      <c r="H830" s="4" t="str">
        <f t="shared" si="61"/>
        <v>560170-560182</v>
      </c>
      <c r="I830" s="4">
        <f>VLOOKUP(H830,distance_btw_postal_code!B:F,5,0)+60</f>
        <v>234</v>
      </c>
      <c r="J830" s="4">
        <f t="shared" si="62"/>
        <v>3.9</v>
      </c>
      <c r="K830" s="4">
        <f>VLOOKUP(H830,distance_btw_postal_code!B:G,6,0)</f>
        <v>0.9</v>
      </c>
      <c r="L830" s="4">
        <v>62</v>
      </c>
      <c r="M830" s="4" t="s">
        <v>102</v>
      </c>
      <c r="N830" s="4">
        <v>560170</v>
      </c>
      <c r="O830" s="4">
        <v>0</v>
      </c>
      <c r="P830" s="4">
        <v>1</v>
      </c>
      <c r="Q830" s="4">
        <f t="shared" si="63"/>
        <v>1</v>
      </c>
      <c r="R830" s="4">
        <v>104</v>
      </c>
      <c r="S830" s="4" t="s">
        <v>94</v>
      </c>
      <c r="T830" s="4">
        <v>569897</v>
      </c>
      <c r="U830" s="4" t="s">
        <v>66</v>
      </c>
      <c r="V830" s="4" t="s">
        <v>62</v>
      </c>
      <c r="W830" s="4" t="s">
        <v>69</v>
      </c>
      <c r="X830" s="4" t="s">
        <v>256</v>
      </c>
      <c r="Y830" s="4">
        <v>28</v>
      </c>
      <c r="Z830" s="4">
        <v>1</v>
      </c>
      <c r="AA830" s="4" t="s">
        <v>246</v>
      </c>
      <c r="AB830" s="4" t="s">
        <v>238</v>
      </c>
      <c r="AC830" s="4" t="s">
        <v>247</v>
      </c>
    </row>
    <row r="831" spans="1:29" x14ac:dyDescent="0.25">
      <c r="A831" s="4">
        <v>848</v>
      </c>
      <c r="B831" s="4">
        <v>170</v>
      </c>
      <c r="C831" s="4">
        <v>830</v>
      </c>
      <c r="D831" s="4">
        <v>2</v>
      </c>
      <c r="E831" s="4">
        <v>3</v>
      </c>
      <c r="F831" s="4">
        <f t="shared" si="64"/>
        <v>151</v>
      </c>
      <c r="G831" s="4">
        <f t="shared" si="60"/>
        <v>5</v>
      </c>
      <c r="H831" s="4" t="str">
        <f t="shared" si="61"/>
        <v>560182-578375</v>
      </c>
      <c r="I831" s="4">
        <f>VLOOKUP(H831,distance_btw_postal_code!B:F,5,0)+60</f>
        <v>176</v>
      </c>
      <c r="J831" s="4">
        <f t="shared" si="62"/>
        <v>2.9333333333333331</v>
      </c>
      <c r="K831" s="4">
        <f>VLOOKUP(H831,distance_btw_postal_code!B:G,6,0)</f>
        <v>0.6</v>
      </c>
      <c r="L831" s="4">
        <v>61</v>
      </c>
      <c r="M831" s="4" t="s">
        <v>101</v>
      </c>
      <c r="N831" s="4">
        <v>560182</v>
      </c>
      <c r="O831" s="4">
        <v>0</v>
      </c>
      <c r="P831" s="4">
        <v>1</v>
      </c>
      <c r="Q831" s="4">
        <f t="shared" si="63"/>
        <v>1</v>
      </c>
      <c r="R831" s="4">
        <v>104</v>
      </c>
      <c r="S831" s="4" t="s">
        <v>94</v>
      </c>
      <c r="T831" s="4">
        <v>569897</v>
      </c>
      <c r="U831" s="4" t="s">
        <v>66</v>
      </c>
      <c r="V831" s="4" t="s">
        <v>62</v>
      </c>
      <c r="W831" s="4" t="s">
        <v>69</v>
      </c>
      <c r="X831" s="4" t="s">
        <v>256</v>
      </c>
      <c r="Y831" s="4">
        <v>28</v>
      </c>
      <c r="Z831" s="4">
        <v>1</v>
      </c>
      <c r="AA831" s="4" t="s">
        <v>246</v>
      </c>
      <c r="AB831" s="4" t="s">
        <v>238</v>
      </c>
      <c r="AC831" s="4" t="s">
        <v>247</v>
      </c>
    </row>
    <row r="832" spans="1:29" x14ac:dyDescent="0.25">
      <c r="A832" s="4">
        <v>853</v>
      </c>
      <c r="B832" s="4">
        <v>171</v>
      </c>
      <c r="C832" s="4">
        <v>831</v>
      </c>
      <c r="D832" s="4">
        <v>2</v>
      </c>
      <c r="E832" s="4">
        <v>4</v>
      </c>
      <c r="F832" s="4">
        <f t="shared" si="64"/>
        <v>151</v>
      </c>
      <c r="G832" s="4">
        <f t="shared" si="60"/>
        <v>5</v>
      </c>
      <c r="H832" s="4" t="str">
        <f t="shared" si="61"/>
        <v>578375-560618</v>
      </c>
      <c r="I832" s="4">
        <f>VLOOKUP(H832,distance_btw_postal_code!B:F,5,0)+60</f>
        <v>346</v>
      </c>
      <c r="J832" s="4">
        <f t="shared" si="62"/>
        <v>5.7666666666666666</v>
      </c>
      <c r="K832" s="4">
        <f>VLOOKUP(H832,distance_btw_postal_code!B:G,6,0)</f>
        <v>1.4</v>
      </c>
      <c r="L832" s="4">
        <v>60</v>
      </c>
      <c r="M832" s="4" t="s">
        <v>100</v>
      </c>
      <c r="N832" s="4">
        <v>578375</v>
      </c>
      <c r="O832" s="4">
        <v>1</v>
      </c>
      <c r="P832" s="4">
        <v>0</v>
      </c>
      <c r="Q832" s="4">
        <f t="shared" si="63"/>
        <v>2</v>
      </c>
      <c r="R832" s="4">
        <v>104</v>
      </c>
      <c r="S832" s="4" t="s">
        <v>94</v>
      </c>
      <c r="T832" s="4">
        <v>569897</v>
      </c>
      <c r="U832" s="4" t="s">
        <v>66</v>
      </c>
      <c r="V832" s="4" t="s">
        <v>62</v>
      </c>
      <c r="W832" s="4" t="s">
        <v>69</v>
      </c>
      <c r="X832" s="4" t="s">
        <v>256</v>
      </c>
      <c r="Y832" s="4">
        <v>28</v>
      </c>
      <c r="Z832" s="4">
        <v>1</v>
      </c>
      <c r="AA832" s="4" t="s">
        <v>246</v>
      </c>
      <c r="AB832" s="4" t="s">
        <v>238</v>
      </c>
      <c r="AC832" s="4" t="s">
        <v>247</v>
      </c>
    </row>
    <row r="833" spans="1:29" x14ac:dyDescent="0.25">
      <c r="A833" s="4">
        <v>858</v>
      </c>
      <c r="B833" s="4">
        <v>172</v>
      </c>
      <c r="C833" s="4">
        <v>832</v>
      </c>
      <c r="D833" s="4">
        <v>2</v>
      </c>
      <c r="E833" s="4">
        <v>5</v>
      </c>
      <c r="F833" s="4">
        <f t="shared" si="64"/>
        <v>151</v>
      </c>
      <c r="G833" s="4">
        <f t="shared" si="60"/>
        <v>5</v>
      </c>
      <c r="H833" s="4" t="str">
        <f t="shared" si="61"/>
        <v>560618-569897</v>
      </c>
      <c r="I833" s="4">
        <f>VLOOKUP(H833,distance_btw_postal_code!B:F,5,0)+60</f>
        <v>360</v>
      </c>
      <c r="J833" s="4">
        <f t="shared" si="62"/>
        <v>6</v>
      </c>
      <c r="K833" s="4">
        <f>VLOOKUP(H833,distance_btw_postal_code!B:G,6,0)</f>
        <v>0.9</v>
      </c>
      <c r="L833" s="4">
        <v>107</v>
      </c>
      <c r="M833" s="4" t="s">
        <v>140</v>
      </c>
      <c r="N833" s="4">
        <v>560618</v>
      </c>
      <c r="O833" s="4">
        <v>0</v>
      </c>
      <c r="P833" s="4">
        <v>1</v>
      </c>
      <c r="Q833" s="4">
        <f t="shared" si="63"/>
        <v>1</v>
      </c>
      <c r="R833" s="4">
        <v>104</v>
      </c>
      <c r="S833" s="4" t="s">
        <v>94</v>
      </c>
      <c r="T833" s="4">
        <v>569897</v>
      </c>
      <c r="U833" s="4" t="s">
        <v>66</v>
      </c>
      <c r="V833" s="4" t="s">
        <v>62</v>
      </c>
      <c r="W833" s="4" t="s">
        <v>69</v>
      </c>
      <c r="X833" s="4" t="s">
        <v>256</v>
      </c>
      <c r="Y833" s="4">
        <v>28</v>
      </c>
      <c r="Z833" s="4">
        <v>1</v>
      </c>
      <c r="AA833" s="4" t="s">
        <v>246</v>
      </c>
      <c r="AB833" s="4" t="s">
        <v>238</v>
      </c>
      <c r="AC833" s="4" t="s">
        <v>247</v>
      </c>
    </row>
    <row r="834" spans="1:29" x14ac:dyDescent="0.25">
      <c r="C834" s="4">
        <v>833</v>
      </c>
      <c r="D834" s="4">
        <v>1</v>
      </c>
      <c r="E834" s="4">
        <v>0</v>
      </c>
      <c r="F834" s="4">
        <f t="shared" si="64"/>
        <v>152</v>
      </c>
      <c r="G834" s="4">
        <f t="shared" si="60"/>
        <v>6</v>
      </c>
      <c r="H834" s="4" t="str">
        <f t="shared" si="61"/>
        <v>569897-579496</v>
      </c>
      <c r="I834" s="4">
        <f>VLOOKUP(H834,distance_btw_postal_code!B:F,5,0)+60</f>
        <v>405</v>
      </c>
      <c r="J834" s="4">
        <f t="shared" si="62"/>
        <v>6.75</v>
      </c>
      <c r="K834" s="4">
        <f>VLOOKUP(H834,distance_btw_postal_code!B:G,6,0)</f>
        <v>2.2999999999999998</v>
      </c>
      <c r="L834" s="4">
        <v>0</v>
      </c>
      <c r="M834" s="4" t="s">
        <v>145</v>
      </c>
      <c r="N834" s="4">
        <f>VLOOKUP(S834,[1]centre_p!$B:$D,3,0)</f>
        <v>569897</v>
      </c>
      <c r="O834" s="4">
        <v>0</v>
      </c>
      <c r="P834" s="4">
        <v>0</v>
      </c>
      <c r="Q834" s="4">
        <f t="shared" si="63"/>
        <v>0</v>
      </c>
      <c r="R834" s="4">
        <v>105</v>
      </c>
      <c r="S834" s="4" t="s">
        <v>94</v>
      </c>
      <c r="T834" s="4">
        <v>569897</v>
      </c>
      <c r="U834" s="4" t="s">
        <v>66</v>
      </c>
      <c r="V834" s="4" t="s">
        <v>62</v>
      </c>
      <c r="W834" s="4" t="s">
        <v>70</v>
      </c>
      <c r="X834" s="4" t="s">
        <v>253</v>
      </c>
      <c r="Y834" s="4">
        <v>26</v>
      </c>
      <c r="Z834" s="4">
        <v>1</v>
      </c>
      <c r="AA834" s="4" t="s">
        <v>196</v>
      </c>
    </row>
    <row r="835" spans="1:29" x14ac:dyDescent="0.25">
      <c r="A835" s="4">
        <v>773</v>
      </c>
      <c r="B835" s="4">
        <v>155</v>
      </c>
      <c r="C835" s="4">
        <v>834</v>
      </c>
      <c r="D835" s="4">
        <v>1</v>
      </c>
      <c r="E835" s="4">
        <v>1</v>
      </c>
      <c r="F835" s="4">
        <f t="shared" si="64"/>
        <v>152</v>
      </c>
      <c r="G835" s="4">
        <f t="shared" ref="G835:G898" si="65">_xlfn.MAXIFS(E:E,F:F,F835)</f>
        <v>6</v>
      </c>
      <c r="H835" s="4" t="str">
        <f t="shared" ref="H835:H898" si="66">IF(E835&lt;&gt;G835,_xlfn.CONCAT(N835,"-",N836),_xlfn.CONCAT(N835,"-",T835))</f>
        <v>579496-579434</v>
      </c>
      <c r="I835" s="4">
        <f>VLOOKUP(H835,distance_btw_postal_code!B:F,5,0)+60</f>
        <v>367</v>
      </c>
      <c r="J835" s="4">
        <f t="shared" ref="J835:J898" si="67">I835/60</f>
        <v>6.1166666666666663</v>
      </c>
      <c r="K835" s="4">
        <f>VLOOKUP(H835,distance_btw_postal_code!B:G,6,0)</f>
        <v>1.7</v>
      </c>
      <c r="L835" s="4">
        <v>57</v>
      </c>
      <c r="M835" s="4" t="s">
        <v>118</v>
      </c>
      <c r="N835" s="4">
        <v>579496</v>
      </c>
      <c r="O835" s="4">
        <v>0</v>
      </c>
      <c r="P835" s="4">
        <v>1</v>
      </c>
      <c r="Q835" s="4">
        <f t="shared" ref="Q835:Q898" si="68">O835*2+P835</f>
        <v>1</v>
      </c>
      <c r="R835" s="4">
        <v>105</v>
      </c>
      <c r="S835" s="4" t="s">
        <v>94</v>
      </c>
      <c r="T835" s="4">
        <v>569897</v>
      </c>
      <c r="U835" s="4" t="s">
        <v>66</v>
      </c>
      <c r="V835" s="4" t="s">
        <v>62</v>
      </c>
      <c r="W835" s="4" t="s">
        <v>70</v>
      </c>
      <c r="X835" s="4" t="s">
        <v>253</v>
      </c>
      <c r="Y835" s="4">
        <v>26</v>
      </c>
      <c r="Z835" s="4">
        <v>1</v>
      </c>
      <c r="AA835" s="4" t="s">
        <v>196</v>
      </c>
      <c r="AB835" s="4" t="s">
        <v>224</v>
      </c>
      <c r="AC835" s="4" t="s">
        <v>236</v>
      </c>
    </row>
    <row r="836" spans="1:29" x14ac:dyDescent="0.25">
      <c r="A836" s="4">
        <v>778</v>
      </c>
      <c r="B836" s="4">
        <v>156</v>
      </c>
      <c r="C836" s="4">
        <v>835</v>
      </c>
      <c r="D836" s="4">
        <v>1</v>
      </c>
      <c r="E836" s="4">
        <v>2</v>
      </c>
      <c r="F836" s="4">
        <f t="shared" ref="F836:F899" si="69">IF(E836=0,F835+1,F835)</f>
        <v>152</v>
      </c>
      <c r="G836" s="4">
        <f t="shared" si="65"/>
        <v>6</v>
      </c>
      <c r="H836" s="4" t="str">
        <f t="shared" si="66"/>
        <v>579434-560636</v>
      </c>
      <c r="I836" s="4">
        <f>VLOOKUP(H836,distance_btw_postal_code!B:F,5,0)+60</f>
        <v>508</v>
      </c>
      <c r="J836" s="4">
        <f t="shared" si="67"/>
        <v>8.4666666666666668</v>
      </c>
      <c r="K836" s="4">
        <f>VLOOKUP(H836,distance_btw_postal_code!B:G,6,0)</f>
        <v>2.6</v>
      </c>
      <c r="L836" s="4">
        <v>58</v>
      </c>
      <c r="M836" s="4" t="s">
        <v>119</v>
      </c>
      <c r="N836" s="4">
        <v>579434</v>
      </c>
      <c r="O836" s="4">
        <v>1</v>
      </c>
      <c r="P836" s="4">
        <v>0</v>
      </c>
      <c r="Q836" s="4">
        <f t="shared" si="68"/>
        <v>2</v>
      </c>
      <c r="R836" s="4">
        <v>105</v>
      </c>
      <c r="S836" s="4" t="s">
        <v>94</v>
      </c>
      <c r="T836" s="4">
        <v>569897</v>
      </c>
      <c r="U836" s="4" t="s">
        <v>66</v>
      </c>
      <c r="V836" s="4" t="s">
        <v>62</v>
      </c>
      <c r="W836" s="4" t="s">
        <v>70</v>
      </c>
      <c r="X836" s="4" t="s">
        <v>253</v>
      </c>
      <c r="Y836" s="4">
        <v>26</v>
      </c>
      <c r="Z836" s="4">
        <v>1</v>
      </c>
      <c r="AA836" s="4" t="s">
        <v>196</v>
      </c>
      <c r="AB836" s="4" t="s">
        <v>224</v>
      </c>
      <c r="AC836" s="4" t="s">
        <v>239</v>
      </c>
    </row>
    <row r="837" spans="1:29" x14ac:dyDescent="0.25">
      <c r="A837" s="4">
        <v>783</v>
      </c>
      <c r="B837" s="4">
        <v>157</v>
      </c>
      <c r="C837" s="4">
        <v>836</v>
      </c>
      <c r="D837" s="4">
        <v>1</v>
      </c>
      <c r="E837" s="4">
        <v>3</v>
      </c>
      <c r="F837" s="4">
        <f t="shared" si="69"/>
        <v>152</v>
      </c>
      <c r="G837" s="4">
        <f t="shared" si="65"/>
        <v>6</v>
      </c>
      <c r="H837" s="4" t="str">
        <f t="shared" si="66"/>
        <v>560636-560232</v>
      </c>
      <c r="I837" s="4">
        <f>VLOOKUP(H837,distance_btw_postal_code!B:F,5,0)+60</f>
        <v>733</v>
      </c>
      <c r="J837" s="4">
        <f t="shared" si="67"/>
        <v>12.216666666666667</v>
      </c>
      <c r="K837" s="4">
        <f>VLOOKUP(H837,distance_btw_postal_code!B:G,6,0)</f>
        <v>4.5</v>
      </c>
      <c r="L837" s="4">
        <v>45</v>
      </c>
      <c r="M837" s="4" t="s">
        <v>103</v>
      </c>
      <c r="N837" s="4">
        <v>560636</v>
      </c>
      <c r="O837" s="4">
        <v>0</v>
      </c>
      <c r="P837" s="4">
        <v>1</v>
      </c>
      <c r="Q837" s="4">
        <f t="shared" si="68"/>
        <v>1</v>
      </c>
      <c r="R837" s="4">
        <v>105</v>
      </c>
      <c r="S837" s="4" t="s">
        <v>94</v>
      </c>
      <c r="T837" s="4">
        <v>569897</v>
      </c>
      <c r="U837" s="4" t="s">
        <v>66</v>
      </c>
      <c r="V837" s="4" t="s">
        <v>62</v>
      </c>
      <c r="W837" s="4" t="s">
        <v>70</v>
      </c>
      <c r="X837" s="4" t="s">
        <v>253</v>
      </c>
      <c r="Y837" s="4">
        <v>26</v>
      </c>
      <c r="Z837" s="4">
        <v>1</v>
      </c>
      <c r="AA837" s="4" t="s">
        <v>196</v>
      </c>
      <c r="AB837" s="4" t="s">
        <v>224</v>
      </c>
      <c r="AC837" s="4" t="s">
        <v>240</v>
      </c>
    </row>
    <row r="838" spans="1:29" x14ac:dyDescent="0.25">
      <c r="A838" s="4">
        <v>788</v>
      </c>
      <c r="B838" s="4">
        <v>158</v>
      </c>
      <c r="C838" s="4">
        <v>837</v>
      </c>
      <c r="D838" s="4">
        <v>1</v>
      </c>
      <c r="E838" s="4">
        <v>4</v>
      </c>
      <c r="F838" s="4">
        <f t="shared" si="69"/>
        <v>152</v>
      </c>
      <c r="G838" s="4">
        <f t="shared" si="65"/>
        <v>6</v>
      </c>
      <c r="H838" s="4" t="str">
        <f t="shared" si="66"/>
        <v>560232-560646</v>
      </c>
      <c r="I838" s="4">
        <f>VLOOKUP(H838,distance_btw_postal_code!B:F,5,0)+60</f>
        <v>504</v>
      </c>
      <c r="J838" s="4">
        <f t="shared" si="67"/>
        <v>8.4</v>
      </c>
      <c r="K838" s="4">
        <f>VLOOKUP(H838,distance_btw_postal_code!B:G,6,0)</f>
        <v>2.5</v>
      </c>
      <c r="L838" s="4">
        <v>46</v>
      </c>
      <c r="M838" s="4" t="s">
        <v>104</v>
      </c>
      <c r="N838" s="4">
        <v>560232</v>
      </c>
      <c r="O838" s="4">
        <v>0</v>
      </c>
      <c r="P838" s="4">
        <v>1</v>
      </c>
      <c r="Q838" s="4">
        <f t="shared" si="68"/>
        <v>1</v>
      </c>
      <c r="R838" s="4">
        <v>105</v>
      </c>
      <c r="S838" s="4" t="s">
        <v>94</v>
      </c>
      <c r="T838" s="4">
        <v>569897</v>
      </c>
      <c r="U838" s="4" t="s">
        <v>66</v>
      </c>
      <c r="V838" s="4" t="s">
        <v>62</v>
      </c>
      <c r="W838" s="4" t="s">
        <v>70</v>
      </c>
      <c r="X838" s="4" t="s">
        <v>253</v>
      </c>
      <c r="Y838" s="4">
        <v>26</v>
      </c>
      <c r="Z838" s="4">
        <v>1</v>
      </c>
      <c r="AA838" s="4" t="s">
        <v>196</v>
      </c>
      <c r="AB838" s="4" t="s">
        <v>224</v>
      </c>
      <c r="AC838" s="4" t="s">
        <v>227</v>
      </c>
    </row>
    <row r="839" spans="1:29" x14ac:dyDescent="0.25">
      <c r="A839" s="4">
        <v>793</v>
      </c>
      <c r="B839" s="4">
        <v>159</v>
      </c>
      <c r="C839" s="4">
        <v>838</v>
      </c>
      <c r="D839" s="4">
        <v>1</v>
      </c>
      <c r="E839" s="4">
        <v>5</v>
      </c>
      <c r="F839" s="4">
        <f t="shared" si="69"/>
        <v>152</v>
      </c>
      <c r="G839" s="4">
        <f t="shared" si="65"/>
        <v>6</v>
      </c>
      <c r="H839" s="4" t="str">
        <f t="shared" si="66"/>
        <v>560646-560153</v>
      </c>
      <c r="I839" s="4">
        <f>VLOOKUP(H839,distance_btw_postal_code!B:F,5,0)+60</f>
        <v>373</v>
      </c>
      <c r="J839" s="4">
        <f t="shared" si="67"/>
        <v>6.2166666666666668</v>
      </c>
      <c r="K839" s="4">
        <f>VLOOKUP(H839,distance_btw_postal_code!B:G,6,0)</f>
        <v>1.6</v>
      </c>
      <c r="L839" s="4">
        <v>48</v>
      </c>
      <c r="M839" s="4" t="s">
        <v>106</v>
      </c>
      <c r="N839" s="4">
        <v>560646</v>
      </c>
      <c r="O839" s="4">
        <v>1</v>
      </c>
      <c r="P839" s="4">
        <v>0</v>
      </c>
      <c r="Q839" s="4">
        <f t="shared" si="68"/>
        <v>2</v>
      </c>
      <c r="R839" s="4">
        <v>105</v>
      </c>
      <c r="S839" s="4" t="s">
        <v>94</v>
      </c>
      <c r="T839" s="4">
        <v>569897</v>
      </c>
      <c r="U839" s="4" t="s">
        <v>66</v>
      </c>
      <c r="V839" s="4" t="s">
        <v>62</v>
      </c>
      <c r="W839" s="4" t="s">
        <v>70</v>
      </c>
      <c r="X839" s="4" t="s">
        <v>253</v>
      </c>
      <c r="Y839" s="4">
        <v>26</v>
      </c>
      <c r="Z839" s="4">
        <v>1</v>
      </c>
      <c r="AA839" s="4" t="s">
        <v>196</v>
      </c>
      <c r="AB839" s="4" t="s">
        <v>224</v>
      </c>
      <c r="AC839" s="4" t="s">
        <v>241</v>
      </c>
    </row>
    <row r="840" spans="1:29" x14ac:dyDescent="0.25">
      <c r="A840" s="4">
        <v>798</v>
      </c>
      <c r="B840" s="4">
        <v>160</v>
      </c>
      <c r="C840" s="4">
        <v>839</v>
      </c>
      <c r="D840" s="4">
        <v>1</v>
      </c>
      <c r="E840" s="4">
        <v>6</v>
      </c>
      <c r="F840" s="4">
        <f t="shared" si="69"/>
        <v>152</v>
      </c>
      <c r="G840" s="4">
        <f t="shared" si="65"/>
        <v>6</v>
      </c>
      <c r="H840" s="4" t="str">
        <f t="shared" si="66"/>
        <v>560153-569897</v>
      </c>
      <c r="I840" s="4">
        <f>VLOOKUP(H840,distance_btw_postal_code!B:F,5,0)+60</f>
        <v>301</v>
      </c>
      <c r="J840" s="4">
        <f t="shared" si="67"/>
        <v>5.0166666666666666</v>
      </c>
      <c r="K840" s="4">
        <f>VLOOKUP(H840,distance_btw_postal_code!B:G,6,0)</f>
        <v>0.9</v>
      </c>
      <c r="L840" s="4">
        <v>47</v>
      </c>
      <c r="M840" s="4" t="s">
        <v>105</v>
      </c>
      <c r="N840" s="4">
        <v>560153</v>
      </c>
      <c r="O840" s="4">
        <v>1</v>
      </c>
      <c r="P840" s="4">
        <v>0</v>
      </c>
      <c r="Q840" s="4">
        <f t="shared" si="68"/>
        <v>2</v>
      </c>
      <c r="R840" s="4">
        <v>105</v>
      </c>
      <c r="S840" s="4" t="s">
        <v>94</v>
      </c>
      <c r="T840" s="4">
        <v>569897</v>
      </c>
      <c r="U840" s="4" t="s">
        <v>66</v>
      </c>
      <c r="V840" s="4" t="s">
        <v>62</v>
      </c>
      <c r="W840" s="4" t="s">
        <v>70</v>
      </c>
      <c r="X840" s="4" t="s">
        <v>253</v>
      </c>
      <c r="Y840" s="4">
        <v>26</v>
      </c>
      <c r="Z840" s="4">
        <v>1</v>
      </c>
      <c r="AA840" s="4" t="s">
        <v>196</v>
      </c>
      <c r="AB840" s="4" t="s">
        <v>224</v>
      </c>
      <c r="AC840" s="4" t="s">
        <v>229</v>
      </c>
    </row>
    <row r="841" spans="1:29" x14ac:dyDescent="0.25">
      <c r="C841" s="4">
        <v>840</v>
      </c>
      <c r="D841" s="4">
        <v>2</v>
      </c>
      <c r="E841" s="4">
        <v>0</v>
      </c>
      <c r="F841" s="4">
        <f t="shared" si="69"/>
        <v>153</v>
      </c>
      <c r="G841" s="4">
        <f t="shared" si="65"/>
        <v>4</v>
      </c>
      <c r="H841" s="4" t="str">
        <f t="shared" si="66"/>
        <v>569897-574995</v>
      </c>
      <c r="I841" s="4">
        <f>VLOOKUP(H841,distance_btw_postal_code!B:F,5,0)+60</f>
        <v>361</v>
      </c>
      <c r="J841" s="4">
        <f t="shared" si="67"/>
        <v>6.0166666666666666</v>
      </c>
      <c r="K841" s="4">
        <f>VLOOKUP(H841,distance_btw_postal_code!B:G,6,0)</f>
        <v>1.8</v>
      </c>
      <c r="L841" s="4">
        <v>0</v>
      </c>
      <c r="M841" s="4" t="s">
        <v>145</v>
      </c>
      <c r="N841" s="4">
        <f>VLOOKUP(S841,[1]centre_p!$B:$D,3,0)</f>
        <v>569897</v>
      </c>
      <c r="O841" s="4">
        <v>0</v>
      </c>
      <c r="P841" s="4">
        <v>0</v>
      </c>
      <c r="Q841" s="4">
        <f t="shared" si="68"/>
        <v>0</v>
      </c>
      <c r="R841" s="4">
        <v>105</v>
      </c>
      <c r="S841" s="4" t="s">
        <v>94</v>
      </c>
      <c r="T841" s="4">
        <v>569897</v>
      </c>
      <c r="U841" s="4" t="s">
        <v>66</v>
      </c>
      <c r="V841" s="4" t="s">
        <v>62</v>
      </c>
      <c r="W841" s="4" t="s">
        <v>70</v>
      </c>
      <c r="X841" s="4" t="s">
        <v>256</v>
      </c>
      <c r="Y841" s="4">
        <v>29</v>
      </c>
      <c r="Z841" s="4">
        <v>0</v>
      </c>
      <c r="AA841" s="4" t="s">
        <v>246</v>
      </c>
    </row>
    <row r="842" spans="1:29" x14ac:dyDescent="0.25">
      <c r="A842" s="4">
        <v>868</v>
      </c>
      <c r="B842" s="4">
        <v>174</v>
      </c>
      <c r="C842" s="4">
        <v>841</v>
      </c>
      <c r="D842" s="4">
        <v>2</v>
      </c>
      <c r="E842" s="4">
        <v>1</v>
      </c>
      <c r="F842" s="4">
        <f t="shared" si="69"/>
        <v>153</v>
      </c>
      <c r="G842" s="4">
        <f t="shared" si="65"/>
        <v>4</v>
      </c>
      <c r="H842" s="4" t="str">
        <f t="shared" si="66"/>
        <v>574995-560178</v>
      </c>
      <c r="I842" s="4">
        <f>VLOOKUP(H842,distance_btw_postal_code!B:F,5,0)+60</f>
        <v>335</v>
      </c>
      <c r="J842" s="4">
        <f t="shared" si="67"/>
        <v>5.583333333333333</v>
      </c>
      <c r="K842" s="4">
        <f>VLOOKUP(H842,distance_btw_postal_code!B:G,6,0)</f>
        <v>1.4</v>
      </c>
      <c r="L842" s="4">
        <v>65</v>
      </c>
      <c r="M842" s="4" t="s">
        <v>111</v>
      </c>
      <c r="N842" s="4">
        <v>574995</v>
      </c>
      <c r="O842" s="4">
        <v>0</v>
      </c>
      <c r="P842" s="4">
        <v>1</v>
      </c>
      <c r="Q842" s="4">
        <f t="shared" si="68"/>
        <v>1</v>
      </c>
      <c r="R842" s="4">
        <v>105</v>
      </c>
      <c r="S842" s="4" t="s">
        <v>94</v>
      </c>
      <c r="T842" s="4">
        <v>569897</v>
      </c>
      <c r="U842" s="4" t="s">
        <v>66</v>
      </c>
      <c r="V842" s="4" t="s">
        <v>62</v>
      </c>
      <c r="W842" s="4" t="s">
        <v>70</v>
      </c>
      <c r="X842" s="4" t="s">
        <v>256</v>
      </c>
      <c r="Y842" s="4">
        <v>29</v>
      </c>
      <c r="Z842" s="4">
        <v>0</v>
      </c>
      <c r="AA842" s="4" t="s">
        <v>246</v>
      </c>
      <c r="AB842" s="4" t="s">
        <v>224</v>
      </c>
      <c r="AC842" s="4" t="s">
        <v>247</v>
      </c>
    </row>
    <row r="843" spans="1:29" x14ac:dyDescent="0.25">
      <c r="A843" s="4">
        <v>873</v>
      </c>
      <c r="B843" s="4">
        <v>175</v>
      </c>
      <c r="C843" s="4">
        <v>842</v>
      </c>
      <c r="D843" s="4">
        <v>2</v>
      </c>
      <c r="E843" s="4">
        <v>2</v>
      </c>
      <c r="F843" s="4">
        <f t="shared" si="69"/>
        <v>153</v>
      </c>
      <c r="G843" s="4">
        <f t="shared" si="65"/>
        <v>4</v>
      </c>
      <c r="H843" s="4" t="str">
        <f t="shared" si="66"/>
        <v>560178-560217</v>
      </c>
      <c r="I843" s="4">
        <f>VLOOKUP(H843,distance_btw_postal_code!B:F,5,0)+60</f>
        <v>482</v>
      </c>
      <c r="J843" s="4">
        <f t="shared" si="67"/>
        <v>8.0333333333333332</v>
      </c>
      <c r="K843" s="4">
        <f>VLOOKUP(H843,distance_btw_postal_code!B:G,6,0)</f>
        <v>2.8</v>
      </c>
      <c r="L843" s="4">
        <v>66</v>
      </c>
      <c r="M843" s="4" t="s">
        <v>112</v>
      </c>
      <c r="N843" s="4">
        <v>560178</v>
      </c>
      <c r="O843" s="4">
        <v>0</v>
      </c>
      <c r="P843" s="4">
        <v>1</v>
      </c>
      <c r="Q843" s="4">
        <f t="shared" si="68"/>
        <v>1</v>
      </c>
      <c r="R843" s="4">
        <v>105</v>
      </c>
      <c r="S843" s="4" t="s">
        <v>94</v>
      </c>
      <c r="T843" s="4">
        <v>569897</v>
      </c>
      <c r="U843" s="4" t="s">
        <v>66</v>
      </c>
      <c r="V843" s="4" t="s">
        <v>62</v>
      </c>
      <c r="W843" s="4" t="s">
        <v>70</v>
      </c>
      <c r="X843" s="4" t="s">
        <v>256</v>
      </c>
      <c r="Y843" s="4">
        <v>29</v>
      </c>
      <c r="Z843" s="4">
        <v>0</v>
      </c>
      <c r="AA843" s="4" t="s">
        <v>246</v>
      </c>
      <c r="AB843" s="4" t="s">
        <v>224</v>
      </c>
      <c r="AC843" s="4" t="s">
        <v>247</v>
      </c>
    </row>
    <row r="844" spans="1:29" x14ac:dyDescent="0.25">
      <c r="A844" s="4">
        <v>878</v>
      </c>
      <c r="B844" s="4">
        <v>176</v>
      </c>
      <c r="C844" s="4">
        <v>843</v>
      </c>
      <c r="D844" s="4">
        <v>2</v>
      </c>
      <c r="E844" s="4">
        <v>3</v>
      </c>
      <c r="F844" s="4">
        <f t="shared" si="69"/>
        <v>153</v>
      </c>
      <c r="G844" s="4">
        <f t="shared" si="65"/>
        <v>4</v>
      </c>
      <c r="H844" s="4" t="str">
        <f t="shared" si="66"/>
        <v>560217-560348</v>
      </c>
      <c r="I844" s="4">
        <f>VLOOKUP(H844,distance_btw_postal_code!B:F,5,0)+60</f>
        <v>311</v>
      </c>
      <c r="J844" s="4">
        <f t="shared" si="67"/>
        <v>5.1833333333333336</v>
      </c>
      <c r="K844" s="4">
        <f>VLOOKUP(H844,distance_btw_postal_code!B:G,6,0)</f>
        <v>1.1000000000000001</v>
      </c>
      <c r="L844" s="4">
        <v>108</v>
      </c>
      <c r="M844" s="4" t="s">
        <v>141</v>
      </c>
      <c r="N844" s="4">
        <v>560217</v>
      </c>
      <c r="O844" s="4">
        <v>0</v>
      </c>
      <c r="P844" s="4">
        <v>1</v>
      </c>
      <c r="Q844" s="4">
        <f t="shared" si="68"/>
        <v>1</v>
      </c>
      <c r="R844" s="4">
        <v>105</v>
      </c>
      <c r="S844" s="4" t="s">
        <v>94</v>
      </c>
      <c r="T844" s="4">
        <v>569897</v>
      </c>
      <c r="U844" s="4" t="s">
        <v>66</v>
      </c>
      <c r="V844" s="4" t="s">
        <v>62</v>
      </c>
      <c r="W844" s="4" t="s">
        <v>70</v>
      </c>
      <c r="X844" s="4" t="s">
        <v>256</v>
      </c>
      <c r="Y844" s="4">
        <v>29</v>
      </c>
      <c r="Z844" s="4">
        <v>0</v>
      </c>
      <c r="AA844" s="4" t="s">
        <v>246</v>
      </c>
      <c r="AB844" s="4" t="s">
        <v>224</v>
      </c>
      <c r="AC844" s="4" t="s">
        <v>247</v>
      </c>
    </row>
    <row r="845" spans="1:29" x14ac:dyDescent="0.25">
      <c r="A845" s="4">
        <v>883</v>
      </c>
      <c r="B845" s="4">
        <v>177</v>
      </c>
      <c r="C845" s="4">
        <v>844</v>
      </c>
      <c r="D845" s="4">
        <v>2</v>
      </c>
      <c r="E845" s="4">
        <v>4</v>
      </c>
      <c r="F845" s="4">
        <f t="shared" si="69"/>
        <v>153</v>
      </c>
      <c r="G845" s="4">
        <f t="shared" si="65"/>
        <v>4</v>
      </c>
      <c r="H845" s="4" t="str">
        <f t="shared" si="66"/>
        <v>560348-569897</v>
      </c>
      <c r="I845" s="4">
        <f>VLOOKUP(H845,distance_btw_postal_code!B:F,5,0)+60</f>
        <v>513</v>
      </c>
      <c r="J845" s="4">
        <f t="shared" si="67"/>
        <v>8.5500000000000007</v>
      </c>
      <c r="K845" s="4">
        <f>VLOOKUP(H845,distance_btw_postal_code!B:G,6,0)</f>
        <v>2.6</v>
      </c>
      <c r="L845" s="4">
        <v>67</v>
      </c>
      <c r="M845" s="4" t="s">
        <v>120</v>
      </c>
      <c r="N845" s="4">
        <v>560348</v>
      </c>
      <c r="O845" s="4">
        <v>0</v>
      </c>
      <c r="P845" s="4">
        <v>1</v>
      </c>
      <c r="Q845" s="4">
        <f t="shared" si="68"/>
        <v>1</v>
      </c>
      <c r="R845" s="4">
        <v>105</v>
      </c>
      <c r="S845" s="4" t="s">
        <v>94</v>
      </c>
      <c r="T845" s="4">
        <v>569897</v>
      </c>
      <c r="U845" s="4" t="s">
        <v>66</v>
      </c>
      <c r="V845" s="4" t="s">
        <v>62</v>
      </c>
      <c r="W845" s="4" t="s">
        <v>70</v>
      </c>
      <c r="X845" s="4" t="s">
        <v>256</v>
      </c>
      <c r="Y845" s="4">
        <v>29</v>
      </c>
      <c r="Z845" s="4">
        <v>0</v>
      </c>
      <c r="AA845" s="4" t="s">
        <v>246</v>
      </c>
      <c r="AB845" s="4" t="s">
        <v>224</v>
      </c>
      <c r="AC845" s="4" t="s">
        <v>247</v>
      </c>
    </row>
    <row r="846" spans="1:29" x14ac:dyDescent="0.25">
      <c r="C846" s="4">
        <v>845</v>
      </c>
      <c r="D846" s="4">
        <v>1</v>
      </c>
      <c r="E846" s="4">
        <v>0</v>
      </c>
      <c r="F846" s="4">
        <f t="shared" si="69"/>
        <v>154</v>
      </c>
      <c r="G846" s="4">
        <f t="shared" si="65"/>
        <v>5</v>
      </c>
      <c r="H846" s="4" t="str">
        <f t="shared" si="66"/>
        <v>569897-570024</v>
      </c>
      <c r="I846" s="4">
        <f>VLOOKUP(H846,distance_btw_postal_code!B:F,5,0)+60</f>
        <v>565</v>
      </c>
      <c r="J846" s="4">
        <f t="shared" si="67"/>
        <v>9.4166666666666661</v>
      </c>
      <c r="K846" s="4">
        <f>VLOOKUP(H846,distance_btw_postal_code!B:G,6,0)</f>
        <v>3.7</v>
      </c>
      <c r="L846" s="4">
        <v>0</v>
      </c>
      <c r="M846" s="4" t="s">
        <v>145</v>
      </c>
      <c r="N846" s="4">
        <f>VLOOKUP(S846,[1]centre_p!$B:$D,3,0)</f>
        <v>569897</v>
      </c>
      <c r="O846" s="4">
        <v>0</v>
      </c>
      <c r="P846" s="4">
        <v>0</v>
      </c>
      <c r="Q846" s="4">
        <f t="shared" si="68"/>
        <v>0</v>
      </c>
      <c r="R846" s="4">
        <v>106</v>
      </c>
      <c r="S846" s="4" t="s">
        <v>94</v>
      </c>
      <c r="T846" s="4">
        <v>569897</v>
      </c>
      <c r="U846" s="4" t="s">
        <v>66</v>
      </c>
      <c r="V846" s="4" t="s">
        <v>62</v>
      </c>
      <c r="W846" s="4" t="s">
        <v>92</v>
      </c>
      <c r="X846" s="4" t="s">
        <v>253</v>
      </c>
      <c r="Y846" s="4">
        <v>27</v>
      </c>
      <c r="Z846" s="4">
        <v>1</v>
      </c>
      <c r="AA846" s="4" t="s">
        <v>196</v>
      </c>
    </row>
    <row r="847" spans="1:29" x14ac:dyDescent="0.25">
      <c r="A847" s="4">
        <v>803</v>
      </c>
      <c r="B847" s="4">
        <v>161</v>
      </c>
      <c r="C847" s="4">
        <v>846</v>
      </c>
      <c r="D847" s="4">
        <v>1</v>
      </c>
      <c r="E847" s="4">
        <v>1</v>
      </c>
      <c r="F847" s="4">
        <f t="shared" si="69"/>
        <v>154</v>
      </c>
      <c r="G847" s="4">
        <f t="shared" si="65"/>
        <v>5</v>
      </c>
      <c r="H847" s="4" t="str">
        <f t="shared" si="66"/>
        <v>570024-575456</v>
      </c>
      <c r="I847" s="4">
        <f>VLOOKUP(H847,distance_btw_postal_code!B:F,5,0)+60</f>
        <v>355</v>
      </c>
      <c r="J847" s="4">
        <f t="shared" si="67"/>
        <v>5.916666666666667</v>
      </c>
      <c r="K847" s="4">
        <f>VLOOKUP(H847,distance_btw_postal_code!B:G,6,0)</f>
        <v>1.3</v>
      </c>
      <c r="L847" s="4">
        <v>51</v>
      </c>
      <c r="M847" s="4" t="s">
        <v>113</v>
      </c>
      <c r="N847" s="4">
        <v>570024</v>
      </c>
      <c r="O847" s="4">
        <v>0</v>
      </c>
      <c r="P847" s="4">
        <v>1</v>
      </c>
      <c r="Q847" s="4">
        <f t="shared" si="68"/>
        <v>1</v>
      </c>
      <c r="R847" s="4">
        <v>106</v>
      </c>
      <c r="S847" s="4" t="s">
        <v>94</v>
      </c>
      <c r="T847" s="4">
        <v>569897</v>
      </c>
      <c r="U847" s="4" t="s">
        <v>66</v>
      </c>
      <c r="V847" s="4" t="s">
        <v>62</v>
      </c>
      <c r="W847" s="4" t="s">
        <v>92</v>
      </c>
      <c r="X847" s="4" t="s">
        <v>253</v>
      </c>
      <c r="Y847" s="4">
        <v>27</v>
      </c>
      <c r="Z847" s="4">
        <v>1</v>
      </c>
      <c r="AA847" s="4" t="s">
        <v>196</v>
      </c>
      <c r="AB847" s="4" t="s">
        <v>242</v>
      </c>
      <c r="AC847" s="4" t="s">
        <v>230</v>
      </c>
    </row>
    <row r="848" spans="1:29" x14ac:dyDescent="0.25">
      <c r="A848" s="4">
        <v>808</v>
      </c>
      <c r="B848" s="4">
        <v>162</v>
      </c>
      <c r="C848" s="4">
        <v>847</v>
      </c>
      <c r="D848" s="4">
        <v>1</v>
      </c>
      <c r="E848" s="4">
        <v>2</v>
      </c>
      <c r="F848" s="4">
        <f t="shared" si="69"/>
        <v>154</v>
      </c>
      <c r="G848" s="4">
        <f t="shared" si="65"/>
        <v>5</v>
      </c>
      <c r="H848" s="4" t="str">
        <f t="shared" si="66"/>
        <v>575456-578824</v>
      </c>
      <c r="I848" s="4">
        <f>VLOOKUP(H848,distance_btw_postal_code!B:F,5,0)+60</f>
        <v>176</v>
      </c>
      <c r="J848" s="4">
        <f t="shared" si="67"/>
        <v>2.9333333333333331</v>
      </c>
      <c r="K848" s="4">
        <f>VLOOKUP(H848,distance_btw_postal_code!B:G,6,0)</f>
        <v>0.5</v>
      </c>
      <c r="L848" s="4">
        <v>52</v>
      </c>
      <c r="M848" s="4" t="s">
        <v>114</v>
      </c>
      <c r="N848" s="4">
        <v>575456</v>
      </c>
      <c r="O848" s="4">
        <v>1</v>
      </c>
      <c r="P848" s="4">
        <v>1</v>
      </c>
      <c r="Q848" s="4">
        <f t="shared" si="68"/>
        <v>3</v>
      </c>
      <c r="R848" s="4">
        <v>106</v>
      </c>
      <c r="S848" s="4" t="s">
        <v>94</v>
      </c>
      <c r="T848" s="4">
        <v>569897</v>
      </c>
      <c r="U848" s="4" t="s">
        <v>66</v>
      </c>
      <c r="V848" s="4" t="s">
        <v>62</v>
      </c>
      <c r="W848" s="4" t="s">
        <v>92</v>
      </c>
      <c r="X848" s="4" t="s">
        <v>253</v>
      </c>
      <c r="Y848" s="4">
        <v>27</v>
      </c>
      <c r="Z848" s="4">
        <v>1</v>
      </c>
      <c r="AA848" s="4" t="s">
        <v>196</v>
      </c>
      <c r="AB848" s="4" t="s">
        <v>242</v>
      </c>
      <c r="AC848" s="4" t="s">
        <v>231</v>
      </c>
    </row>
    <row r="849" spans="1:29" x14ac:dyDescent="0.25">
      <c r="A849" s="4">
        <v>813</v>
      </c>
      <c r="B849" s="4">
        <v>163</v>
      </c>
      <c r="C849" s="4">
        <v>848</v>
      </c>
      <c r="D849" s="4">
        <v>1</v>
      </c>
      <c r="E849" s="4">
        <v>3</v>
      </c>
      <c r="F849" s="4">
        <f t="shared" si="69"/>
        <v>154</v>
      </c>
      <c r="G849" s="4">
        <f t="shared" si="65"/>
        <v>5</v>
      </c>
      <c r="H849" s="4" t="str">
        <f t="shared" si="66"/>
        <v>578824-570441</v>
      </c>
      <c r="I849" s="4">
        <f>VLOOKUP(H849,distance_btw_postal_code!B:F,5,0)+60</f>
        <v>270</v>
      </c>
      <c r="J849" s="4">
        <f t="shared" si="67"/>
        <v>4.5</v>
      </c>
      <c r="K849" s="4">
        <f>VLOOKUP(H849,distance_btw_postal_code!B:G,6,0)</f>
        <v>1.1000000000000001</v>
      </c>
      <c r="L849" s="4">
        <v>53</v>
      </c>
      <c r="M849" s="4" t="s">
        <v>115</v>
      </c>
      <c r="N849" s="4">
        <v>578824</v>
      </c>
      <c r="O849" s="4">
        <v>1</v>
      </c>
      <c r="P849" s="4">
        <v>0</v>
      </c>
      <c r="Q849" s="4">
        <f t="shared" si="68"/>
        <v>2</v>
      </c>
      <c r="R849" s="4">
        <v>106</v>
      </c>
      <c r="S849" s="4" t="s">
        <v>94</v>
      </c>
      <c r="T849" s="4">
        <v>569897</v>
      </c>
      <c r="U849" s="4" t="s">
        <v>66</v>
      </c>
      <c r="V849" s="4" t="s">
        <v>62</v>
      </c>
      <c r="W849" s="4" t="s">
        <v>92</v>
      </c>
      <c r="X849" s="4" t="s">
        <v>253</v>
      </c>
      <c r="Y849" s="4">
        <v>27</v>
      </c>
      <c r="Z849" s="4">
        <v>1</v>
      </c>
      <c r="AA849" s="4" t="s">
        <v>196</v>
      </c>
      <c r="AB849" s="4" t="s">
        <v>242</v>
      </c>
      <c r="AC849" s="4" t="s">
        <v>243</v>
      </c>
    </row>
    <row r="850" spans="1:29" x14ac:dyDescent="0.25">
      <c r="A850" s="4">
        <v>823</v>
      </c>
      <c r="B850" s="4">
        <v>165</v>
      </c>
      <c r="C850" s="4">
        <v>849</v>
      </c>
      <c r="D850" s="4">
        <v>1</v>
      </c>
      <c r="E850" s="4">
        <v>4</v>
      </c>
      <c r="F850" s="4">
        <f t="shared" si="69"/>
        <v>154</v>
      </c>
      <c r="G850" s="4">
        <f t="shared" si="65"/>
        <v>5</v>
      </c>
      <c r="H850" s="4" t="str">
        <f t="shared" si="66"/>
        <v>570441-570406</v>
      </c>
      <c r="I850" s="4">
        <f>VLOOKUP(H850,distance_btw_postal_code!B:F,5,0)+60</f>
        <v>289</v>
      </c>
      <c r="J850" s="4">
        <f t="shared" si="67"/>
        <v>4.8166666666666664</v>
      </c>
      <c r="K850" s="4">
        <f>VLOOKUP(H850,distance_btw_postal_code!B:G,6,0)</f>
        <v>1.1000000000000001</v>
      </c>
      <c r="L850" s="4">
        <v>55</v>
      </c>
      <c r="M850" s="4" t="s">
        <v>116</v>
      </c>
      <c r="N850" s="4">
        <v>570441</v>
      </c>
      <c r="O850" s="4">
        <v>0</v>
      </c>
      <c r="P850" s="4">
        <v>1</v>
      </c>
      <c r="Q850" s="4">
        <f t="shared" si="68"/>
        <v>1</v>
      </c>
      <c r="R850" s="4">
        <v>106</v>
      </c>
      <c r="S850" s="4" t="s">
        <v>94</v>
      </c>
      <c r="T850" s="4">
        <v>569897</v>
      </c>
      <c r="U850" s="4" t="s">
        <v>66</v>
      </c>
      <c r="V850" s="4" t="s">
        <v>62</v>
      </c>
      <c r="W850" s="4" t="s">
        <v>92</v>
      </c>
      <c r="X850" s="4" t="s">
        <v>253</v>
      </c>
      <c r="Y850" s="4">
        <v>27</v>
      </c>
      <c r="Z850" s="4">
        <v>1</v>
      </c>
      <c r="AA850" s="4" t="s">
        <v>196</v>
      </c>
      <c r="AB850" s="4" t="s">
        <v>242</v>
      </c>
      <c r="AC850" s="4" t="s">
        <v>244</v>
      </c>
    </row>
    <row r="851" spans="1:29" x14ac:dyDescent="0.25">
      <c r="A851" s="4">
        <v>828</v>
      </c>
      <c r="B851" s="4">
        <v>166</v>
      </c>
      <c r="C851" s="4">
        <v>850</v>
      </c>
      <c r="D851" s="4">
        <v>1</v>
      </c>
      <c r="E851" s="4">
        <v>5</v>
      </c>
      <c r="F851" s="4">
        <f t="shared" si="69"/>
        <v>154</v>
      </c>
      <c r="G851" s="4">
        <f t="shared" si="65"/>
        <v>5</v>
      </c>
      <c r="H851" s="4" t="str">
        <f t="shared" si="66"/>
        <v>570406-569897</v>
      </c>
      <c r="I851" s="4">
        <f>VLOOKUP(H851,distance_btw_postal_code!B:F,5,0)+60</f>
        <v>667</v>
      </c>
      <c r="J851" s="4">
        <f t="shared" si="67"/>
        <v>11.116666666666667</v>
      </c>
      <c r="K851" s="4">
        <f>VLOOKUP(H851,distance_btw_postal_code!B:G,6,0)</f>
        <v>4.0999999999999996</v>
      </c>
      <c r="L851" s="4">
        <v>56</v>
      </c>
      <c r="M851" s="4" t="s">
        <v>117</v>
      </c>
      <c r="N851" s="4">
        <v>570406</v>
      </c>
      <c r="O851" s="4">
        <v>1</v>
      </c>
      <c r="P851" s="4">
        <v>0</v>
      </c>
      <c r="Q851" s="4">
        <f t="shared" si="68"/>
        <v>2</v>
      </c>
      <c r="R851" s="4">
        <v>106</v>
      </c>
      <c r="S851" s="4" t="s">
        <v>94</v>
      </c>
      <c r="T851" s="4">
        <v>569897</v>
      </c>
      <c r="U851" s="4" t="s">
        <v>66</v>
      </c>
      <c r="V851" s="4" t="s">
        <v>62</v>
      </c>
      <c r="W851" s="4" t="s">
        <v>92</v>
      </c>
      <c r="X851" s="4" t="s">
        <v>253</v>
      </c>
      <c r="Y851" s="4">
        <v>27</v>
      </c>
      <c r="Z851" s="4">
        <v>1</v>
      </c>
      <c r="AA851" s="4" t="s">
        <v>196</v>
      </c>
      <c r="AB851" s="4" t="s">
        <v>242</v>
      </c>
      <c r="AC851" s="4" t="s">
        <v>233</v>
      </c>
    </row>
    <row r="852" spans="1:29" x14ac:dyDescent="0.25">
      <c r="C852" s="4">
        <v>851</v>
      </c>
      <c r="D852" s="4">
        <v>2</v>
      </c>
      <c r="E852" s="4">
        <v>0</v>
      </c>
      <c r="F852" s="4">
        <f t="shared" si="69"/>
        <v>155</v>
      </c>
      <c r="G852" s="4">
        <f t="shared" si="65"/>
        <v>2</v>
      </c>
      <c r="H852" s="4" t="str">
        <f t="shared" si="66"/>
        <v>569897-568518</v>
      </c>
      <c r="I852" s="4">
        <f>VLOOKUP(H852,distance_btw_postal_code!B:F,5,0)+60</f>
        <v>474</v>
      </c>
      <c r="J852" s="4">
        <f t="shared" si="67"/>
        <v>7.9</v>
      </c>
      <c r="K852" s="4">
        <f>VLOOKUP(H852,distance_btw_postal_code!B:G,6,0)</f>
        <v>2</v>
      </c>
      <c r="L852" s="4">
        <v>0</v>
      </c>
      <c r="M852" s="4" t="s">
        <v>145</v>
      </c>
      <c r="N852" s="4">
        <f>VLOOKUP(S852,[1]centre_p!$B:$D,3,0)</f>
        <v>569897</v>
      </c>
      <c r="O852" s="4">
        <v>0</v>
      </c>
      <c r="P852" s="4">
        <v>0</v>
      </c>
      <c r="Q852" s="4">
        <f t="shared" si="68"/>
        <v>0</v>
      </c>
      <c r="R852" s="4">
        <v>106</v>
      </c>
      <c r="S852" s="4" t="s">
        <v>94</v>
      </c>
      <c r="T852" s="4">
        <v>569897</v>
      </c>
      <c r="U852" s="4" t="s">
        <v>66</v>
      </c>
      <c r="V852" s="4" t="s">
        <v>62</v>
      </c>
      <c r="W852" s="4" t="s">
        <v>92</v>
      </c>
      <c r="X852" s="4" t="s">
        <v>256</v>
      </c>
      <c r="Y852" s="4">
        <v>30</v>
      </c>
      <c r="Z852" s="4">
        <v>0</v>
      </c>
      <c r="AA852" s="4" t="s">
        <v>246</v>
      </c>
    </row>
    <row r="853" spans="1:29" x14ac:dyDescent="0.25">
      <c r="A853" s="4">
        <v>898</v>
      </c>
      <c r="B853" s="4">
        <v>180</v>
      </c>
      <c r="C853" s="4">
        <v>852</v>
      </c>
      <c r="D853" s="4">
        <v>2</v>
      </c>
      <c r="E853" s="4">
        <v>1</v>
      </c>
      <c r="F853" s="4">
        <f t="shared" si="69"/>
        <v>155</v>
      </c>
      <c r="G853" s="4">
        <f t="shared" si="65"/>
        <v>2</v>
      </c>
      <c r="H853" s="4" t="str">
        <f t="shared" si="66"/>
        <v>568518-560108</v>
      </c>
      <c r="I853" s="4">
        <f>VLOOKUP(H853,distance_btw_postal_code!B:F,5,0)+60</f>
        <v>364</v>
      </c>
      <c r="J853" s="4">
        <f t="shared" si="67"/>
        <v>6.0666666666666664</v>
      </c>
      <c r="K853" s="4">
        <f>VLOOKUP(H853,distance_btw_postal_code!B:G,6,0)</f>
        <v>1.3</v>
      </c>
      <c r="L853" s="4">
        <v>50</v>
      </c>
      <c r="M853" s="4" t="s">
        <v>108</v>
      </c>
      <c r="N853" s="4">
        <v>568518</v>
      </c>
      <c r="O853" s="4">
        <v>1</v>
      </c>
      <c r="P853" s="4">
        <v>0</v>
      </c>
      <c r="Q853" s="4">
        <f t="shared" si="68"/>
        <v>2</v>
      </c>
      <c r="R853" s="4">
        <v>106</v>
      </c>
      <c r="S853" s="4" t="s">
        <v>94</v>
      </c>
      <c r="T853" s="4">
        <v>569897</v>
      </c>
      <c r="U853" s="4" t="s">
        <v>66</v>
      </c>
      <c r="V853" s="4" t="s">
        <v>62</v>
      </c>
      <c r="W853" s="4" t="s">
        <v>92</v>
      </c>
      <c r="X853" s="4" t="s">
        <v>256</v>
      </c>
      <c r="Y853" s="4">
        <v>30</v>
      </c>
      <c r="Z853" s="4">
        <v>0</v>
      </c>
      <c r="AA853" s="4" t="s">
        <v>246</v>
      </c>
      <c r="AB853" s="4" t="s">
        <v>242</v>
      </c>
      <c r="AC853" s="4" t="s">
        <v>233</v>
      </c>
    </row>
    <row r="854" spans="1:29" x14ac:dyDescent="0.25">
      <c r="A854" s="4">
        <v>893</v>
      </c>
      <c r="B854" s="4">
        <v>179</v>
      </c>
      <c r="C854" s="4">
        <v>853</v>
      </c>
      <c r="D854" s="4">
        <v>2</v>
      </c>
      <c r="E854" s="4">
        <v>2</v>
      </c>
      <c r="F854" s="4">
        <f t="shared" si="69"/>
        <v>155</v>
      </c>
      <c r="G854" s="4">
        <f t="shared" si="65"/>
        <v>2</v>
      </c>
      <c r="H854" s="4" t="str">
        <f t="shared" si="66"/>
        <v>560108-569897</v>
      </c>
      <c r="I854" s="4">
        <f>VLOOKUP(H854,distance_btw_postal_code!B:F,5,0)+60</f>
        <v>392</v>
      </c>
      <c r="J854" s="4">
        <f t="shared" si="67"/>
        <v>6.5333333333333332</v>
      </c>
      <c r="K854" s="4">
        <f>VLOOKUP(H854,distance_btw_postal_code!B:G,6,0)</f>
        <v>1.6</v>
      </c>
      <c r="L854" s="4">
        <v>63</v>
      </c>
      <c r="M854" s="4" t="s">
        <v>109</v>
      </c>
      <c r="N854" s="4">
        <v>560108</v>
      </c>
      <c r="O854" s="4">
        <v>1</v>
      </c>
      <c r="P854" s="4">
        <v>0</v>
      </c>
      <c r="Q854" s="4">
        <f t="shared" si="68"/>
        <v>2</v>
      </c>
      <c r="R854" s="4">
        <v>106</v>
      </c>
      <c r="S854" s="4" t="s">
        <v>94</v>
      </c>
      <c r="T854" s="4">
        <v>569897</v>
      </c>
      <c r="U854" s="4" t="s">
        <v>66</v>
      </c>
      <c r="V854" s="4" t="s">
        <v>62</v>
      </c>
      <c r="W854" s="4" t="s">
        <v>92</v>
      </c>
      <c r="X854" s="4" t="s">
        <v>256</v>
      </c>
      <c r="Y854" s="4">
        <v>30</v>
      </c>
      <c r="Z854" s="4">
        <v>0</v>
      </c>
      <c r="AA854" s="4" t="s">
        <v>246</v>
      </c>
      <c r="AB854" s="4" t="s">
        <v>242</v>
      </c>
      <c r="AC854" s="4" t="s">
        <v>247</v>
      </c>
    </row>
    <row r="855" spans="1:29" x14ac:dyDescent="0.25">
      <c r="C855" s="4">
        <v>854</v>
      </c>
      <c r="D855" s="4">
        <v>1</v>
      </c>
      <c r="E855" s="4">
        <v>0</v>
      </c>
      <c r="F855" s="4">
        <f t="shared" si="69"/>
        <v>156</v>
      </c>
      <c r="G855" s="4">
        <f t="shared" si="65"/>
        <v>6</v>
      </c>
      <c r="H855" s="4" t="str">
        <f t="shared" si="66"/>
        <v>569897-560156</v>
      </c>
      <c r="I855" s="4">
        <f>VLOOKUP(H855,distance_btw_postal_code!B:F,5,0)+60</f>
        <v>515</v>
      </c>
      <c r="J855" s="4">
        <f t="shared" si="67"/>
        <v>8.5833333333333339</v>
      </c>
      <c r="K855" s="4">
        <f>VLOOKUP(H855,distance_btw_postal_code!B:G,6,0)</f>
        <v>1.7</v>
      </c>
      <c r="L855" s="4">
        <v>0</v>
      </c>
      <c r="M855" s="4" t="s">
        <v>145</v>
      </c>
      <c r="N855" s="4">
        <f>VLOOKUP(S855,[1]centre_p!$B:$D,3,0)</f>
        <v>569897</v>
      </c>
      <c r="O855" s="4">
        <v>0</v>
      </c>
      <c r="P855" s="4">
        <v>0</v>
      </c>
      <c r="Q855" s="4">
        <f t="shared" si="68"/>
        <v>0</v>
      </c>
      <c r="R855" s="4">
        <v>107</v>
      </c>
      <c r="S855" s="4" t="s">
        <v>94</v>
      </c>
      <c r="T855" s="4">
        <v>569897</v>
      </c>
      <c r="U855" s="4" t="s">
        <v>66</v>
      </c>
      <c r="V855" s="4" t="s">
        <v>64</v>
      </c>
      <c r="W855" s="4" t="s">
        <v>69</v>
      </c>
      <c r="X855" s="4" t="s">
        <v>253</v>
      </c>
      <c r="Y855" s="4">
        <v>25</v>
      </c>
      <c r="Z855" s="4">
        <v>1</v>
      </c>
      <c r="AA855" s="4" t="s">
        <v>196</v>
      </c>
    </row>
    <row r="856" spans="1:29" x14ac:dyDescent="0.25">
      <c r="A856" s="4">
        <v>744</v>
      </c>
      <c r="B856" s="4">
        <v>149</v>
      </c>
      <c r="C856" s="4">
        <v>855</v>
      </c>
      <c r="D856" s="4">
        <v>1</v>
      </c>
      <c r="E856" s="4">
        <v>1</v>
      </c>
      <c r="F856" s="4">
        <f t="shared" si="69"/>
        <v>156</v>
      </c>
      <c r="G856" s="4">
        <f t="shared" si="65"/>
        <v>6</v>
      </c>
      <c r="H856" s="4" t="str">
        <f t="shared" si="66"/>
        <v>560156-560155</v>
      </c>
      <c r="I856" s="4">
        <f>VLOOKUP(H856,distance_btw_postal_code!B:F,5,0)+60</f>
        <v>212</v>
      </c>
      <c r="J856" s="4">
        <f t="shared" si="67"/>
        <v>3.5333333333333332</v>
      </c>
      <c r="K856" s="4">
        <f>VLOOKUP(H856,distance_btw_postal_code!B:G,6,0)</f>
        <v>0.4</v>
      </c>
      <c r="L856" s="4">
        <v>43</v>
      </c>
      <c r="M856" s="4" t="s">
        <v>97</v>
      </c>
      <c r="N856" s="4">
        <v>560156</v>
      </c>
      <c r="O856" s="4">
        <v>0</v>
      </c>
      <c r="P856" s="4">
        <v>1</v>
      </c>
      <c r="Q856" s="4">
        <f t="shared" si="68"/>
        <v>1</v>
      </c>
      <c r="R856" s="4">
        <v>107</v>
      </c>
      <c r="S856" s="4" t="s">
        <v>94</v>
      </c>
      <c r="T856" s="4">
        <v>569897</v>
      </c>
      <c r="U856" s="4" t="s">
        <v>66</v>
      </c>
      <c r="V856" s="4" t="s">
        <v>64</v>
      </c>
      <c r="W856" s="4" t="s">
        <v>69</v>
      </c>
      <c r="X856" s="4" t="s">
        <v>253</v>
      </c>
      <c r="Y856" s="4">
        <v>25</v>
      </c>
      <c r="Z856" s="4">
        <v>1</v>
      </c>
      <c r="AA856" s="4" t="s">
        <v>196</v>
      </c>
      <c r="AB856" s="4" t="s">
        <v>238</v>
      </c>
      <c r="AC856" s="4" t="s">
        <v>217</v>
      </c>
    </row>
    <row r="857" spans="1:29" x14ac:dyDescent="0.25">
      <c r="A857" s="4">
        <v>749</v>
      </c>
      <c r="B857" s="4">
        <v>150</v>
      </c>
      <c r="C857" s="4">
        <v>856</v>
      </c>
      <c r="D857" s="4">
        <v>1</v>
      </c>
      <c r="E857" s="4">
        <v>2</v>
      </c>
      <c r="F857" s="4">
        <f t="shared" si="69"/>
        <v>156</v>
      </c>
      <c r="G857" s="4">
        <f t="shared" si="65"/>
        <v>6</v>
      </c>
      <c r="H857" s="4" t="str">
        <f t="shared" si="66"/>
        <v>560155-560612</v>
      </c>
      <c r="I857" s="4">
        <f>VLOOKUP(H857,distance_btw_postal_code!B:F,5,0)+60</f>
        <v>348</v>
      </c>
      <c r="J857" s="4">
        <f t="shared" si="67"/>
        <v>5.8</v>
      </c>
      <c r="K857" s="4">
        <f>VLOOKUP(H857,distance_btw_postal_code!B:G,6,0)</f>
        <v>1.2</v>
      </c>
      <c r="L857" s="4">
        <v>44</v>
      </c>
      <c r="M857" s="4" t="s">
        <v>98</v>
      </c>
      <c r="N857" s="4">
        <v>560155</v>
      </c>
      <c r="O857" s="4">
        <v>0</v>
      </c>
      <c r="P857" s="4">
        <v>1</v>
      </c>
      <c r="Q857" s="4">
        <f t="shared" si="68"/>
        <v>1</v>
      </c>
      <c r="R857" s="4">
        <v>107</v>
      </c>
      <c r="S857" s="4" t="s">
        <v>94</v>
      </c>
      <c r="T857" s="4">
        <v>569897</v>
      </c>
      <c r="U857" s="4" t="s">
        <v>66</v>
      </c>
      <c r="V857" s="4" t="s">
        <v>64</v>
      </c>
      <c r="W857" s="4" t="s">
        <v>69</v>
      </c>
      <c r="X857" s="4" t="s">
        <v>253</v>
      </c>
      <c r="Y857" s="4">
        <v>25</v>
      </c>
      <c r="Z857" s="4">
        <v>1</v>
      </c>
      <c r="AA857" s="4" t="s">
        <v>196</v>
      </c>
      <c r="AB857" s="4" t="s">
        <v>238</v>
      </c>
      <c r="AC857" s="4" t="s">
        <v>217</v>
      </c>
    </row>
    <row r="858" spans="1:29" x14ac:dyDescent="0.25">
      <c r="A858" s="4">
        <v>754</v>
      </c>
      <c r="B858" s="4">
        <v>151</v>
      </c>
      <c r="C858" s="4">
        <v>857</v>
      </c>
      <c r="D858" s="4">
        <v>1</v>
      </c>
      <c r="E858" s="4">
        <v>3</v>
      </c>
      <c r="F858" s="4">
        <f t="shared" si="69"/>
        <v>156</v>
      </c>
      <c r="G858" s="4">
        <f t="shared" si="65"/>
        <v>6</v>
      </c>
      <c r="H858" s="4" t="str">
        <f t="shared" si="66"/>
        <v>560612-560182</v>
      </c>
      <c r="I858" s="4">
        <f>VLOOKUP(H858,distance_btw_postal_code!B:F,5,0)+60</f>
        <v>202</v>
      </c>
      <c r="J858" s="4">
        <f t="shared" si="67"/>
        <v>3.3666666666666667</v>
      </c>
      <c r="K858" s="4">
        <f>VLOOKUP(H858,distance_btw_postal_code!B:G,6,0)</f>
        <v>0.5</v>
      </c>
      <c r="L858" s="4">
        <v>49</v>
      </c>
      <c r="M858" s="4" t="s">
        <v>107</v>
      </c>
      <c r="N858" s="4">
        <v>560612</v>
      </c>
      <c r="O858" s="4">
        <v>0</v>
      </c>
      <c r="P858" s="4">
        <v>1</v>
      </c>
      <c r="Q858" s="4">
        <f t="shared" si="68"/>
        <v>1</v>
      </c>
      <c r="R858" s="4">
        <v>107</v>
      </c>
      <c r="S858" s="4" t="s">
        <v>94</v>
      </c>
      <c r="T858" s="4">
        <v>569897</v>
      </c>
      <c r="U858" s="4" t="s">
        <v>66</v>
      </c>
      <c r="V858" s="4" t="s">
        <v>64</v>
      </c>
      <c r="W858" s="4" t="s">
        <v>69</v>
      </c>
      <c r="X858" s="4" t="s">
        <v>253</v>
      </c>
      <c r="Y858" s="4">
        <v>25</v>
      </c>
      <c r="Z858" s="4">
        <v>1</v>
      </c>
      <c r="AA858" s="4" t="s">
        <v>196</v>
      </c>
      <c r="AB858" s="4" t="s">
        <v>238</v>
      </c>
      <c r="AC858" s="4" t="s">
        <v>218</v>
      </c>
    </row>
    <row r="859" spans="1:29" x14ac:dyDescent="0.25">
      <c r="A859" s="4">
        <v>759</v>
      </c>
      <c r="B859" s="4">
        <v>152</v>
      </c>
      <c r="C859" s="4">
        <v>858</v>
      </c>
      <c r="D859" s="4">
        <v>1</v>
      </c>
      <c r="E859" s="4">
        <v>4</v>
      </c>
      <c r="F859" s="4">
        <f t="shared" si="69"/>
        <v>156</v>
      </c>
      <c r="G859" s="4">
        <f t="shared" si="65"/>
        <v>6</v>
      </c>
      <c r="H859" s="4" t="str">
        <f t="shared" si="66"/>
        <v>560182-574920</v>
      </c>
      <c r="I859" s="4">
        <f>VLOOKUP(H859,distance_btw_postal_code!B:F,5,0)+60</f>
        <v>250</v>
      </c>
      <c r="J859" s="4">
        <f t="shared" si="67"/>
        <v>4.166666666666667</v>
      </c>
      <c r="K859" s="4">
        <f>VLOOKUP(H859,distance_btw_postal_code!B:G,6,0)</f>
        <v>1.1000000000000001</v>
      </c>
      <c r="L859" s="4">
        <v>42</v>
      </c>
      <c r="M859" s="4" t="s">
        <v>96</v>
      </c>
      <c r="N859" s="4">
        <v>560182</v>
      </c>
      <c r="O859" s="4">
        <v>0</v>
      </c>
      <c r="P859" s="4">
        <v>1</v>
      </c>
      <c r="Q859" s="4">
        <f t="shared" si="68"/>
        <v>1</v>
      </c>
      <c r="R859" s="4">
        <v>107</v>
      </c>
      <c r="S859" s="4" t="s">
        <v>94</v>
      </c>
      <c r="T859" s="4">
        <v>569897</v>
      </c>
      <c r="U859" s="4" t="s">
        <v>66</v>
      </c>
      <c r="V859" s="4" t="s">
        <v>64</v>
      </c>
      <c r="W859" s="4" t="s">
        <v>69</v>
      </c>
      <c r="X859" s="4" t="s">
        <v>253</v>
      </c>
      <c r="Y859" s="4">
        <v>25</v>
      </c>
      <c r="Z859" s="4">
        <v>1</v>
      </c>
      <c r="AA859" s="4" t="s">
        <v>196</v>
      </c>
      <c r="AB859" s="4" t="s">
        <v>238</v>
      </c>
      <c r="AC859" s="4" t="s">
        <v>220</v>
      </c>
    </row>
    <row r="860" spans="1:29" x14ac:dyDescent="0.25">
      <c r="A860" s="4">
        <v>764</v>
      </c>
      <c r="B860" s="4">
        <v>153</v>
      </c>
      <c r="C860" s="4">
        <v>859</v>
      </c>
      <c r="D860" s="4">
        <v>1</v>
      </c>
      <c r="E860" s="4">
        <v>5</v>
      </c>
      <c r="F860" s="4">
        <f t="shared" si="69"/>
        <v>156</v>
      </c>
      <c r="G860" s="4">
        <f t="shared" si="65"/>
        <v>6</v>
      </c>
      <c r="H860" s="4" t="str">
        <f t="shared" si="66"/>
        <v>574920-787722</v>
      </c>
      <c r="I860" s="4">
        <f>VLOOKUP(H860,distance_btw_postal_code!B:F,5,0)+60</f>
        <v>300</v>
      </c>
      <c r="J860" s="4">
        <f t="shared" si="67"/>
        <v>5</v>
      </c>
      <c r="K860" s="4">
        <f>VLOOKUP(H860,distance_btw_postal_code!B:G,6,0)</f>
        <v>1</v>
      </c>
      <c r="L860" s="4">
        <v>41</v>
      </c>
      <c r="M860" s="4" t="s">
        <v>95</v>
      </c>
      <c r="N860" s="4">
        <v>574920</v>
      </c>
      <c r="O860" s="4">
        <v>0</v>
      </c>
      <c r="P860" s="4">
        <v>1</v>
      </c>
      <c r="Q860" s="4">
        <f t="shared" si="68"/>
        <v>1</v>
      </c>
      <c r="R860" s="4">
        <v>107</v>
      </c>
      <c r="S860" s="4" t="s">
        <v>94</v>
      </c>
      <c r="T860" s="4">
        <v>569897</v>
      </c>
      <c r="U860" s="4" t="s">
        <v>66</v>
      </c>
      <c r="V860" s="4" t="s">
        <v>64</v>
      </c>
      <c r="W860" s="4" t="s">
        <v>69</v>
      </c>
      <c r="X860" s="4" t="s">
        <v>253</v>
      </c>
      <c r="Y860" s="4">
        <v>25</v>
      </c>
      <c r="Z860" s="4">
        <v>1</v>
      </c>
      <c r="AA860" s="4" t="s">
        <v>196</v>
      </c>
      <c r="AB860" s="4" t="s">
        <v>238</v>
      </c>
      <c r="AC860" s="4" t="s">
        <v>221</v>
      </c>
    </row>
    <row r="861" spans="1:29" x14ac:dyDescent="0.25">
      <c r="A861" s="4">
        <v>769</v>
      </c>
      <c r="B861" s="4">
        <v>154</v>
      </c>
      <c r="C861" s="4">
        <v>860</v>
      </c>
      <c r="D861" s="4">
        <v>1</v>
      </c>
      <c r="E861" s="4">
        <v>6</v>
      </c>
      <c r="F861" s="4">
        <f t="shared" si="69"/>
        <v>156</v>
      </c>
      <c r="G861" s="4">
        <f t="shared" si="65"/>
        <v>6</v>
      </c>
      <c r="H861" s="4" t="str">
        <f t="shared" si="66"/>
        <v>787722-569897</v>
      </c>
      <c r="I861" s="4">
        <f>VLOOKUP(H861,distance_btw_postal_code!B:F,5,0)+60</f>
        <v>514</v>
      </c>
      <c r="J861" s="4">
        <f t="shared" si="67"/>
        <v>8.5666666666666664</v>
      </c>
      <c r="K861" s="4">
        <f>VLOOKUP(H861,distance_btw_postal_code!B:G,6,0)</f>
        <v>2.2000000000000002</v>
      </c>
      <c r="L861" s="4">
        <v>40</v>
      </c>
      <c r="M861" s="4" t="s">
        <v>93</v>
      </c>
      <c r="N861" s="4">
        <v>787722</v>
      </c>
      <c r="O861" s="4">
        <v>1</v>
      </c>
      <c r="P861" s="4">
        <v>0</v>
      </c>
      <c r="Q861" s="4">
        <f t="shared" si="68"/>
        <v>2</v>
      </c>
      <c r="R861" s="4">
        <v>107</v>
      </c>
      <c r="S861" s="4" t="s">
        <v>94</v>
      </c>
      <c r="T861" s="4">
        <v>569897</v>
      </c>
      <c r="U861" s="4" t="s">
        <v>66</v>
      </c>
      <c r="V861" s="4" t="s">
        <v>64</v>
      </c>
      <c r="W861" s="4" t="s">
        <v>69</v>
      </c>
      <c r="X861" s="4" t="s">
        <v>253</v>
      </c>
      <c r="Y861" s="4">
        <v>25</v>
      </c>
      <c r="Z861" s="4">
        <v>1</v>
      </c>
      <c r="AA861" s="4" t="s">
        <v>196</v>
      </c>
      <c r="AB861" s="4" t="s">
        <v>238</v>
      </c>
      <c r="AC861" s="4" t="s">
        <v>222</v>
      </c>
    </row>
    <row r="862" spans="1:29" x14ac:dyDescent="0.25">
      <c r="C862" s="4">
        <v>861</v>
      </c>
      <c r="D862" s="4">
        <v>2</v>
      </c>
      <c r="E862" s="4">
        <v>0</v>
      </c>
      <c r="F862" s="4">
        <f t="shared" si="69"/>
        <v>157</v>
      </c>
      <c r="G862" s="4">
        <f t="shared" si="65"/>
        <v>6</v>
      </c>
      <c r="H862" s="4" t="str">
        <f t="shared" si="66"/>
        <v>569897-560424</v>
      </c>
      <c r="I862" s="4">
        <f>VLOOKUP(H862,distance_btw_postal_code!B:F,5,0)+60</f>
        <v>497</v>
      </c>
      <c r="J862" s="4">
        <f t="shared" si="67"/>
        <v>8.2833333333333332</v>
      </c>
      <c r="K862" s="4">
        <f>VLOOKUP(H862,distance_btw_postal_code!B:G,6,0)</f>
        <v>2</v>
      </c>
      <c r="L862" s="4">
        <v>0</v>
      </c>
      <c r="M862" s="4" t="s">
        <v>145</v>
      </c>
      <c r="N862" s="4">
        <f>VLOOKUP(S862,[1]centre_p!$B:$D,3,0)</f>
        <v>569897</v>
      </c>
      <c r="O862" s="4">
        <v>0</v>
      </c>
      <c r="P862" s="4">
        <v>0</v>
      </c>
      <c r="Q862" s="4">
        <f t="shared" si="68"/>
        <v>0</v>
      </c>
      <c r="R862" s="4">
        <v>107</v>
      </c>
      <c r="S862" s="4" t="s">
        <v>94</v>
      </c>
      <c r="T862" s="4">
        <v>569897</v>
      </c>
      <c r="U862" s="4" t="s">
        <v>66</v>
      </c>
      <c r="V862" s="4" t="s">
        <v>64</v>
      </c>
      <c r="W862" s="4" t="s">
        <v>69</v>
      </c>
      <c r="X862" s="4" t="s">
        <v>256</v>
      </c>
      <c r="Y862" s="4">
        <v>28</v>
      </c>
      <c r="Z862" s="4">
        <v>1</v>
      </c>
      <c r="AA862" s="4" t="s">
        <v>246</v>
      </c>
    </row>
    <row r="863" spans="1:29" x14ac:dyDescent="0.25">
      <c r="A863" s="4">
        <v>864</v>
      </c>
      <c r="B863" s="4">
        <v>173</v>
      </c>
      <c r="C863" s="4">
        <v>862</v>
      </c>
      <c r="D863" s="4">
        <v>2</v>
      </c>
      <c r="E863" s="4">
        <v>1</v>
      </c>
      <c r="F863" s="4">
        <f t="shared" si="69"/>
        <v>157</v>
      </c>
      <c r="G863" s="4">
        <f t="shared" si="65"/>
        <v>6</v>
      </c>
      <c r="H863" s="4" t="str">
        <f t="shared" si="66"/>
        <v>560424-560111</v>
      </c>
      <c r="I863" s="4">
        <f>VLOOKUP(H863,distance_btw_postal_code!B:F,5,0)+60</f>
        <v>474</v>
      </c>
      <c r="J863" s="4">
        <f t="shared" si="67"/>
        <v>7.9</v>
      </c>
      <c r="K863" s="4">
        <f>VLOOKUP(H863,distance_btw_postal_code!B:G,6,0)</f>
        <v>2.2000000000000002</v>
      </c>
      <c r="L863" s="4">
        <v>59</v>
      </c>
      <c r="M863" s="4" t="s">
        <v>99</v>
      </c>
      <c r="N863" s="4">
        <v>560424</v>
      </c>
      <c r="O863" s="4">
        <v>0</v>
      </c>
      <c r="P863" s="4">
        <v>1</v>
      </c>
      <c r="Q863" s="4">
        <f t="shared" si="68"/>
        <v>1</v>
      </c>
      <c r="R863" s="4">
        <v>107</v>
      </c>
      <c r="S863" s="4" t="s">
        <v>94</v>
      </c>
      <c r="T863" s="4">
        <v>569897</v>
      </c>
      <c r="U863" s="4" t="s">
        <v>66</v>
      </c>
      <c r="V863" s="4" t="s">
        <v>64</v>
      </c>
      <c r="W863" s="4" t="s">
        <v>69</v>
      </c>
      <c r="X863" s="4" t="s">
        <v>256</v>
      </c>
      <c r="Y863" s="4">
        <v>28</v>
      </c>
      <c r="Z863" s="4">
        <v>1</v>
      </c>
      <c r="AA863" s="4" t="s">
        <v>246</v>
      </c>
      <c r="AB863" s="4" t="s">
        <v>238</v>
      </c>
      <c r="AC863" s="4" t="s">
        <v>223</v>
      </c>
    </row>
    <row r="864" spans="1:29" x14ac:dyDescent="0.25">
      <c r="A864" s="4">
        <v>839</v>
      </c>
      <c r="B864" s="4">
        <v>168</v>
      </c>
      <c r="C864" s="4">
        <v>863</v>
      </c>
      <c r="D864" s="4">
        <v>2</v>
      </c>
      <c r="E864" s="4">
        <v>2</v>
      </c>
      <c r="F864" s="4">
        <f t="shared" si="69"/>
        <v>157</v>
      </c>
      <c r="G864" s="4">
        <f t="shared" si="65"/>
        <v>6</v>
      </c>
      <c r="H864" s="4" t="str">
        <f t="shared" si="66"/>
        <v>560111-560170</v>
      </c>
      <c r="I864" s="4">
        <f>VLOOKUP(H864,distance_btw_postal_code!B:F,5,0)+60</f>
        <v>324</v>
      </c>
      <c r="J864" s="4">
        <f t="shared" si="67"/>
        <v>5.4</v>
      </c>
      <c r="K864" s="4">
        <f>VLOOKUP(H864,distance_btw_postal_code!B:G,6,0)</f>
        <v>0.9</v>
      </c>
      <c r="L864" s="4">
        <v>64</v>
      </c>
      <c r="M864" s="4" t="s">
        <v>110</v>
      </c>
      <c r="N864" s="4">
        <v>560111</v>
      </c>
      <c r="O864" s="4">
        <v>1</v>
      </c>
      <c r="P864" s="4">
        <v>0</v>
      </c>
      <c r="Q864" s="4">
        <f t="shared" si="68"/>
        <v>2</v>
      </c>
      <c r="R864" s="4">
        <v>107</v>
      </c>
      <c r="S864" s="4" t="s">
        <v>94</v>
      </c>
      <c r="T864" s="4">
        <v>569897</v>
      </c>
      <c r="U864" s="4" t="s">
        <v>66</v>
      </c>
      <c r="V864" s="4" t="s">
        <v>64</v>
      </c>
      <c r="W864" s="4" t="s">
        <v>69</v>
      </c>
      <c r="X864" s="4" t="s">
        <v>256</v>
      </c>
      <c r="Y864" s="4">
        <v>28</v>
      </c>
      <c r="Z864" s="4">
        <v>1</v>
      </c>
      <c r="AA864" s="4" t="s">
        <v>246</v>
      </c>
      <c r="AB864" s="4" t="s">
        <v>238</v>
      </c>
      <c r="AC864" s="4" t="s">
        <v>247</v>
      </c>
    </row>
    <row r="865" spans="1:29" x14ac:dyDescent="0.25">
      <c r="A865" s="4">
        <v>844</v>
      </c>
      <c r="B865" s="4">
        <v>169</v>
      </c>
      <c r="C865" s="4">
        <v>864</v>
      </c>
      <c r="D865" s="4">
        <v>2</v>
      </c>
      <c r="E865" s="4">
        <v>3</v>
      </c>
      <c r="F865" s="4">
        <f t="shared" si="69"/>
        <v>157</v>
      </c>
      <c r="G865" s="4">
        <f t="shared" si="65"/>
        <v>6</v>
      </c>
      <c r="H865" s="4" t="str">
        <f t="shared" si="66"/>
        <v>560170-560182</v>
      </c>
      <c r="I865" s="4">
        <f>VLOOKUP(H865,distance_btw_postal_code!B:F,5,0)+60</f>
        <v>234</v>
      </c>
      <c r="J865" s="4">
        <f t="shared" si="67"/>
        <v>3.9</v>
      </c>
      <c r="K865" s="4">
        <f>VLOOKUP(H865,distance_btw_postal_code!B:G,6,0)</f>
        <v>0.9</v>
      </c>
      <c r="L865" s="4">
        <v>62</v>
      </c>
      <c r="M865" s="4" t="s">
        <v>102</v>
      </c>
      <c r="N865" s="4">
        <v>560170</v>
      </c>
      <c r="O865" s="4">
        <v>0</v>
      </c>
      <c r="P865" s="4">
        <v>1</v>
      </c>
      <c r="Q865" s="4">
        <f t="shared" si="68"/>
        <v>1</v>
      </c>
      <c r="R865" s="4">
        <v>107</v>
      </c>
      <c r="S865" s="4" t="s">
        <v>94</v>
      </c>
      <c r="T865" s="4">
        <v>569897</v>
      </c>
      <c r="U865" s="4" t="s">
        <v>66</v>
      </c>
      <c r="V865" s="4" t="s">
        <v>64</v>
      </c>
      <c r="W865" s="4" t="s">
        <v>69</v>
      </c>
      <c r="X865" s="4" t="s">
        <v>256</v>
      </c>
      <c r="Y865" s="4">
        <v>28</v>
      </c>
      <c r="Z865" s="4">
        <v>1</v>
      </c>
      <c r="AA865" s="4" t="s">
        <v>246</v>
      </c>
      <c r="AB865" s="4" t="s">
        <v>238</v>
      </c>
      <c r="AC865" s="4" t="s">
        <v>247</v>
      </c>
    </row>
    <row r="866" spans="1:29" x14ac:dyDescent="0.25">
      <c r="A866" s="4">
        <v>849</v>
      </c>
      <c r="B866" s="4">
        <v>170</v>
      </c>
      <c r="C866" s="4">
        <v>865</v>
      </c>
      <c r="D866" s="4">
        <v>2</v>
      </c>
      <c r="E866" s="4">
        <v>4</v>
      </c>
      <c r="F866" s="4">
        <f t="shared" si="69"/>
        <v>157</v>
      </c>
      <c r="G866" s="4">
        <f t="shared" si="65"/>
        <v>6</v>
      </c>
      <c r="H866" s="4" t="str">
        <f t="shared" si="66"/>
        <v>560182-578375</v>
      </c>
      <c r="I866" s="4">
        <f>VLOOKUP(H866,distance_btw_postal_code!B:F,5,0)+60</f>
        <v>176</v>
      </c>
      <c r="J866" s="4">
        <f t="shared" si="67"/>
        <v>2.9333333333333331</v>
      </c>
      <c r="K866" s="4">
        <f>VLOOKUP(H866,distance_btw_postal_code!B:G,6,0)</f>
        <v>0.6</v>
      </c>
      <c r="L866" s="4">
        <v>61</v>
      </c>
      <c r="M866" s="4" t="s">
        <v>101</v>
      </c>
      <c r="N866" s="4">
        <v>560182</v>
      </c>
      <c r="O866" s="4">
        <v>0</v>
      </c>
      <c r="P866" s="4">
        <v>1</v>
      </c>
      <c r="Q866" s="4">
        <f t="shared" si="68"/>
        <v>1</v>
      </c>
      <c r="R866" s="4">
        <v>107</v>
      </c>
      <c r="S866" s="4" t="s">
        <v>94</v>
      </c>
      <c r="T866" s="4">
        <v>569897</v>
      </c>
      <c r="U866" s="4" t="s">
        <v>66</v>
      </c>
      <c r="V866" s="4" t="s">
        <v>64</v>
      </c>
      <c r="W866" s="4" t="s">
        <v>69</v>
      </c>
      <c r="X866" s="4" t="s">
        <v>256</v>
      </c>
      <c r="Y866" s="4">
        <v>28</v>
      </c>
      <c r="Z866" s="4">
        <v>1</v>
      </c>
      <c r="AA866" s="4" t="s">
        <v>246</v>
      </c>
      <c r="AB866" s="4" t="s">
        <v>238</v>
      </c>
      <c r="AC866" s="4" t="s">
        <v>247</v>
      </c>
    </row>
    <row r="867" spans="1:29" x14ac:dyDescent="0.25">
      <c r="A867" s="4">
        <v>854</v>
      </c>
      <c r="B867" s="4">
        <v>171</v>
      </c>
      <c r="C867" s="4">
        <v>866</v>
      </c>
      <c r="D867" s="4">
        <v>2</v>
      </c>
      <c r="E867" s="4">
        <v>5</v>
      </c>
      <c r="F867" s="4">
        <f t="shared" si="69"/>
        <v>157</v>
      </c>
      <c r="G867" s="4">
        <f t="shared" si="65"/>
        <v>6</v>
      </c>
      <c r="H867" s="4" t="str">
        <f t="shared" si="66"/>
        <v>578375-560618</v>
      </c>
      <c r="I867" s="4">
        <f>VLOOKUP(H867,distance_btw_postal_code!B:F,5,0)+60</f>
        <v>346</v>
      </c>
      <c r="J867" s="4">
        <f t="shared" si="67"/>
        <v>5.7666666666666666</v>
      </c>
      <c r="K867" s="4">
        <f>VLOOKUP(H867,distance_btw_postal_code!B:G,6,0)</f>
        <v>1.4</v>
      </c>
      <c r="L867" s="4">
        <v>60</v>
      </c>
      <c r="M867" s="4" t="s">
        <v>100</v>
      </c>
      <c r="N867" s="4">
        <v>578375</v>
      </c>
      <c r="O867" s="4">
        <v>1</v>
      </c>
      <c r="P867" s="4">
        <v>0</v>
      </c>
      <c r="Q867" s="4">
        <f t="shared" si="68"/>
        <v>2</v>
      </c>
      <c r="R867" s="4">
        <v>107</v>
      </c>
      <c r="S867" s="4" t="s">
        <v>94</v>
      </c>
      <c r="T867" s="4">
        <v>569897</v>
      </c>
      <c r="U867" s="4" t="s">
        <v>66</v>
      </c>
      <c r="V867" s="4" t="s">
        <v>64</v>
      </c>
      <c r="W867" s="4" t="s">
        <v>69</v>
      </c>
      <c r="X867" s="4" t="s">
        <v>256</v>
      </c>
      <c r="Y867" s="4">
        <v>28</v>
      </c>
      <c r="Z867" s="4">
        <v>1</v>
      </c>
      <c r="AA867" s="4" t="s">
        <v>246</v>
      </c>
      <c r="AB867" s="4" t="s">
        <v>238</v>
      </c>
      <c r="AC867" s="4" t="s">
        <v>247</v>
      </c>
    </row>
    <row r="868" spans="1:29" x14ac:dyDescent="0.25">
      <c r="A868" s="4">
        <v>859</v>
      </c>
      <c r="B868" s="4">
        <v>172</v>
      </c>
      <c r="C868" s="4">
        <v>867</v>
      </c>
      <c r="D868" s="4">
        <v>2</v>
      </c>
      <c r="E868" s="4">
        <v>6</v>
      </c>
      <c r="F868" s="4">
        <f t="shared" si="69"/>
        <v>157</v>
      </c>
      <c r="G868" s="4">
        <f t="shared" si="65"/>
        <v>6</v>
      </c>
      <c r="H868" s="4" t="str">
        <f t="shared" si="66"/>
        <v>560618-569897</v>
      </c>
      <c r="I868" s="4">
        <f>VLOOKUP(H868,distance_btw_postal_code!B:F,5,0)+60</f>
        <v>360</v>
      </c>
      <c r="J868" s="4">
        <f t="shared" si="67"/>
        <v>6</v>
      </c>
      <c r="K868" s="4">
        <f>VLOOKUP(H868,distance_btw_postal_code!B:G,6,0)</f>
        <v>0.9</v>
      </c>
      <c r="L868" s="4">
        <v>107</v>
      </c>
      <c r="M868" s="4" t="s">
        <v>140</v>
      </c>
      <c r="N868" s="4">
        <v>560618</v>
      </c>
      <c r="O868" s="4">
        <v>0</v>
      </c>
      <c r="P868" s="4">
        <v>1</v>
      </c>
      <c r="Q868" s="4">
        <f t="shared" si="68"/>
        <v>1</v>
      </c>
      <c r="R868" s="4">
        <v>107</v>
      </c>
      <c r="S868" s="4" t="s">
        <v>94</v>
      </c>
      <c r="T868" s="4">
        <v>569897</v>
      </c>
      <c r="U868" s="4" t="s">
        <v>66</v>
      </c>
      <c r="V868" s="4" t="s">
        <v>64</v>
      </c>
      <c r="W868" s="4" t="s">
        <v>69</v>
      </c>
      <c r="X868" s="4" t="s">
        <v>256</v>
      </c>
      <c r="Y868" s="4">
        <v>28</v>
      </c>
      <c r="Z868" s="4">
        <v>1</v>
      </c>
      <c r="AA868" s="4" t="s">
        <v>246</v>
      </c>
      <c r="AB868" s="4" t="s">
        <v>238</v>
      </c>
      <c r="AC868" s="4" t="s">
        <v>247</v>
      </c>
    </row>
    <row r="869" spans="1:29" x14ac:dyDescent="0.25">
      <c r="C869" s="4">
        <v>868</v>
      </c>
      <c r="D869" s="4">
        <v>1</v>
      </c>
      <c r="E869" s="4">
        <v>0</v>
      </c>
      <c r="F869" s="4">
        <f t="shared" si="69"/>
        <v>158</v>
      </c>
      <c r="G869" s="4">
        <f t="shared" si="65"/>
        <v>5</v>
      </c>
      <c r="H869" s="4" t="str">
        <f t="shared" si="66"/>
        <v>569897-579496</v>
      </c>
      <c r="I869" s="4">
        <f>VLOOKUP(H869,distance_btw_postal_code!B:F,5,0)+60</f>
        <v>405</v>
      </c>
      <c r="J869" s="4">
        <f t="shared" si="67"/>
        <v>6.75</v>
      </c>
      <c r="K869" s="4">
        <f>VLOOKUP(H869,distance_btw_postal_code!B:G,6,0)</f>
        <v>2.2999999999999998</v>
      </c>
      <c r="L869" s="4">
        <v>0</v>
      </c>
      <c r="M869" s="4" t="s">
        <v>145</v>
      </c>
      <c r="N869" s="4">
        <f>VLOOKUP(S869,[1]centre_p!$B:$D,3,0)</f>
        <v>569897</v>
      </c>
      <c r="O869" s="4">
        <v>0</v>
      </c>
      <c r="P869" s="4">
        <v>0</v>
      </c>
      <c r="Q869" s="4">
        <f t="shared" si="68"/>
        <v>0</v>
      </c>
      <c r="R869" s="4">
        <v>108</v>
      </c>
      <c r="S869" s="4" t="s">
        <v>94</v>
      </c>
      <c r="T869" s="4">
        <v>569897</v>
      </c>
      <c r="U869" s="4" t="s">
        <v>66</v>
      </c>
      <c r="V869" s="4" t="s">
        <v>64</v>
      </c>
      <c r="W869" s="4" t="s">
        <v>70</v>
      </c>
      <c r="X869" s="4" t="s">
        <v>253</v>
      </c>
      <c r="Y869" s="4">
        <v>26</v>
      </c>
      <c r="Z869" s="4">
        <v>1</v>
      </c>
      <c r="AA869" s="4" t="s">
        <v>196</v>
      </c>
    </row>
    <row r="870" spans="1:29" x14ac:dyDescent="0.25">
      <c r="A870" s="4">
        <v>774</v>
      </c>
      <c r="B870" s="4">
        <v>155</v>
      </c>
      <c r="C870" s="4">
        <v>869</v>
      </c>
      <c r="D870" s="4">
        <v>1</v>
      </c>
      <c r="E870" s="4">
        <v>1</v>
      </c>
      <c r="F870" s="4">
        <f t="shared" si="69"/>
        <v>158</v>
      </c>
      <c r="G870" s="4">
        <f t="shared" si="65"/>
        <v>5</v>
      </c>
      <c r="H870" s="4" t="str">
        <f t="shared" si="66"/>
        <v>579496-560636</v>
      </c>
      <c r="I870" s="4">
        <f>VLOOKUP(H870,distance_btw_postal_code!B:F,5,0)+60</f>
        <v>493</v>
      </c>
      <c r="J870" s="4">
        <f t="shared" si="67"/>
        <v>8.2166666666666668</v>
      </c>
      <c r="K870" s="4">
        <f>VLOOKUP(H870,distance_btw_postal_code!B:G,6,0)</f>
        <v>2.4</v>
      </c>
      <c r="L870" s="4">
        <v>57</v>
      </c>
      <c r="M870" s="4" t="s">
        <v>118</v>
      </c>
      <c r="N870" s="4">
        <v>579496</v>
      </c>
      <c r="O870" s="4">
        <v>0</v>
      </c>
      <c r="P870" s="4">
        <v>1</v>
      </c>
      <c r="Q870" s="4">
        <f t="shared" si="68"/>
        <v>1</v>
      </c>
      <c r="R870" s="4">
        <v>108</v>
      </c>
      <c r="S870" s="4" t="s">
        <v>94</v>
      </c>
      <c r="T870" s="4">
        <v>569897</v>
      </c>
      <c r="U870" s="4" t="s">
        <v>66</v>
      </c>
      <c r="V870" s="4" t="s">
        <v>64</v>
      </c>
      <c r="W870" s="4" t="s">
        <v>70</v>
      </c>
      <c r="X870" s="4" t="s">
        <v>253</v>
      </c>
      <c r="Y870" s="4">
        <v>26</v>
      </c>
      <c r="Z870" s="4">
        <v>1</v>
      </c>
      <c r="AA870" s="4" t="s">
        <v>196</v>
      </c>
      <c r="AB870" s="4" t="s">
        <v>224</v>
      </c>
      <c r="AC870" s="4" t="s">
        <v>236</v>
      </c>
    </row>
    <row r="871" spans="1:29" x14ac:dyDescent="0.25">
      <c r="A871" s="4">
        <v>784</v>
      </c>
      <c r="B871" s="4">
        <v>157</v>
      </c>
      <c r="C871" s="4">
        <v>870</v>
      </c>
      <c r="D871" s="4">
        <v>1</v>
      </c>
      <c r="E871" s="4">
        <v>2</v>
      </c>
      <c r="F871" s="4">
        <f t="shared" si="69"/>
        <v>158</v>
      </c>
      <c r="G871" s="4">
        <f t="shared" si="65"/>
        <v>5</v>
      </c>
      <c r="H871" s="4" t="str">
        <f t="shared" si="66"/>
        <v>560636-560232</v>
      </c>
      <c r="I871" s="4">
        <f>VLOOKUP(H871,distance_btw_postal_code!B:F,5,0)+60</f>
        <v>733</v>
      </c>
      <c r="J871" s="4">
        <f t="shared" si="67"/>
        <v>12.216666666666667</v>
      </c>
      <c r="K871" s="4">
        <f>VLOOKUP(H871,distance_btw_postal_code!B:G,6,0)</f>
        <v>4.5</v>
      </c>
      <c r="L871" s="4">
        <v>45</v>
      </c>
      <c r="M871" s="4" t="s">
        <v>103</v>
      </c>
      <c r="N871" s="4">
        <v>560636</v>
      </c>
      <c r="O871" s="4">
        <v>0</v>
      </c>
      <c r="P871" s="4">
        <v>1</v>
      </c>
      <c r="Q871" s="4">
        <f t="shared" si="68"/>
        <v>1</v>
      </c>
      <c r="R871" s="4">
        <v>108</v>
      </c>
      <c r="S871" s="4" t="s">
        <v>94</v>
      </c>
      <c r="T871" s="4">
        <v>569897</v>
      </c>
      <c r="U871" s="4" t="s">
        <v>66</v>
      </c>
      <c r="V871" s="4" t="s">
        <v>64</v>
      </c>
      <c r="W871" s="4" t="s">
        <v>70</v>
      </c>
      <c r="X871" s="4" t="s">
        <v>253</v>
      </c>
      <c r="Y871" s="4">
        <v>26</v>
      </c>
      <c r="Z871" s="4">
        <v>1</v>
      </c>
      <c r="AA871" s="4" t="s">
        <v>196</v>
      </c>
      <c r="AB871" s="4" t="s">
        <v>224</v>
      </c>
      <c r="AC871" s="4" t="s">
        <v>240</v>
      </c>
    </row>
    <row r="872" spans="1:29" x14ac:dyDescent="0.25">
      <c r="A872" s="4">
        <v>789</v>
      </c>
      <c r="B872" s="4">
        <v>158</v>
      </c>
      <c r="C872" s="4">
        <v>871</v>
      </c>
      <c r="D872" s="4">
        <v>1</v>
      </c>
      <c r="E872" s="4">
        <v>3</v>
      </c>
      <c r="F872" s="4">
        <f t="shared" si="69"/>
        <v>158</v>
      </c>
      <c r="G872" s="4">
        <f t="shared" si="65"/>
        <v>5</v>
      </c>
      <c r="H872" s="4" t="str">
        <f t="shared" si="66"/>
        <v>560232-560646</v>
      </c>
      <c r="I872" s="4">
        <f>VLOOKUP(H872,distance_btw_postal_code!B:F,5,0)+60</f>
        <v>504</v>
      </c>
      <c r="J872" s="4">
        <f t="shared" si="67"/>
        <v>8.4</v>
      </c>
      <c r="K872" s="4">
        <f>VLOOKUP(H872,distance_btw_postal_code!B:G,6,0)</f>
        <v>2.5</v>
      </c>
      <c r="L872" s="4">
        <v>46</v>
      </c>
      <c r="M872" s="4" t="s">
        <v>104</v>
      </c>
      <c r="N872" s="4">
        <v>560232</v>
      </c>
      <c r="O872" s="4">
        <v>0</v>
      </c>
      <c r="P872" s="4">
        <v>1</v>
      </c>
      <c r="Q872" s="4">
        <f t="shared" si="68"/>
        <v>1</v>
      </c>
      <c r="R872" s="4">
        <v>108</v>
      </c>
      <c r="S872" s="4" t="s">
        <v>94</v>
      </c>
      <c r="T872" s="4">
        <v>569897</v>
      </c>
      <c r="U872" s="4" t="s">
        <v>66</v>
      </c>
      <c r="V872" s="4" t="s">
        <v>64</v>
      </c>
      <c r="W872" s="4" t="s">
        <v>70</v>
      </c>
      <c r="X872" s="4" t="s">
        <v>253</v>
      </c>
      <c r="Y872" s="4">
        <v>26</v>
      </c>
      <c r="Z872" s="4">
        <v>1</v>
      </c>
      <c r="AA872" s="4" t="s">
        <v>196</v>
      </c>
      <c r="AB872" s="4" t="s">
        <v>224</v>
      </c>
      <c r="AC872" s="4" t="s">
        <v>227</v>
      </c>
    </row>
    <row r="873" spans="1:29" x14ac:dyDescent="0.25">
      <c r="A873" s="4">
        <v>794</v>
      </c>
      <c r="B873" s="4">
        <v>159</v>
      </c>
      <c r="C873" s="4">
        <v>872</v>
      </c>
      <c r="D873" s="4">
        <v>1</v>
      </c>
      <c r="E873" s="4">
        <v>4</v>
      </c>
      <c r="F873" s="4">
        <f t="shared" si="69"/>
        <v>158</v>
      </c>
      <c r="G873" s="4">
        <f t="shared" si="65"/>
        <v>5</v>
      </c>
      <c r="H873" s="4" t="str">
        <f t="shared" si="66"/>
        <v>560646-560153</v>
      </c>
      <c r="I873" s="4">
        <f>VLOOKUP(H873,distance_btw_postal_code!B:F,5,0)+60</f>
        <v>373</v>
      </c>
      <c r="J873" s="4">
        <f t="shared" si="67"/>
        <v>6.2166666666666668</v>
      </c>
      <c r="K873" s="4">
        <f>VLOOKUP(H873,distance_btw_postal_code!B:G,6,0)</f>
        <v>1.6</v>
      </c>
      <c r="L873" s="4">
        <v>48</v>
      </c>
      <c r="M873" s="4" t="s">
        <v>106</v>
      </c>
      <c r="N873" s="4">
        <v>560646</v>
      </c>
      <c r="O873" s="4">
        <v>1</v>
      </c>
      <c r="P873" s="4">
        <v>0</v>
      </c>
      <c r="Q873" s="4">
        <f t="shared" si="68"/>
        <v>2</v>
      </c>
      <c r="R873" s="4">
        <v>108</v>
      </c>
      <c r="S873" s="4" t="s">
        <v>94</v>
      </c>
      <c r="T873" s="4">
        <v>569897</v>
      </c>
      <c r="U873" s="4" t="s">
        <v>66</v>
      </c>
      <c r="V873" s="4" t="s">
        <v>64</v>
      </c>
      <c r="W873" s="4" t="s">
        <v>70</v>
      </c>
      <c r="X873" s="4" t="s">
        <v>253</v>
      </c>
      <c r="Y873" s="4">
        <v>26</v>
      </c>
      <c r="Z873" s="4">
        <v>1</v>
      </c>
      <c r="AA873" s="4" t="s">
        <v>196</v>
      </c>
      <c r="AB873" s="4" t="s">
        <v>224</v>
      </c>
      <c r="AC873" s="4" t="s">
        <v>241</v>
      </c>
    </row>
    <row r="874" spans="1:29" x14ac:dyDescent="0.25">
      <c r="A874" s="4">
        <v>799</v>
      </c>
      <c r="B874" s="4">
        <v>160</v>
      </c>
      <c r="C874" s="4">
        <v>873</v>
      </c>
      <c r="D874" s="4">
        <v>1</v>
      </c>
      <c r="E874" s="4">
        <v>5</v>
      </c>
      <c r="F874" s="4">
        <f t="shared" si="69"/>
        <v>158</v>
      </c>
      <c r="G874" s="4">
        <f t="shared" si="65"/>
        <v>5</v>
      </c>
      <c r="H874" s="4" t="str">
        <f t="shared" si="66"/>
        <v>560153-569897</v>
      </c>
      <c r="I874" s="4">
        <f>VLOOKUP(H874,distance_btw_postal_code!B:F,5,0)+60</f>
        <v>301</v>
      </c>
      <c r="J874" s="4">
        <f t="shared" si="67"/>
        <v>5.0166666666666666</v>
      </c>
      <c r="K874" s="4">
        <f>VLOOKUP(H874,distance_btw_postal_code!B:G,6,0)</f>
        <v>0.9</v>
      </c>
      <c r="L874" s="4">
        <v>47</v>
      </c>
      <c r="M874" s="4" t="s">
        <v>105</v>
      </c>
      <c r="N874" s="4">
        <v>560153</v>
      </c>
      <c r="O874" s="4">
        <v>1</v>
      </c>
      <c r="P874" s="4">
        <v>0</v>
      </c>
      <c r="Q874" s="4">
        <f t="shared" si="68"/>
        <v>2</v>
      </c>
      <c r="R874" s="4">
        <v>108</v>
      </c>
      <c r="S874" s="4" t="s">
        <v>94</v>
      </c>
      <c r="T874" s="4">
        <v>569897</v>
      </c>
      <c r="U874" s="4" t="s">
        <v>66</v>
      </c>
      <c r="V874" s="4" t="s">
        <v>64</v>
      </c>
      <c r="W874" s="4" t="s">
        <v>70</v>
      </c>
      <c r="X874" s="4" t="s">
        <v>253</v>
      </c>
      <c r="Y874" s="4">
        <v>26</v>
      </c>
      <c r="Z874" s="4">
        <v>1</v>
      </c>
      <c r="AA874" s="4" t="s">
        <v>196</v>
      </c>
      <c r="AB874" s="4" t="s">
        <v>224</v>
      </c>
      <c r="AC874" s="4" t="s">
        <v>229</v>
      </c>
    </row>
    <row r="875" spans="1:29" x14ac:dyDescent="0.25">
      <c r="C875" s="4">
        <v>874</v>
      </c>
      <c r="D875" s="4">
        <v>2</v>
      </c>
      <c r="E875" s="4">
        <v>0</v>
      </c>
      <c r="F875" s="4">
        <f t="shared" si="69"/>
        <v>159</v>
      </c>
      <c r="G875" s="4">
        <f t="shared" si="65"/>
        <v>5</v>
      </c>
      <c r="H875" s="4" t="str">
        <f t="shared" si="66"/>
        <v>569897-560322</v>
      </c>
      <c r="I875" s="4">
        <f>VLOOKUP(H875,distance_btw_postal_code!B:F,5,0)+60</f>
        <v>596</v>
      </c>
      <c r="J875" s="4">
        <f t="shared" si="67"/>
        <v>9.9333333333333336</v>
      </c>
      <c r="K875" s="4">
        <f>VLOOKUP(H875,distance_btw_postal_code!B:G,6,0)</f>
        <v>2.4</v>
      </c>
      <c r="L875" s="4">
        <v>0</v>
      </c>
      <c r="M875" s="4" t="s">
        <v>145</v>
      </c>
      <c r="N875" s="4">
        <f>VLOOKUP(S875,[1]centre_p!$B:$D,3,0)</f>
        <v>569897</v>
      </c>
      <c r="O875" s="4">
        <v>0</v>
      </c>
      <c r="P875" s="4">
        <v>0</v>
      </c>
      <c r="Q875" s="4">
        <f t="shared" si="68"/>
        <v>0</v>
      </c>
      <c r="R875" s="4">
        <v>108</v>
      </c>
      <c r="S875" s="4" t="s">
        <v>94</v>
      </c>
      <c r="T875" s="4">
        <v>569897</v>
      </c>
      <c r="U875" s="4" t="s">
        <v>66</v>
      </c>
      <c r="V875" s="4" t="s">
        <v>64</v>
      </c>
      <c r="W875" s="4" t="s">
        <v>70</v>
      </c>
      <c r="X875" s="4" t="s">
        <v>256</v>
      </c>
      <c r="Y875" s="4">
        <v>29</v>
      </c>
      <c r="Z875" s="4">
        <v>0</v>
      </c>
      <c r="AA875" s="4" t="s">
        <v>246</v>
      </c>
    </row>
    <row r="876" spans="1:29" x14ac:dyDescent="0.25">
      <c r="A876" s="4">
        <v>889</v>
      </c>
      <c r="B876" s="4">
        <v>178</v>
      </c>
      <c r="C876" s="4">
        <v>875</v>
      </c>
      <c r="D876" s="4">
        <v>2</v>
      </c>
      <c r="E876" s="4">
        <v>1</v>
      </c>
      <c r="F876" s="4">
        <f t="shared" si="69"/>
        <v>159</v>
      </c>
      <c r="G876" s="4">
        <f t="shared" si="65"/>
        <v>5</v>
      </c>
      <c r="H876" s="4" t="str">
        <f t="shared" si="66"/>
        <v>560322-574995</v>
      </c>
      <c r="I876" s="4">
        <f>VLOOKUP(H876,distance_btw_postal_code!B:F,5,0)+60</f>
        <v>597</v>
      </c>
      <c r="J876" s="4">
        <f t="shared" si="67"/>
        <v>9.9499999999999993</v>
      </c>
      <c r="K876" s="4">
        <f>VLOOKUP(H876,distance_btw_postal_code!B:G,6,0)</f>
        <v>3.1</v>
      </c>
      <c r="L876" s="4">
        <v>68</v>
      </c>
      <c r="M876" s="4" t="s">
        <v>127</v>
      </c>
      <c r="N876" s="4">
        <v>560322</v>
      </c>
      <c r="O876" s="4">
        <v>0</v>
      </c>
      <c r="P876" s="4">
        <v>1</v>
      </c>
      <c r="Q876" s="4">
        <f t="shared" si="68"/>
        <v>1</v>
      </c>
      <c r="R876" s="4">
        <v>108</v>
      </c>
      <c r="S876" s="4" t="s">
        <v>94</v>
      </c>
      <c r="T876" s="4">
        <v>569897</v>
      </c>
      <c r="U876" s="4" t="s">
        <v>66</v>
      </c>
      <c r="V876" s="4" t="s">
        <v>64</v>
      </c>
      <c r="W876" s="4" t="s">
        <v>70</v>
      </c>
      <c r="X876" s="4" t="s">
        <v>256</v>
      </c>
      <c r="Y876" s="4">
        <v>29</v>
      </c>
      <c r="Z876" s="4">
        <v>0</v>
      </c>
      <c r="AA876" s="4" t="s">
        <v>246</v>
      </c>
      <c r="AB876" s="4" t="s">
        <v>224</v>
      </c>
      <c r="AC876" s="4" t="s">
        <v>229</v>
      </c>
    </row>
    <row r="877" spans="1:29" x14ac:dyDescent="0.25">
      <c r="A877" s="4">
        <v>869</v>
      </c>
      <c r="B877" s="4">
        <v>174</v>
      </c>
      <c r="C877" s="4">
        <v>876</v>
      </c>
      <c r="D877" s="4">
        <v>2</v>
      </c>
      <c r="E877" s="4">
        <v>2</v>
      </c>
      <c r="F877" s="4">
        <f t="shared" si="69"/>
        <v>159</v>
      </c>
      <c r="G877" s="4">
        <f t="shared" si="65"/>
        <v>5</v>
      </c>
      <c r="H877" s="4" t="str">
        <f t="shared" si="66"/>
        <v>574995-560178</v>
      </c>
      <c r="I877" s="4">
        <f>VLOOKUP(H877,distance_btw_postal_code!B:F,5,0)+60</f>
        <v>335</v>
      </c>
      <c r="J877" s="4">
        <f t="shared" si="67"/>
        <v>5.583333333333333</v>
      </c>
      <c r="K877" s="4">
        <f>VLOOKUP(H877,distance_btw_postal_code!B:G,6,0)</f>
        <v>1.4</v>
      </c>
      <c r="L877" s="4">
        <v>65</v>
      </c>
      <c r="M877" s="4" t="s">
        <v>111</v>
      </c>
      <c r="N877" s="4">
        <v>574995</v>
      </c>
      <c r="O877" s="4">
        <v>0</v>
      </c>
      <c r="P877" s="4">
        <v>1</v>
      </c>
      <c r="Q877" s="4">
        <f t="shared" si="68"/>
        <v>1</v>
      </c>
      <c r="R877" s="4">
        <v>108</v>
      </c>
      <c r="S877" s="4" t="s">
        <v>94</v>
      </c>
      <c r="T877" s="4">
        <v>569897</v>
      </c>
      <c r="U877" s="4" t="s">
        <v>66</v>
      </c>
      <c r="V877" s="4" t="s">
        <v>64</v>
      </c>
      <c r="W877" s="4" t="s">
        <v>70</v>
      </c>
      <c r="X877" s="4" t="s">
        <v>256</v>
      </c>
      <c r="Y877" s="4">
        <v>29</v>
      </c>
      <c r="Z877" s="4">
        <v>0</v>
      </c>
      <c r="AA877" s="4" t="s">
        <v>246</v>
      </c>
      <c r="AB877" s="4" t="s">
        <v>224</v>
      </c>
      <c r="AC877" s="4" t="s">
        <v>247</v>
      </c>
    </row>
    <row r="878" spans="1:29" x14ac:dyDescent="0.25">
      <c r="A878" s="4">
        <v>874</v>
      </c>
      <c r="B878" s="4">
        <v>175</v>
      </c>
      <c r="C878" s="4">
        <v>877</v>
      </c>
      <c r="D878" s="4">
        <v>2</v>
      </c>
      <c r="E878" s="4">
        <v>3</v>
      </c>
      <c r="F878" s="4">
        <f t="shared" si="69"/>
        <v>159</v>
      </c>
      <c r="G878" s="4">
        <f t="shared" si="65"/>
        <v>5</v>
      </c>
      <c r="H878" s="4" t="str">
        <f t="shared" si="66"/>
        <v>560178-560217</v>
      </c>
      <c r="I878" s="4">
        <f>VLOOKUP(H878,distance_btw_postal_code!B:F,5,0)+60</f>
        <v>482</v>
      </c>
      <c r="J878" s="4">
        <f t="shared" si="67"/>
        <v>8.0333333333333332</v>
      </c>
      <c r="K878" s="4">
        <f>VLOOKUP(H878,distance_btw_postal_code!B:G,6,0)</f>
        <v>2.8</v>
      </c>
      <c r="L878" s="4">
        <v>66</v>
      </c>
      <c r="M878" s="4" t="s">
        <v>112</v>
      </c>
      <c r="N878" s="4">
        <v>560178</v>
      </c>
      <c r="O878" s="4">
        <v>0</v>
      </c>
      <c r="P878" s="4">
        <v>1</v>
      </c>
      <c r="Q878" s="4">
        <f t="shared" si="68"/>
        <v>1</v>
      </c>
      <c r="R878" s="4">
        <v>108</v>
      </c>
      <c r="S878" s="4" t="s">
        <v>94</v>
      </c>
      <c r="T878" s="4">
        <v>569897</v>
      </c>
      <c r="U878" s="4" t="s">
        <v>66</v>
      </c>
      <c r="V878" s="4" t="s">
        <v>64</v>
      </c>
      <c r="W878" s="4" t="s">
        <v>70</v>
      </c>
      <c r="X878" s="4" t="s">
        <v>256</v>
      </c>
      <c r="Y878" s="4">
        <v>29</v>
      </c>
      <c r="Z878" s="4">
        <v>0</v>
      </c>
      <c r="AA878" s="4" t="s">
        <v>246</v>
      </c>
      <c r="AB878" s="4" t="s">
        <v>224</v>
      </c>
      <c r="AC878" s="4" t="s">
        <v>247</v>
      </c>
    </row>
    <row r="879" spans="1:29" x14ac:dyDescent="0.25">
      <c r="A879" s="4">
        <v>879</v>
      </c>
      <c r="B879" s="4">
        <v>176</v>
      </c>
      <c r="C879" s="4">
        <v>878</v>
      </c>
      <c r="D879" s="4">
        <v>2</v>
      </c>
      <c r="E879" s="4">
        <v>4</v>
      </c>
      <c r="F879" s="4">
        <f t="shared" si="69"/>
        <v>159</v>
      </c>
      <c r="G879" s="4">
        <f t="shared" si="65"/>
        <v>5</v>
      </c>
      <c r="H879" s="4" t="str">
        <f t="shared" si="66"/>
        <v>560217-560348</v>
      </c>
      <c r="I879" s="4">
        <f>VLOOKUP(H879,distance_btw_postal_code!B:F,5,0)+60</f>
        <v>311</v>
      </c>
      <c r="J879" s="4">
        <f t="shared" si="67"/>
        <v>5.1833333333333336</v>
      </c>
      <c r="K879" s="4">
        <f>VLOOKUP(H879,distance_btw_postal_code!B:G,6,0)</f>
        <v>1.1000000000000001</v>
      </c>
      <c r="L879" s="4">
        <v>108</v>
      </c>
      <c r="M879" s="4" t="s">
        <v>141</v>
      </c>
      <c r="N879" s="4">
        <v>560217</v>
      </c>
      <c r="O879" s="4">
        <v>0</v>
      </c>
      <c r="P879" s="4">
        <v>1</v>
      </c>
      <c r="Q879" s="4">
        <f t="shared" si="68"/>
        <v>1</v>
      </c>
      <c r="R879" s="4">
        <v>108</v>
      </c>
      <c r="S879" s="4" t="s">
        <v>94</v>
      </c>
      <c r="T879" s="4">
        <v>569897</v>
      </c>
      <c r="U879" s="4" t="s">
        <v>66</v>
      </c>
      <c r="V879" s="4" t="s">
        <v>64</v>
      </c>
      <c r="W879" s="4" t="s">
        <v>70</v>
      </c>
      <c r="X879" s="4" t="s">
        <v>256</v>
      </c>
      <c r="Y879" s="4">
        <v>29</v>
      </c>
      <c r="Z879" s="4">
        <v>0</v>
      </c>
      <c r="AA879" s="4" t="s">
        <v>246</v>
      </c>
      <c r="AB879" s="4" t="s">
        <v>224</v>
      </c>
      <c r="AC879" s="4" t="s">
        <v>247</v>
      </c>
    </row>
    <row r="880" spans="1:29" x14ac:dyDescent="0.25">
      <c r="A880" s="4">
        <v>884</v>
      </c>
      <c r="B880" s="4">
        <v>177</v>
      </c>
      <c r="C880" s="4">
        <v>879</v>
      </c>
      <c r="D880" s="4">
        <v>2</v>
      </c>
      <c r="E880" s="4">
        <v>5</v>
      </c>
      <c r="F880" s="4">
        <f t="shared" si="69"/>
        <v>159</v>
      </c>
      <c r="G880" s="4">
        <f t="shared" si="65"/>
        <v>5</v>
      </c>
      <c r="H880" s="4" t="str">
        <f t="shared" si="66"/>
        <v>560348-569897</v>
      </c>
      <c r="I880" s="4">
        <f>VLOOKUP(H880,distance_btw_postal_code!B:F,5,0)+60</f>
        <v>513</v>
      </c>
      <c r="J880" s="4">
        <f t="shared" si="67"/>
        <v>8.5500000000000007</v>
      </c>
      <c r="K880" s="4">
        <f>VLOOKUP(H880,distance_btw_postal_code!B:G,6,0)</f>
        <v>2.6</v>
      </c>
      <c r="L880" s="4">
        <v>67</v>
      </c>
      <c r="M880" s="4" t="s">
        <v>120</v>
      </c>
      <c r="N880" s="4">
        <v>560348</v>
      </c>
      <c r="O880" s="4">
        <v>0</v>
      </c>
      <c r="P880" s="4">
        <v>1</v>
      </c>
      <c r="Q880" s="4">
        <f t="shared" si="68"/>
        <v>1</v>
      </c>
      <c r="R880" s="4">
        <v>108</v>
      </c>
      <c r="S880" s="4" t="s">
        <v>94</v>
      </c>
      <c r="T880" s="4">
        <v>569897</v>
      </c>
      <c r="U880" s="4" t="s">
        <v>66</v>
      </c>
      <c r="V880" s="4" t="s">
        <v>64</v>
      </c>
      <c r="W880" s="4" t="s">
        <v>70</v>
      </c>
      <c r="X880" s="4" t="s">
        <v>256</v>
      </c>
      <c r="Y880" s="4">
        <v>29</v>
      </c>
      <c r="Z880" s="4">
        <v>0</v>
      </c>
      <c r="AA880" s="4" t="s">
        <v>246</v>
      </c>
      <c r="AB880" s="4" t="s">
        <v>224</v>
      </c>
      <c r="AC880" s="4" t="s">
        <v>247</v>
      </c>
    </row>
    <row r="881" spans="1:29" x14ac:dyDescent="0.25">
      <c r="C881" s="4">
        <v>880</v>
      </c>
      <c r="D881" s="4">
        <v>1</v>
      </c>
      <c r="E881" s="4">
        <v>0</v>
      </c>
      <c r="F881" s="4">
        <f t="shared" si="69"/>
        <v>160</v>
      </c>
      <c r="G881" s="4">
        <f t="shared" si="65"/>
        <v>5</v>
      </c>
      <c r="H881" s="4" t="str">
        <f t="shared" si="66"/>
        <v>569897-575456</v>
      </c>
      <c r="I881" s="4">
        <f>VLOOKUP(H881,distance_btw_postal_code!B:F,5,0)+60</f>
        <v>558</v>
      </c>
      <c r="J881" s="4">
        <f t="shared" si="67"/>
        <v>9.3000000000000007</v>
      </c>
      <c r="K881" s="4">
        <f>VLOOKUP(H881,distance_btw_postal_code!B:G,6,0)</f>
        <v>3.4</v>
      </c>
      <c r="L881" s="4">
        <v>0</v>
      </c>
      <c r="M881" s="4" t="s">
        <v>145</v>
      </c>
      <c r="N881" s="4">
        <f>VLOOKUP(S881,[1]centre_p!$B:$D,3,0)</f>
        <v>569897</v>
      </c>
      <c r="O881" s="4">
        <v>0</v>
      </c>
      <c r="P881" s="4">
        <v>0</v>
      </c>
      <c r="Q881" s="4">
        <f t="shared" si="68"/>
        <v>0</v>
      </c>
      <c r="R881" s="4">
        <v>109</v>
      </c>
      <c r="S881" s="4" t="s">
        <v>94</v>
      </c>
      <c r="T881" s="4">
        <v>569897</v>
      </c>
      <c r="U881" s="4" t="s">
        <v>66</v>
      </c>
      <c r="V881" s="4" t="s">
        <v>64</v>
      </c>
      <c r="W881" s="4" t="s">
        <v>92</v>
      </c>
      <c r="X881" s="4" t="s">
        <v>253</v>
      </c>
      <c r="Y881" s="4">
        <v>27</v>
      </c>
      <c r="Z881" s="4">
        <v>1</v>
      </c>
      <c r="AA881" s="4" t="s">
        <v>196</v>
      </c>
    </row>
    <row r="882" spans="1:29" x14ac:dyDescent="0.25">
      <c r="A882" s="4">
        <v>809</v>
      </c>
      <c r="B882" s="4">
        <v>162</v>
      </c>
      <c r="C882" s="4">
        <v>881</v>
      </c>
      <c r="D882" s="4">
        <v>1</v>
      </c>
      <c r="E882" s="4">
        <v>1</v>
      </c>
      <c r="F882" s="4">
        <f t="shared" si="69"/>
        <v>160</v>
      </c>
      <c r="G882" s="4">
        <f t="shared" si="65"/>
        <v>5</v>
      </c>
      <c r="H882" s="4" t="str">
        <f t="shared" si="66"/>
        <v>575456-575491</v>
      </c>
      <c r="I882" s="4">
        <f>VLOOKUP(H882,distance_btw_postal_code!B:F,5,0)+60</f>
        <v>114</v>
      </c>
      <c r="J882" s="4">
        <f t="shared" si="67"/>
        <v>1.9</v>
      </c>
      <c r="K882" s="4">
        <f>VLOOKUP(H882,distance_btw_postal_code!B:G,6,0)</f>
        <v>0.2</v>
      </c>
      <c r="L882" s="4">
        <v>52</v>
      </c>
      <c r="M882" s="4" t="s">
        <v>114</v>
      </c>
      <c r="N882" s="4">
        <v>575456</v>
      </c>
      <c r="O882" s="4">
        <v>1</v>
      </c>
      <c r="P882" s="4">
        <v>1</v>
      </c>
      <c r="Q882" s="4">
        <f t="shared" si="68"/>
        <v>3</v>
      </c>
      <c r="R882" s="4">
        <v>109</v>
      </c>
      <c r="S882" s="4" t="s">
        <v>94</v>
      </c>
      <c r="T882" s="4">
        <v>569897</v>
      </c>
      <c r="U882" s="4" t="s">
        <v>66</v>
      </c>
      <c r="V882" s="4" t="s">
        <v>64</v>
      </c>
      <c r="W882" s="4" t="s">
        <v>92</v>
      </c>
      <c r="X882" s="4" t="s">
        <v>253</v>
      </c>
      <c r="Y882" s="4">
        <v>27</v>
      </c>
      <c r="Z882" s="4">
        <v>1</v>
      </c>
      <c r="AA882" s="4" t="s">
        <v>196</v>
      </c>
      <c r="AB882" s="4" t="s">
        <v>242</v>
      </c>
      <c r="AC882" s="4" t="s">
        <v>231</v>
      </c>
    </row>
    <row r="883" spans="1:29" x14ac:dyDescent="0.25">
      <c r="A883" s="4">
        <v>819</v>
      </c>
      <c r="B883" s="4">
        <v>164</v>
      </c>
      <c r="C883" s="4">
        <v>882</v>
      </c>
      <c r="D883" s="4">
        <v>1</v>
      </c>
      <c r="E883" s="4">
        <v>2</v>
      </c>
      <c r="F883" s="4">
        <f t="shared" si="69"/>
        <v>160</v>
      </c>
      <c r="G883" s="4">
        <f t="shared" si="65"/>
        <v>5</v>
      </c>
      <c r="H883" s="4" t="str">
        <f t="shared" si="66"/>
        <v>575491-570441</v>
      </c>
      <c r="I883" s="4">
        <f>VLOOKUP(H883,distance_btw_postal_code!B:F,5,0)+60</f>
        <v>323</v>
      </c>
      <c r="J883" s="4">
        <f t="shared" si="67"/>
        <v>5.3833333333333337</v>
      </c>
      <c r="K883" s="4">
        <f>VLOOKUP(H883,distance_btw_postal_code!B:G,6,0)</f>
        <v>1.3</v>
      </c>
      <c r="L883" s="4">
        <v>54</v>
      </c>
      <c r="M883" s="4" t="s">
        <v>126</v>
      </c>
      <c r="N883" s="4">
        <v>575491</v>
      </c>
      <c r="O883" s="4">
        <v>1</v>
      </c>
      <c r="P883" s="4">
        <v>0</v>
      </c>
      <c r="Q883" s="4">
        <f t="shared" si="68"/>
        <v>2</v>
      </c>
      <c r="R883" s="4">
        <v>109</v>
      </c>
      <c r="S883" s="4" t="s">
        <v>94</v>
      </c>
      <c r="T883" s="4">
        <v>569897</v>
      </c>
      <c r="U883" s="4" t="s">
        <v>66</v>
      </c>
      <c r="V883" s="4" t="s">
        <v>64</v>
      </c>
      <c r="W883" s="4" t="s">
        <v>92</v>
      </c>
      <c r="X883" s="4" t="s">
        <v>253</v>
      </c>
      <c r="Y883" s="4">
        <v>27</v>
      </c>
      <c r="Z883" s="4">
        <v>1</v>
      </c>
      <c r="AA883" s="4" t="s">
        <v>196</v>
      </c>
      <c r="AB883" s="4" t="s">
        <v>242</v>
      </c>
      <c r="AC883" s="4" t="s">
        <v>243</v>
      </c>
    </row>
    <row r="884" spans="1:29" x14ac:dyDescent="0.25">
      <c r="A884" s="4">
        <v>824</v>
      </c>
      <c r="B884" s="4">
        <v>165</v>
      </c>
      <c r="C884" s="4">
        <v>883</v>
      </c>
      <c r="D884" s="4">
        <v>1</v>
      </c>
      <c r="E884" s="4">
        <v>3</v>
      </c>
      <c r="F884" s="4">
        <f t="shared" si="69"/>
        <v>160</v>
      </c>
      <c r="G884" s="4">
        <f t="shared" si="65"/>
        <v>5</v>
      </c>
      <c r="H884" s="4" t="str">
        <f t="shared" si="66"/>
        <v>570441-570406</v>
      </c>
      <c r="I884" s="4">
        <f>VLOOKUP(H884,distance_btw_postal_code!B:F,5,0)+60</f>
        <v>289</v>
      </c>
      <c r="J884" s="4">
        <f t="shared" si="67"/>
        <v>4.8166666666666664</v>
      </c>
      <c r="K884" s="4">
        <f>VLOOKUP(H884,distance_btw_postal_code!B:G,6,0)</f>
        <v>1.1000000000000001</v>
      </c>
      <c r="L884" s="4">
        <v>55</v>
      </c>
      <c r="M884" s="4" t="s">
        <v>116</v>
      </c>
      <c r="N884" s="4">
        <v>570441</v>
      </c>
      <c r="O884" s="4">
        <v>0</v>
      </c>
      <c r="P884" s="4">
        <v>1</v>
      </c>
      <c r="Q884" s="4">
        <f t="shared" si="68"/>
        <v>1</v>
      </c>
      <c r="R884" s="4">
        <v>109</v>
      </c>
      <c r="S884" s="4" t="s">
        <v>94</v>
      </c>
      <c r="T884" s="4">
        <v>569897</v>
      </c>
      <c r="U884" s="4" t="s">
        <v>66</v>
      </c>
      <c r="V884" s="4" t="s">
        <v>64</v>
      </c>
      <c r="W884" s="4" t="s">
        <v>92</v>
      </c>
      <c r="X884" s="4" t="s">
        <v>253</v>
      </c>
      <c r="Y884" s="4">
        <v>27</v>
      </c>
      <c r="Z884" s="4">
        <v>1</v>
      </c>
      <c r="AA884" s="4" t="s">
        <v>196</v>
      </c>
      <c r="AB884" s="4" t="s">
        <v>242</v>
      </c>
      <c r="AC884" s="4" t="s">
        <v>244</v>
      </c>
    </row>
    <row r="885" spans="1:29" x14ac:dyDescent="0.25">
      <c r="A885" s="4">
        <v>829</v>
      </c>
      <c r="B885" s="4">
        <v>166</v>
      </c>
      <c r="C885" s="4">
        <v>884</v>
      </c>
      <c r="D885" s="4">
        <v>1</v>
      </c>
      <c r="E885" s="4">
        <v>4</v>
      </c>
      <c r="F885" s="4">
        <f t="shared" si="69"/>
        <v>160</v>
      </c>
      <c r="G885" s="4">
        <f t="shared" si="65"/>
        <v>5</v>
      </c>
      <c r="H885" s="4" t="str">
        <f t="shared" si="66"/>
        <v>570406-574758</v>
      </c>
      <c r="I885" s="4">
        <f>VLOOKUP(H885,distance_btw_postal_code!B:F,5,0)+60</f>
        <v>612</v>
      </c>
      <c r="J885" s="4">
        <f t="shared" si="67"/>
        <v>10.199999999999999</v>
      </c>
      <c r="K885" s="4">
        <f>VLOOKUP(H885,distance_btw_postal_code!B:G,6,0)</f>
        <v>4.2</v>
      </c>
      <c r="L885" s="4">
        <v>56</v>
      </c>
      <c r="M885" s="4" t="s">
        <v>117</v>
      </c>
      <c r="N885" s="4">
        <v>570406</v>
      </c>
      <c r="O885" s="4">
        <v>1</v>
      </c>
      <c r="P885" s="4">
        <v>0</v>
      </c>
      <c r="Q885" s="4">
        <f t="shared" si="68"/>
        <v>2</v>
      </c>
      <c r="R885" s="4">
        <v>109</v>
      </c>
      <c r="S885" s="4" t="s">
        <v>94</v>
      </c>
      <c r="T885" s="4">
        <v>569897</v>
      </c>
      <c r="U885" s="4" t="s">
        <v>66</v>
      </c>
      <c r="V885" s="4" t="s">
        <v>64</v>
      </c>
      <c r="W885" s="4" t="s">
        <v>92</v>
      </c>
      <c r="X885" s="4" t="s">
        <v>253</v>
      </c>
      <c r="Y885" s="4">
        <v>27</v>
      </c>
      <c r="Z885" s="4">
        <v>1</v>
      </c>
      <c r="AA885" s="4" t="s">
        <v>196</v>
      </c>
      <c r="AB885" s="4" t="s">
        <v>242</v>
      </c>
      <c r="AC885" s="4" t="s">
        <v>233</v>
      </c>
    </row>
    <row r="886" spans="1:29" x14ac:dyDescent="0.25">
      <c r="A886" s="4">
        <v>834</v>
      </c>
      <c r="B886" s="4">
        <v>167</v>
      </c>
      <c r="C886" s="4">
        <v>885</v>
      </c>
      <c r="D886" s="4">
        <v>1</v>
      </c>
      <c r="E886" s="4">
        <v>5</v>
      </c>
      <c r="F886" s="4">
        <f t="shared" si="69"/>
        <v>160</v>
      </c>
      <c r="G886" s="4">
        <f t="shared" si="65"/>
        <v>5</v>
      </c>
      <c r="H886" s="4" t="str">
        <f t="shared" si="66"/>
        <v>574758-569897</v>
      </c>
      <c r="I886" s="4">
        <f>VLOOKUP(H886,distance_btw_postal_code!B:F,5,0)+60</f>
        <v>326</v>
      </c>
      <c r="J886" s="4">
        <f t="shared" si="67"/>
        <v>5.4333333333333336</v>
      </c>
      <c r="K886" s="4">
        <f>VLOOKUP(H886,distance_btw_postal_code!B:G,6,0)</f>
        <v>1.3</v>
      </c>
      <c r="L886" s="4">
        <v>106</v>
      </c>
      <c r="M886" s="4" t="s">
        <v>142</v>
      </c>
      <c r="N886" s="4">
        <v>574758</v>
      </c>
      <c r="O886" s="4">
        <v>1</v>
      </c>
      <c r="P886" s="4">
        <v>0</v>
      </c>
      <c r="Q886" s="4">
        <f t="shared" si="68"/>
        <v>2</v>
      </c>
      <c r="R886" s="4">
        <v>109</v>
      </c>
      <c r="S886" s="4" t="s">
        <v>94</v>
      </c>
      <c r="T886" s="4">
        <v>569897</v>
      </c>
      <c r="U886" s="4" t="s">
        <v>66</v>
      </c>
      <c r="V886" s="4" t="s">
        <v>64</v>
      </c>
      <c r="W886" s="4" t="s">
        <v>92</v>
      </c>
      <c r="X886" s="4" t="s">
        <v>253</v>
      </c>
      <c r="Y886" s="4">
        <v>27</v>
      </c>
      <c r="Z886" s="4">
        <v>1</v>
      </c>
      <c r="AA886" s="4" t="s">
        <v>196</v>
      </c>
      <c r="AB886" s="4" t="s">
        <v>242</v>
      </c>
      <c r="AC886" s="4" t="s">
        <v>245</v>
      </c>
    </row>
    <row r="887" spans="1:29" x14ac:dyDescent="0.25">
      <c r="C887" s="4">
        <v>886</v>
      </c>
      <c r="D887" s="4">
        <v>2</v>
      </c>
      <c r="E887" s="4">
        <v>0</v>
      </c>
      <c r="F887" s="4">
        <f t="shared" si="69"/>
        <v>161</v>
      </c>
      <c r="G887" s="4">
        <f t="shared" si="65"/>
        <v>2</v>
      </c>
      <c r="H887" s="4" t="str">
        <f t="shared" si="66"/>
        <v>569897-568518</v>
      </c>
      <c r="I887" s="4">
        <f>VLOOKUP(H887,distance_btw_postal_code!B:F,5,0)+60</f>
        <v>474</v>
      </c>
      <c r="J887" s="4">
        <f t="shared" si="67"/>
        <v>7.9</v>
      </c>
      <c r="K887" s="4">
        <f>VLOOKUP(H887,distance_btw_postal_code!B:G,6,0)</f>
        <v>2</v>
      </c>
      <c r="L887" s="4">
        <v>0</v>
      </c>
      <c r="M887" s="4" t="s">
        <v>145</v>
      </c>
      <c r="N887" s="4">
        <f>VLOOKUP(S887,[1]centre_p!$B:$D,3,0)</f>
        <v>569897</v>
      </c>
      <c r="O887" s="4">
        <v>0</v>
      </c>
      <c r="P887" s="4">
        <v>0</v>
      </c>
      <c r="Q887" s="4">
        <f t="shared" si="68"/>
        <v>0</v>
      </c>
      <c r="R887" s="4">
        <v>109</v>
      </c>
      <c r="S887" s="4" t="s">
        <v>94</v>
      </c>
      <c r="T887" s="4">
        <v>569897</v>
      </c>
      <c r="U887" s="4" t="s">
        <v>66</v>
      </c>
      <c r="V887" s="4" t="s">
        <v>64</v>
      </c>
      <c r="W887" s="4" t="s">
        <v>92</v>
      </c>
      <c r="X887" s="4" t="s">
        <v>256</v>
      </c>
      <c r="Y887" s="4">
        <v>30</v>
      </c>
      <c r="Z887" s="4">
        <v>0</v>
      </c>
      <c r="AA887" s="4" t="s">
        <v>246</v>
      </c>
    </row>
    <row r="888" spans="1:29" x14ac:dyDescent="0.25">
      <c r="A888" s="4">
        <v>899</v>
      </c>
      <c r="B888" s="4">
        <v>180</v>
      </c>
      <c r="C888" s="4">
        <v>887</v>
      </c>
      <c r="D888" s="4">
        <v>2</v>
      </c>
      <c r="E888" s="4">
        <v>1</v>
      </c>
      <c r="F888" s="4">
        <f t="shared" si="69"/>
        <v>161</v>
      </c>
      <c r="G888" s="4">
        <f t="shared" si="65"/>
        <v>2</v>
      </c>
      <c r="H888" s="4" t="str">
        <f t="shared" si="66"/>
        <v>568518-560108</v>
      </c>
      <c r="I888" s="4">
        <f>VLOOKUP(H888,distance_btw_postal_code!B:F,5,0)+60</f>
        <v>364</v>
      </c>
      <c r="J888" s="4">
        <f t="shared" si="67"/>
        <v>6.0666666666666664</v>
      </c>
      <c r="K888" s="4">
        <f>VLOOKUP(H888,distance_btw_postal_code!B:G,6,0)</f>
        <v>1.3</v>
      </c>
      <c r="L888" s="4">
        <v>50</v>
      </c>
      <c r="M888" s="4" t="s">
        <v>108</v>
      </c>
      <c r="N888" s="4">
        <v>568518</v>
      </c>
      <c r="O888" s="4">
        <v>1</v>
      </c>
      <c r="P888" s="4">
        <v>0</v>
      </c>
      <c r="Q888" s="4">
        <f t="shared" si="68"/>
        <v>2</v>
      </c>
      <c r="R888" s="4">
        <v>109</v>
      </c>
      <c r="S888" s="4" t="s">
        <v>94</v>
      </c>
      <c r="T888" s="4">
        <v>569897</v>
      </c>
      <c r="U888" s="4" t="s">
        <v>66</v>
      </c>
      <c r="V888" s="4" t="s">
        <v>64</v>
      </c>
      <c r="W888" s="4" t="s">
        <v>92</v>
      </c>
      <c r="X888" s="4" t="s">
        <v>256</v>
      </c>
      <c r="Y888" s="4">
        <v>30</v>
      </c>
      <c r="Z888" s="4">
        <v>0</v>
      </c>
      <c r="AA888" s="4" t="s">
        <v>246</v>
      </c>
      <c r="AB888" s="4" t="s">
        <v>242</v>
      </c>
      <c r="AC888" s="4" t="s">
        <v>233</v>
      </c>
    </row>
    <row r="889" spans="1:29" x14ac:dyDescent="0.25">
      <c r="A889" s="4">
        <v>894</v>
      </c>
      <c r="B889" s="4">
        <v>179</v>
      </c>
      <c r="C889" s="4">
        <v>888</v>
      </c>
      <c r="D889" s="4">
        <v>2</v>
      </c>
      <c r="E889" s="4">
        <v>2</v>
      </c>
      <c r="F889" s="4">
        <f t="shared" si="69"/>
        <v>161</v>
      </c>
      <c r="G889" s="4">
        <f t="shared" si="65"/>
        <v>2</v>
      </c>
      <c r="H889" s="4" t="str">
        <f t="shared" si="66"/>
        <v>560108-569897</v>
      </c>
      <c r="I889" s="4">
        <f>VLOOKUP(H889,distance_btw_postal_code!B:F,5,0)+60</f>
        <v>392</v>
      </c>
      <c r="J889" s="4">
        <f t="shared" si="67"/>
        <v>6.5333333333333332</v>
      </c>
      <c r="K889" s="4">
        <f>VLOOKUP(H889,distance_btw_postal_code!B:G,6,0)</f>
        <v>1.6</v>
      </c>
      <c r="L889" s="4">
        <v>63</v>
      </c>
      <c r="M889" s="4" t="s">
        <v>109</v>
      </c>
      <c r="N889" s="4">
        <v>560108</v>
      </c>
      <c r="O889" s="4">
        <v>1</v>
      </c>
      <c r="P889" s="4">
        <v>0</v>
      </c>
      <c r="Q889" s="4">
        <f t="shared" si="68"/>
        <v>2</v>
      </c>
      <c r="R889" s="4">
        <v>109</v>
      </c>
      <c r="S889" s="4" t="s">
        <v>94</v>
      </c>
      <c r="T889" s="4">
        <v>569897</v>
      </c>
      <c r="U889" s="4" t="s">
        <v>66</v>
      </c>
      <c r="V889" s="4" t="s">
        <v>64</v>
      </c>
      <c r="W889" s="4" t="s">
        <v>92</v>
      </c>
      <c r="X889" s="4" t="s">
        <v>256</v>
      </c>
      <c r="Y889" s="4">
        <v>30</v>
      </c>
      <c r="Z889" s="4">
        <v>0</v>
      </c>
      <c r="AA889" s="4" t="s">
        <v>246</v>
      </c>
      <c r="AB889" s="4" t="s">
        <v>242</v>
      </c>
      <c r="AC889" s="4" t="s">
        <v>247</v>
      </c>
    </row>
    <row r="890" spans="1:29" x14ac:dyDescent="0.25">
      <c r="C890" s="4">
        <v>889</v>
      </c>
      <c r="D890" s="4">
        <v>1</v>
      </c>
      <c r="E890" s="4">
        <v>0</v>
      </c>
      <c r="F890" s="4">
        <f t="shared" si="69"/>
        <v>162</v>
      </c>
      <c r="G890" s="4">
        <f t="shared" si="65"/>
        <v>6</v>
      </c>
      <c r="H890" s="4" t="str">
        <f t="shared" si="66"/>
        <v>569897-560156</v>
      </c>
      <c r="I890" s="4">
        <f>VLOOKUP(H890,distance_btw_postal_code!B:F,5,0)+60</f>
        <v>515</v>
      </c>
      <c r="J890" s="4">
        <f t="shared" si="67"/>
        <v>8.5833333333333339</v>
      </c>
      <c r="K890" s="4">
        <f>VLOOKUP(H890,distance_btw_postal_code!B:G,6,0)</f>
        <v>1.7</v>
      </c>
      <c r="L890" s="4">
        <v>0</v>
      </c>
      <c r="M890" s="4" t="s">
        <v>145</v>
      </c>
      <c r="N890" s="4">
        <f>VLOOKUP(S890,[1]centre_p!$B:$D,3,0)</f>
        <v>569897</v>
      </c>
      <c r="O890" s="4">
        <v>0</v>
      </c>
      <c r="P890" s="4">
        <v>0</v>
      </c>
      <c r="Q890" s="4">
        <f t="shared" si="68"/>
        <v>0</v>
      </c>
      <c r="R890" s="4">
        <v>110</v>
      </c>
      <c r="S890" s="4" t="s">
        <v>94</v>
      </c>
      <c r="T890" s="4">
        <v>569897</v>
      </c>
      <c r="U890" s="4" t="s">
        <v>66</v>
      </c>
      <c r="V890" s="4" t="s">
        <v>65</v>
      </c>
      <c r="W890" s="4" t="s">
        <v>69</v>
      </c>
      <c r="X890" s="4" t="s">
        <v>253</v>
      </c>
      <c r="Y890" s="4">
        <v>25</v>
      </c>
      <c r="Z890" s="4">
        <v>1</v>
      </c>
      <c r="AA890" s="4" t="s">
        <v>196</v>
      </c>
    </row>
    <row r="891" spans="1:29" x14ac:dyDescent="0.25">
      <c r="A891" s="4">
        <v>745</v>
      </c>
      <c r="B891" s="4">
        <v>149</v>
      </c>
      <c r="C891" s="4">
        <v>890</v>
      </c>
      <c r="D891" s="4">
        <v>1</v>
      </c>
      <c r="E891" s="4">
        <v>1</v>
      </c>
      <c r="F891" s="4">
        <f t="shared" si="69"/>
        <v>162</v>
      </c>
      <c r="G891" s="4">
        <f t="shared" si="65"/>
        <v>6</v>
      </c>
      <c r="H891" s="4" t="str">
        <f t="shared" si="66"/>
        <v>560156-560155</v>
      </c>
      <c r="I891" s="4">
        <f>VLOOKUP(H891,distance_btw_postal_code!B:F,5,0)+60</f>
        <v>212</v>
      </c>
      <c r="J891" s="4">
        <f t="shared" si="67"/>
        <v>3.5333333333333332</v>
      </c>
      <c r="K891" s="4">
        <f>VLOOKUP(H891,distance_btw_postal_code!B:G,6,0)</f>
        <v>0.4</v>
      </c>
      <c r="L891" s="4">
        <v>43</v>
      </c>
      <c r="M891" s="4" t="s">
        <v>97</v>
      </c>
      <c r="N891" s="4">
        <v>560156</v>
      </c>
      <c r="O891" s="4">
        <v>0</v>
      </c>
      <c r="P891" s="4">
        <v>1</v>
      </c>
      <c r="Q891" s="4">
        <f t="shared" si="68"/>
        <v>1</v>
      </c>
      <c r="R891" s="4">
        <v>110</v>
      </c>
      <c r="S891" s="4" t="s">
        <v>94</v>
      </c>
      <c r="T891" s="4">
        <v>569897</v>
      </c>
      <c r="U891" s="4" t="s">
        <v>66</v>
      </c>
      <c r="V891" s="4" t="s">
        <v>65</v>
      </c>
      <c r="W891" s="4" t="s">
        <v>69</v>
      </c>
      <c r="X891" s="4" t="s">
        <v>253</v>
      </c>
      <c r="Y891" s="4">
        <v>25</v>
      </c>
      <c r="Z891" s="4">
        <v>1</v>
      </c>
      <c r="AA891" s="4" t="s">
        <v>196</v>
      </c>
      <c r="AB891" s="4" t="s">
        <v>238</v>
      </c>
      <c r="AC891" s="4" t="s">
        <v>217</v>
      </c>
    </row>
    <row r="892" spans="1:29" x14ac:dyDescent="0.25">
      <c r="A892" s="4">
        <v>750</v>
      </c>
      <c r="B892" s="4">
        <v>150</v>
      </c>
      <c r="C892" s="4">
        <v>891</v>
      </c>
      <c r="D892" s="4">
        <v>1</v>
      </c>
      <c r="E892" s="4">
        <v>2</v>
      </c>
      <c r="F892" s="4">
        <f t="shared" si="69"/>
        <v>162</v>
      </c>
      <c r="G892" s="4">
        <f t="shared" si="65"/>
        <v>6</v>
      </c>
      <c r="H892" s="4" t="str">
        <f t="shared" si="66"/>
        <v>560155-560612</v>
      </c>
      <c r="I892" s="4">
        <f>VLOOKUP(H892,distance_btw_postal_code!B:F,5,0)+60</f>
        <v>348</v>
      </c>
      <c r="J892" s="4">
        <f t="shared" si="67"/>
        <v>5.8</v>
      </c>
      <c r="K892" s="4">
        <f>VLOOKUP(H892,distance_btw_postal_code!B:G,6,0)</f>
        <v>1.2</v>
      </c>
      <c r="L892" s="4">
        <v>44</v>
      </c>
      <c r="M892" s="4" t="s">
        <v>98</v>
      </c>
      <c r="N892" s="4">
        <v>560155</v>
      </c>
      <c r="O892" s="4">
        <v>0</v>
      </c>
      <c r="P892" s="4">
        <v>1</v>
      </c>
      <c r="Q892" s="4">
        <f t="shared" si="68"/>
        <v>1</v>
      </c>
      <c r="R892" s="4">
        <v>110</v>
      </c>
      <c r="S892" s="4" t="s">
        <v>94</v>
      </c>
      <c r="T892" s="4">
        <v>569897</v>
      </c>
      <c r="U892" s="4" t="s">
        <v>66</v>
      </c>
      <c r="V892" s="4" t="s">
        <v>65</v>
      </c>
      <c r="W892" s="4" t="s">
        <v>69</v>
      </c>
      <c r="X892" s="4" t="s">
        <v>253</v>
      </c>
      <c r="Y892" s="4">
        <v>25</v>
      </c>
      <c r="Z892" s="4">
        <v>1</v>
      </c>
      <c r="AA892" s="4" t="s">
        <v>196</v>
      </c>
      <c r="AB892" s="4" t="s">
        <v>238</v>
      </c>
      <c r="AC892" s="4" t="s">
        <v>217</v>
      </c>
    </row>
    <row r="893" spans="1:29" x14ac:dyDescent="0.25">
      <c r="A893" s="4">
        <v>755</v>
      </c>
      <c r="B893" s="4">
        <v>151</v>
      </c>
      <c r="C893" s="4">
        <v>892</v>
      </c>
      <c r="D893" s="4">
        <v>1</v>
      </c>
      <c r="E893" s="4">
        <v>3</v>
      </c>
      <c r="F893" s="4">
        <f t="shared" si="69"/>
        <v>162</v>
      </c>
      <c r="G893" s="4">
        <f t="shared" si="65"/>
        <v>6</v>
      </c>
      <c r="H893" s="4" t="str">
        <f t="shared" si="66"/>
        <v>560612-560182</v>
      </c>
      <c r="I893" s="4">
        <f>VLOOKUP(H893,distance_btw_postal_code!B:F,5,0)+60</f>
        <v>202</v>
      </c>
      <c r="J893" s="4">
        <f t="shared" si="67"/>
        <v>3.3666666666666667</v>
      </c>
      <c r="K893" s="4">
        <f>VLOOKUP(H893,distance_btw_postal_code!B:G,6,0)</f>
        <v>0.5</v>
      </c>
      <c r="L893" s="4">
        <v>49</v>
      </c>
      <c r="M893" s="4" t="s">
        <v>107</v>
      </c>
      <c r="N893" s="4">
        <v>560612</v>
      </c>
      <c r="O893" s="4">
        <v>0</v>
      </c>
      <c r="P893" s="4">
        <v>1</v>
      </c>
      <c r="Q893" s="4">
        <f t="shared" si="68"/>
        <v>1</v>
      </c>
      <c r="R893" s="4">
        <v>110</v>
      </c>
      <c r="S893" s="4" t="s">
        <v>94</v>
      </c>
      <c r="T893" s="4">
        <v>569897</v>
      </c>
      <c r="U893" s="4" t="s">
        <v>66</v>
      </c>
      <c r="V893" s="4" t="s">
        <v>65</v>
      </c>
      <c r="W893" s="4" t="s">
        <v>69</v>
      </c>
      <c r="X893" s="4" t="s">
        <v>253</v>
      </c>
      <c r="Y893" s="4">
        <v>25</v>
      </c>
      <c r="Z893" s="4">
        <v>1</v>
      </c>
      <c r="AA893" s="4" t="s">
        <v>196</v>
      </c>
      <c r="AB893" s="4" t="s">
        <v>238</v>
      </c>
      <c r="AC893" s="4" t="s">
        <v>218</v>
      </c>
    </row>
    <row r="894" spans="1:29" x14ac:dyDescent="0.25">
      <c r="A894" s="4">
        <v>760</v>
      </c>
      <c r="B894" s="4">
        <v>152</v>
      </c>
      <c r="C894" s="4">
        <v>893</v>
      </c>
      <c r="D894" s="4">
        <v>1</v>
      </c>
      <c r="E894" s="4">
        <v>4</v>
      </c>
      <c r="F894" s="4">
        <f t="shared" si="69"/>
        <v>162</v>
      </c>
      <c r="G894" s="4">
        <f t="shared" si="65"/>
        <v>6</v>
      </c>
      <c r="H894" s="4" t="str">
        <f t="shared" si="66"/>
        <v>560182-574920</v>
      </c>
      <c r="I894" s="4">
        <f>VLOOKUP(H894,distance_btw_postal_code!B:F,5,0)+60</f>
        <v>250</v>
      </c>
      <c r="J894" s="4">
        <f t="shared" si="67"/>
        <v>4.166666666666667</v>
      </c>
      <c r="K894" s="4">
        <f>VLOOKUP(H894,distance_btw_postal_code!B:G,6,0)</f>
        <v>1.1000000000000001</v>
      </c>
      <c r="L894" s="4">
        <v>42</v>
      </c>
      <c r="M894" s="4" t="s">
        <v>96</v>
      </c>
      <c r="N894" s="4">
        <v>560182</v>
      </c>
      <c r="O894" s="4">
        <v>0</v>
      </c>
      <c r="P894" s="4">
        <v>1</v>
      </c>
      <c r="Q894" s="4">
        <f t="shared" si="68"/>
        <v>1</v>
      </c>
      <c r="R894" s="4">
        <v>110</v>
      </c>
      <c r="S894" s="4" t="s">
        <v>94</v>
      </c>
      <c r="T894" s="4">
        <v>569897</v>
      </c>
      <c r="U894" s="4" t="s">
        <v>66</v>
      </c>
      <c r="V894" s="4" t="s">
        <v>65</v>
      </c>
      <c r="W894" s="4" t="s">
        <v>69</v>
      </c>
      <c r="X894" s="4" t="s">
        <v>253</v>
      </c>
      <c r="Y894" s="4">
        <v>25</v>
      </c>
      <c r="Z894" s="4">
        <v>1</v>
      </c>
      <c r="AA894" s="4" t="s">
        <v>196</v>
      </c>
      <c r="AB894" s="4" t="s">
        <v>238</v>
      </c>
      <c r="AC894" s="4" t="s">
        <v>220</v>
      </c>
    </row>
    <row r="895" spans="1:29" x14ac:dyDescent="0.25">
      <c r="A895" s="4">
        <v>765</v>
      </c>
      <c r="B895" s="4">
        <v>153</v>
      </c>
      <c r="C895" s="4">
        <v>894</v>
      </c>
      <c r="D895" s="4">
        <v>1</v>
      </c>
      <c r="E895" s="4">
        <v>5</v>
      </c>
      <c r="F895" s="4">
        <f t="shared" si="69"/>
        <v>162</v>
      </c>
      <c r="G895" s="4">
        <f t="shared" si="65"/>
        <v>6</v>
      </c>
      <c r="H895" s="4" t="str">
        <f t="shared" si="66"/>
        <v>574920-787722</v>
      </c>
      <c r="I895" s="4">
        <f>VLOOKUP(H895,distance_btw_postal_code!B:F,5,0)+60</f>
        <v>300</v>
      </c>
      <c r="J895" s="4">
        <f t="shared" si="67"/>
        <v>5</v>
      </c>
      <c r="K895" s="4">
        <f>VLOOKUP(H895,distance_btw_postal_code!B:G,6,0)</f>
        <v>1</v>
      </c>
      <c r="L895" s="4">
        <v>41</v>
      </c>
      <c r="M895" s="4" t="s">
        <v>95</v>
      </c>
      <c r="N895" s="4">
        <v>574920</v>
      </c>
      <c r="O895" s="4">
        <v>0</v>
      </c>
      <c r="P895" s="4">
        <v>1</v>
      </c>
      <c r="Q895" s="4">
        <f t="shared" si="68"/>
        <v>1</v>
      </c>
      <c r="R895" s="4">
        <v>110</v>
      </c>
      <c r="S895" s="4" t="s">
        <v>94</v>
      </c>
      <c r="T895" s="4">
        <v>569897</v>
      </c>
      <c r="U895" s="4" t="s">
        <v>66</v>
      </c>
      <c r="V895" s="4" t="s">
        <v>65</v>
      </c>
      <c r="W895" s="4" t="s">
        <v>69</v>
      </c>
      <c r="X895" s="4" t="s">
        <v>253</v>
      </c>
      <c r="Y895" s="4">
        <v>25</v>
      </c>
      <c r="Z895" s="4">
        <v>1</v>
      </c>
      <c r="AA895" s="4" t="s">
        <v>196</v>
      </c>
      <c r="AB895" s="4" t="s">
        <v>238</v>
      </c>
      <c r="AC895" s="4" t="s">
        <v>221</v>
      </c>
    </row>
    <row r="896" spans="1:29" x14ac:dyDescent="0.25">
      <c r="A896" s="4">
        <v>770</v>
      </c>
      <c r="B896" s="4">
        <v>154</v>
      </c>
      <c r="C896" s="4">
        <v>895</v>
      </c>
      <c r="D896" s="4">
        <v>1</v>
      </c>
      <c r="E896" s="4">
        <v>6</v>
      </c>
      <c r="F896" s="4">
        <f t="shared" si="69"/>
        <v>162</v>
      </c>
      <c r="G896" s="4">
        <f t="shared" si="65"/>
        <v>6</v>
      </c>
      <c r="H896" s="4" t="str">
        <f t="shared" si="66"/>
        <v>787722-569897</v>
      </c>
      <c r="I896" s="4">
        <f>VLOOKUP(H896,distance_btw_postal_code!B:F,5,0)+60</f>
        <v>514</v>
      </c>
      <c r="J896" s="4">
        <f t="shared" si="67"/>
        <v>8.5666666666666664</v>
      </c>
      <c r="K896" s="4">
        <f>VLOOKUP(H896,distance_btw_postal_code!B:G,6,0)</f>
        <v>2.2000000000000002</v>
      </c>
      <c r="L896" s="4">
        <v>40</v>
      </c>
      <c r="M896" s="4" t="s">
        <v>93</v>
      </c>
      <c r="N896" s="4">
        <v>787722</v>
      </c>
      <c r="O896" s="4">
        <v>1</v>
      </c>
      <c r="P896" s="4">
        <v>0</v>
      </c>
      <c r="Q896" s="4">
        <f t="shared" si="68"/>
        <v>2</v>
      </c>
      <c r="R896" s="4">
        <v>110</v>
      </c>
      <c r="S896" s="4" t="s">
        <v>94</v>
      </c>
      <c r="T896" s="4">
        <v>569897</v>
      </c>
      <c r="U896" s="4" t="s">
        <v>66</v>
      </c>
      <c r="V896" s="4" t="s">
        <v>65</v>
      </c>
      <c r="W896" s="4" t="s">
        <v>69</v>
      </c>
      <c r="X896" s="4" t="s">
        <v>253</v>
      </c>
      <c r="Y896" s="4">
        <v>25</v>
      </c>
      <c r="Z896" s="4">
        <v>1</v>
      </c>
      <c r="AA896" s="4" t="s">
        <v>196</v>
      </c>
      <c r="AB896" s="4" t="s">
        <v>238</v>
      </c>
      <c r="AC896" s="4" t="s">
        <v>222</v>
      </c>
    </row>
    <row r="897" spans="1:29" x14ac:dyDescent="0.25">
      <c r="C897" s="4">
        <v>896</v>
      </c>
      <c r="D897" s="4">
        <v>2</v>
      </c>
      <c r="E897" s="4">
        <v>0</v>
      </c>
      <c r="F897" s="4">
        <f t="shared" si="69"/>
        <v>163</v>
      </c>
      <c r="G897" s="4">
        <f t="shared" si="65"/>
        <v>5</v>
      </c>
      <c r="H897" s="4" t="str">
        <f t="shared" si="66"/>
        <v>569897-560424</v>
      </c>
      <c r="I897" s="4">
        <f>VLOOKUP(H897,distance_btw_postal_code!B:F,5,0)+60</f>
        <v>497</v>
      </c>
      <c r="J897" s="4">
        <f t="shared" si="67"/>
        <v>8.2833333333333332</v>
      </c>
      <c r="K897" s="4">
        <f>VLOOKUP(H897,distance_btw_postal_code!B:G,6,0)</f>
        <v>2</v>
      </c>
      <c r="L897" s="4">
        <v>0</v>
      </c>
      <c r="M897" s="4" t="s">
        <v>145</v>
      </c>
      <c r="N897" s="4">
        <f>VLOOKUP(S897,[1]centre_p!$B:$D,3,0)</f>
        <v>569897</v>
      </c>
      <c r="O897" s="4">
        <v>0</v>
      </c>
      <c r="P897" s="4">
        <v>0</v>
      </c>
      <c r="Q897" s="4">
        <f t="shared" si="68"/>
        <v>0</v>
      </c>
      <c r="R897" s="4">
        <v>110</v>
      </c>
      <c r="S897" s="4" t="s">
        <v>94</v>
      </c>
      <c r="T897" s="4">
        <v>569897</v>
      </c>
      <c r="U897" s="4" t="s">
        <v>66</v>
      </c>
      <c r="V897" s="4" t="s">
        <v>65</v>
      </c>
      <c r="W897" s="4" t="s">
        <v>69</v>
      </c>
      <c r="X897" s="4" t="s">
        <v>256</v>
      </c>
      <c r="Y897" s="4">
        <v>28</v>
      </c>
      <c r="Z897" s="4">
        <v>1</v>
      </c>
      <c r="AA897" s="4" t="s">
        <v>246</v>
      </c>
    </row>
    <row r="898" spans="1:29" x14ac:dyDescent="0.25">
      <c r="A898" s="4">
        <v>865</v>
      </c>
      <c r="B898" s="4">
        <v>173</v>
      </c>
      <c r="C898" s="4">
        <v>897</v>
      </c>
      <c r="D898" s="4">
        <v>2</v>
      </c>
      <c r="E898" s="4">
        <v>1</v>
      </c>
      <c r="F898" s="4">
        <f t="shared" si="69"/>
        <v>163</v>
      </c>
      <c r="G898" s="4">
        <f t="shared" si="65"/>
        <v>5</v>
      </c>
      <c r="H898" s="4" t="str">
        <f t="shared" si="66"/>
        <v>560424-560170</v>
      </c>
      <c r="I898" s="4">
        <f>VLOOKUP(H898,distance_btw_postal_code!B:F,5,0)+60</f>
        <v>572</v>
      </c>
      <c r="J898" s="4">
        <f t="shared" si="67"/>
        <v>9.5333333333333332</v>
      </c>
      <c r="K898" s="4">
        <f>VLOOKUP(H898,distance_btw_postal_code!B:G,6,0)</f>
        <v>2.7</v>
      </c>
      <c r="L898" s="4">
        <v>59</v>
      </c>
      <c r="M898" s="4" t="s">
        <v>99</v>
      </c>
      <c r="N898" s="4">
        <v>560424</v>
      </c>
      <c r="O898" s="4">
        <v>0</v>
      </c>
      <c r="P898" s="4">
        <v>1</v>
      </c>
      <c r="Q898" s="4">
        <f t="shared" si="68"/>
        <v>1</v>
      </c>
      <c r="R898" s="4">
        <v>110</v>
      </c>
      <c r="S898" s="4" t="s">
        <v>94</v>
      </c>
      <c r="T898" s="4">
        <v>569897</v>
      </c>
      <c r="U898" s="4" t="s">
        <v>66</v>
      </c>
      <c r="V898" s="4" t="s">
        <v>65</v>
      </c>
      <c r="W898" s="4" t="s">
        <v>69</v>
      </c>
      <c r="X898" s="4" t="s">
        <v>256</v>
      </c>
      <c r="Y898" s="4">
        <v>28</v>
      </c>
      <c r="Z898" s="4">
        <v>1</v>
      </c>
      <c r="AA898" s="4" t="s">
        <v>246</v>
      </c>
      <c r="AB898" s="4" t="s">
        <v>238</v>
      </c>
      <c r="AC898" s="4" t="s">
        <v>223</v>
      </c>
    </row>
    <row r="899" spans="1:29" x14ac:dyDescent="0.25">
      <c r="A899" s="4">
        <v>845</v>
      </c>
      <c r="B899" s="4">
        <v>169</v>
      </c>
      <c r="C899" s="4">
        <v>898</v>
      </c>
      <c r="D899" s="4">
        <v>2</v>
      </c>
      <c r="E899" s="4">
        <v>2</v>
      </c>
      <c r="F899" s="4">
        <f t="shared" si="69"/>
        <v>163</v>
      </c>
      <c r="G899" s="4">
        <f t="shared" ref="G899:G922" si="70">_xlfn.MAXIFS(E:E,F:F,F899)</f>
        <v>5</v>
      </c>
      <c r="H899" s="4" t="str">
        <f t="shared" ref="H899:H922" si="71">IF(E899&lt;&gt;G899,_xlfn.CONCAT(N899,"-",N900),_xlfn.CONCAT(N899,"-",T899))</f>
        <v>560170-560182</v>
      </c>
      <c r="I899" s="4">
        <f>VLOOKUP(H899,distance_btw_postal_code!B:F,5,0)+60</f>
        <v>234</v>
      </c>
      <c r="J899" s="4">
        <f t="shared" ref="J899:J922" si="72">I899/60</f>
        <v>3.9</v>
      </c>
      <c r="K899" s="4">
        <f>VLOOKUP(H899,distance_btw_postal_code!B:G,6,0)</f>
        <v>0.9</v>
      </c>
      <c r="L899" s="4">
        <v>62</v>
      </c>
      <c r="M899" s="4" t="s">
        <v>102</v>
      </c>
      <c r="N899" s="4">
        <v>560170</v>
      </c>
      <c r="O899" s="4">
        <v>0</v>
      </c>
      <c r="P899" s="4">
        <v>1</v>
      </c>
      <c r="Q899" s="4">
        <f t="shared" ref="Q899:Q922" si="73">O899*2+P899</f>
        <v>1</v>
      </c>
      <c r="R899" s="4">
        <v>110</v>
      </c>
      <c r="S899" s="4" t="s">
        <v>94</v>
      </c>
      <c r="T899" s="4">
        <v>569897</v>
      </c>
      <c r="U899" s="4" t="s">
        <v>66</v>
      </c>
      <c r="V899" s="4" t="s">
        <v>65</v>
      </c>
      <c r="W899" s="4" t="s">
        <v>69</v>
      </c>
      <c r="X899" s="4" t="s">
        <v>256</v>
      </c>
      <c r="Y899" s="4">
        <v>28</v>
      </c>
      <c r="Z899" s="4">
        <v>1</v>
      </c>
      <c r="AA899" s="4" t="s">
        <v>246</v>
      </c>
      <c r="AB899" s="4" t="s">
        <v>238</v>
      </c>
      <c r="AC899" s="4" t="s">
        <v>247</v>
      </c>
    </row>
    <row r="900" spans="1:29" x14ac:dyDescent="0.25">
      <c r="A900" s="4">
        <v>850</v>
      </c>
      <c r="B900" s="4">
        <v>170</v>
      </c>
      <c r="C900" s="4">
        <v>899</v>
      </c>
      <c r="D900" s="4">
        <v>2</v>
      </c>
      <c r="E900" s="4">
        <v>3</v>
      </c>
      <c r="F900" s="4">
        <f t="shared" ref="F900:F922" si="74">IF(E900=0,F899+1,F899)</f>
        <v>163</v>
      </c>
      <c r="G900" s="4">
        <f t="shared" si="70"/>
        <v>5</v>
      </c>
      <c r="H900" s="4" t="str">
        <f t="shared" si="71"/>
        <v>560182-578375</v>
      </c>
      <c r="I900" s="4">
        <f>VLOOKUP(H900,distance_btw_postal_code!B:F,5,0)+60</f>
        <v>176</v>
      </c>
      <c r="J900" s="4">
        <f t="shared" si="72"/>
        <v>2.9333333333333331</v>
      </c>
      <c r="K900" s="4">
        <f>VLOOKUP(H900,distance_btw_postal_code!B:G,6,0)</f>
        <v>0.6</v>
      </c>
      <c r="L900" s="4">
        <v>61</v>
      </c>
      <c r="M900" s="4" t="s">
        <v>101</v>
      </c>
      <c r="N900" s="4">
        <v>560182</v>
      </c>
      <c r="O900" s="4">
        <v>0</v>
      </c>
      <c r="P900" s="4">
        <v>1</v>
      </c>
      <c r="Q900" s="4">
        <f t="shared" si="73"/>
        <v>1</v>
      </c>
      <c r="R900" s="4">
        <v>110</v>
      </c>
      <c r="S900" s="4" t="s">
        <v>94</v>
      </c>
      <c r="T900" s="4">
        <v>569897</v>
      </c>
      <c r="U900" s="4" t="s">
        <v>66</v>
      </c>
      <c r="V900" s="4" t="s">
        <v>65</v>
      </c>
      <c r="W900" s="4" t="s">
        <v>69</v>
      </c>
      <c r="X900" s="4" t="s">
        <v>256</v>
      </c>
      <c r="Y900" s="4">
        <v>28</v>
      </c>
      <c r="Z900" s="4">
        <v>1</v>
      </c>
      <c r="AA900" s="4" t="s">
        <v>246</v>
      </c>
      <c r="AB900" s="4" t="s">
        <v>238</v>
      </c>
      <c r="AC900" s="4" t="s">
        <v>247</v>
      </c>
    </row>
    <row r="901" spans="1:29" x14ac:dyDescent="0.25">
      <c r="A901" s="4">
        <v>855</v>
      </c>
      <c r="B901" s="4">
        <v>171</v>
      </c>
      <c r="C901" s="4">
        <v>900</v>
      </c>
      <c r="D901" s="4">
        <v>2</v>
      </c>
      <c r="E901" s="4">
        <v>4</v>
      </c>
      <c r="F901" s="4">
        <f t="shared" si="74"/>
        <v>163</v>
      </c>
      <c r="G901" s="4">
        <f t="shared" si="70"/>
        <v>5</v>
      </c>
      <c r="H901" s="4" t="str">
        <f t="shared" si="71"/>
        <v>578375-560618</v>
      </c>
      <c r="I901" s="4">
        <f>VLOOKUP(H901,distance_btw_postal_code!B:F,5,0)+60</f>
        <v>346</v>
      </c>
      <c r="J901" s="4">
        <f t="shared" si="72"/>
        <v>5.7666666666666666</v>
      </c>
      <c r="K901" s="4">
        <f>VLOOKUP(H901,distance_btw_postal_code!B:G,6,0)</f>
        <v>1.4</v>
      </c>
      <c r="L901" s="4">
        <v>60</v>
      </c>
      <c r="M901" s="4" t="s">
        <v>100</v>
      </c>
      <c r="N901" s="4">
        <v>578375</v>
      </c>
      <c r="O901" s="4">
        <v>1</v>
      </c>
      <c r="P901" s="4">
        <v>0</v>
      </c>
      <c r="Q901" s="4">
        <f t="shared" si="73"/>
        <v>2</v>
      </c>
      <c r="R901" s="4">
        <v>110</v>
      </c>
      <c r="S901" s="4" t="s">
        <v>94</v>
      </c>
      <c r="T901" s="4">
        <v>569897</v>
      </c>
      <c r="U901" s="4" t="s">
        <v>66</v>
      </c>
      <c r="V901" s="4" t="s">
        <v>65</v>
      </c>
      <c r="W901" s="4" t="s">
        <v>69</v>
      </c>
      <c r="X901" s="4" t="s">
        <v>256</v>
      </c>
      <c r="Y901" s="4">
        <v>28</v>
      </c>
      <c r="Z901" s="4">
        <v>1</v>
      </c>
      <c r="AA901" s="4" t="s">
        <v>246</v>
      </c>
      <c r="AB901" s="4" t="s">
        <v>238</v>
      </c>
      <c r="AC901" s="4" t="s">
        <v>247</v>
      </c>
    </row>
    <row r="902" spans="1:29" x14ac:dyDescent="0.25">
      <c r="A902" s="4">
        <v>860</v>
      </c>
      <c r="B902" s="4">
        <v>172</v>
      </c>
      <c r="C902" s="4">
        <v>901</v>
      </c>
      <c r="D902" s="4">
        <v>2</v>
      </c>
      <c r="E902" s="4">
        <v>5</v>
      </c>
      <c r="F902" s="4">
        <f t="shared" si="74"/>
        <v>163</v>
      </c>
      <c r="G902" s="4">
        <f t="shared" si="70"/>
        <v>5</v>
      </c>
      <c r="H902" s="4" t="str">
        <f t="shared" si="71"/>
        <v>560618-569897</v>
      </c>
      <c r="I902" s="4">
        <f>VLOOKUP(H902,distance_btw_postal_code!B:F,5,0)+60</f>
        <v>360</v>
      </c>
      <c r="J902" s="4">
        <f t="shared" si="72"/>
        <v>6</v>
      </c>
      <c r="K902" s="4">
        <f>VLOOKUP(H902,distance_btw_postal_code!B:G,6,0)</f>
        <v>0.9</v>
      </c>
      <c r="L902" s="4">
        <v>107</v>
      </c>
      <c r="M902" s="4" t="s">
        <v>140</v>
      </c>
      <c r="N902" s="4">
        <v>560618</v>
      </c>
      <c r="O902" s="4">
        <v>0</v>
      </c>
      <c r="P902" s="4">
        <v>1</v>
      </c>
      <c r="Q902" s="4">
        <f t="shared" si="73"/>
        <v>1</v>
      </c>
      <c r="R902" s="4">
        <v>110</v>
      </c>
      <c r="S902" s="4" t="s">
        <v>94</v>
      </c>
      <c r="T902" s="4">
        <v>569897</v>
      </c>
      <c r="U902" s="4" t="s">
        <v>66</v>
      </c>
      <c r="V902" s="4" t="s">
        <v>65</v>
      </c>
      <c r="W902" s="4" t="s">
        <v>69</v>
      </c>
      <c r="X902" s="4" t="s">
        <v>256</v>
      </c>
      <c r="Y902" s="4">
        <v>28</v>
      </c>
      <c r="Z902" s="4">
        <v>1</v>
      </c>
      <c r="AA902" s="4" t="s">
        <v>246</v>
      </c>
      <c r="AB902" s="4" t="s">
        <v>238</v>
      </c>
      <c r="AC902" s="4" t="s">
        <v>247</v>
      </c>
    </row>
    <row r="903" spans="1:29" x14ac:dyDescent="0.25">
      <c r="C903" s="4">
        <v>902</v>
      </c>
      <c r="D903" s="4">
        <v>1</v>
      </c>
      <c r="E903" s="4">
        <v>0</v>
      </c>
      <c r="F903" s="4">
        <f t="shared" si="74"/>
        <v>164</v>
      </c>
      <c r="G903" s="4">
        <f t="shared" si="70"/>
        <v>6</v>
      </c>
      <c r="H903" s="4" t="str">
        <f t="shared" si="71"/>
        <v>569897-579496</v>
      </c>
      <c r="I903" s="4">
        <f>VLOOKUP(H903,distance_btw_postal_code!B:F,5,0)+60</f>
        <v>405</v>
      </c>
      <c r="J903" s="4">
        <f t="shared" si="72"/>
        <v>6.75</v>
      </c>
      <c r="K903" s="4">
        <f>VLOOKUP(H903,distance_btw_postal_code!B:G,6,0)</f>
        <v>2.2999999999999998</v>
      </c>
      <c r="L903" s="4">
        <v>0</v>
      </c>
      <c r="M903" s="4" t="s">
        <v>145</v>
      </c>
      <c r="N903" s="4">
        <f>VLOOKUP(S903,[1]centre_p!$B:$D,3,0)</f>
        <v>569897</v>
      </c>
      <c r="O903" s="4">
        <v>0</v>
      </c>
      <c r="P903" s="4">
        <v>0</v>
      </c>
      <c r="Q903" s="4">
        <f t="shared" si="73"/>
        <v>0</v>
      </c>
      <c r="R903" s="4">
        <v>111</v>
      </c>
      <c r="S903" s="4" t="s">
        <v>94</v>
      </c>
      <c r="T903" s="4">
        <v>569897</v>
      </c>
      <c r="U903" s="4" t="s">
        <v>66</v>
      </c>
      <c r="V903" s="4" t="s">
        <v>65</v>
      </c>
      <c r="W903" s="4" t="s">
        <v>70</v>
      </c>
      <c r="X903" s="4" t="s">
        <v>253</v>
      </c>
      <c r="Y903" s="4">
        <v>26</v>
      </c>
      <c r="Z903" s="4">
        <v>1</v>
      </c>
      <c r="AA903" s="4" t="s">
        <v>196</v>
      </c>
    </row>
    <row r="904" spans="1:29" x14ac:dyDescent="0.25">
      <c r="A904" s="4">
        <v>775</v>
      </c>
      <c r="B904" s="4">
        <v>155</v>
      </c>
      <c r="C904" s="4">
        <v>903</v>
      </c>
      <c r="D904" s="4">
        <v>1</v>
      </c>
      <c r="E904" s="4">
        <v>1</v>
      </c>
      <c r="F904" s="4">
        <f t="shared" si="74"/>
        <v>164</v>
      </c>
      <c r="G904" s="4">
        <f t="shared" si="70"/>
        <v>6</v>
      </c>
      <c r="H904" s="4" t="str">
        <f t="shared" si="71"/>
        <v>579496-579434</v>
      </c>
      <c r="I904" s="4">
        <f>VLOOKUP(H904,distance_btw_postal_code!B:F,5,0)+60</f>
        <v>367</v>
      </c>
      <c r="J904" s="4">
        <f t="shared" si="72"/>
        <v>6.1166666666666663</v>
      </c>
      <c r="K904" s="4">
        <f>VLOOKUP(H904,distance_btw_postal_code!B:G,6,0)</f>
        <v>1.7</v>
      </c>
      <c r="L904" s="4">
        <v>57</v>
      </c>
      <c r="M904" s="4" t="s">
        <v>118</v>
      </c>
      <c r="N904" s="4">
        <v>579496</v>
      </c>
      <c r="O904" s="4">
        <v>0</v>
      </c>
      <c r="P904" s="4">
        <v>1</v>
      </c>
      <c r="Q904" s="4">
        <f t="shared" si="73"/>
        <v>1</v>
      </c>
      <c r="R904" s="4">
        <v>111</v>
      </c>
      <c r="S904" s="4" t="s">
        <v>94</v>
      </c>
      <c r="T904" s="4">
        <v>569897</v>
      </c>
      <c r="U904" s="4" t="s">
        <v>66</v>
      </c>
      <c r="V904" s="4" t="s">
        <v>65</v>
      </c>
      <c r="W904" s="4" t="s">
        <v>70</v>
      </c>
      <c r="X904" s="4" t="s">
        <v>253</v>
      </c>
      <c r="Y904" s="4">
        <v>26</v>
      </c>
      <c r="Z904" s="4">
        <v>1</v>
      </c>
      <c r="AA904" s="4" t="s">
        <v>196</v>
      </c>
      <c r="AB904" s="4" t="s">
        <v>224</v>
      </c>
      <c r="AC904" s="4" t="s">
        <v>236</v>
      </c>
    </row>
    <row r="905" spans="1:29" x14ac:dyDescent="0.25">
      <c r="A905" s="4">
        <v>780</v>
      </c>
      <c r="B905" s="4">
        <v>156</v>
      </c>
      <c r="C905" s="4">
        <v>904</v>
      </c>
      <c r="D905" s="4">
        <v>1</v>
      </c>
      <c r="E905" s="4">
        <v>2</v>
      </c>
      <c r="F905" s="4">
        <f t="shared" si="74"/>
        <v>164</v>
      </c>
      <c r="G905" s="4">
        <f t="shared" si="70"/>
        <v>6</v>
      </c>
      <c r="H905" s="4" t="str">
        <f t="shared" si="71"/>
        <v>579434-560636</v>
      </c>
      <c r="I905" s="4">
        <f>VLOOKUP(H905,distance_btw_postal_code!B:F,5,0)+60</f>
        <v>508</v>
      </c>
      <c r="J905" s="4">
        <f t="shared" si="72"/>
        <v>8.4666666666666668</v>
      </c>
      <c r="K905" s="4">
        <f>VLOOKUP(H905,distance_btw_postal_code!B:G,6,0)</f>
        <v>2.6</v>
      </c>
      <c r="L905" s="4">
        <v>58</v>
      </c>
      <c r="M905" s="4" t="s">
        <v>119</v>
      </c>
      <c r="N905" s="4">
        <v>579434</v>
      </c>
      <c r="O905" s="4">
        <v>1</v>
      </c>
      <c r="P905" s="4">
        <v>0</v>
      </c>
      <c r="Q905" s="4">
        <f t="shared" si="73"/>
        <v>2</v>
      </c>
      <c r="R905" s="4">
        <v>111</v>
      </c>
      <c r="S905" s="4" t="s">
        <v>94</v>
      </c>
      <c r="T905" s="4">
        <v>569897</v>
      </c>
      <c r="U905" s="4" t="s">
        <v>66</v>
      </c>
      <c r="V905" s="4" t="s">
        <v>65</v>
      </c>
      <c r="W905" s="4" t="s">
        <v>70</v>
      </c>
      <c r="X905" s="4" t="s">
        <v>253</v>
      </c>
      <c r="Y905" s="4">
        <v>26</v>
      </c>
      <c r="Z905" s="4">
        <v>1</v>
      </c>
      <c r="AA905" s="4" t="s">
        <v>196</v>
      </c>
      <c r="AB905" s="4" t="s">
        <v>224</v>
      </c>
      <c r="AC905" s="4" t="s">
        <v>239</v>
      </c>
    </row>
    <row r="906" spans="1:29" x14ac:dyDescent="0.25">
      <c r="A906" s="4">
        <v>785</v>
      </c>
      <c r="B906" s="4">
        <v>157</v>
      </c>
      <c r="C906" s="4">
        <v>905</v>
      </c>
      <c r="D906" s="4">
        <v>1</v>
      </c>
      <c r="E906" s="4">
        <v>3</v>
      </c>
      <c r="F906" s="4">
        <f t="shared" si="74"/>
        <v>164</v>
      </c>
      <c r="G906" s="4">
        <f t="shared" si="70"/>
        <v>6</v>
      </c>
      <c r="H906" s="4" t="str">
        <f t="shared" si="71"/>
        <v>560636-560232</v>
      </c>
      <c r="I906" s="4">
        <f>VLOOKUP(H906,distance_btw_postal_code!B:F,5,0)+60</f>
        <v>733</v>
      </c>
      <c r="J906" s="4">
        <f t="shared" si="72"/>
        <v>12.216666666666667</v>
      </c>
      <c r="K906" s="4">
        <f>VLOOKUP(H906,distance_btw_postal_code!B:G,6,0)</f>
        <v>4.5</v>
      </c>
      <c r="L906" s="4">
        <v>45</v>
      </c>
      <c r="M906" s="4" t="s">
        <v>103</v>
      </c>
      <c r="N906" s="4">
        <v>560636</v>
      </c>
      <c r="O906" s="4">
        <v>0</v>
      </c>
      <c r="P906" s="4">
        <v>1</v>
      </c>
      <c r="Q906" s="4">
        <f t="shared" si="73"/>
        <v>1</v>
      </c>
      <c r="R906" s="4">
        <v>111</v>
      </c>
      <c r="S906" s="4" t="s">
        <v>94</v>
      </c>
      <c r="T906" s="4">
        <v>569897</v>
      </c>
      <c r="U906" s="4" t="s">
        <v>66</v>
      </c>
      <c r="V906" s="4" t="s">
        <v>65</v>
      </c>
      <c r="W906" s="4" t="s">
        <v>70</v>
      </c>
      <c r="X906" s="4" t="s">
        <v>253</v>
      </c>
      <c r="Y906" s="4">
        <v>26</v>
      </c>
      <c r="Z906" s="4">
        <v>1</v>
      </c>
      <c r="AA906" s="4" t="s">
        <v>196</v>
      </c>
      <c r="AB906" s="4" t="s">
        <v>224</v>
      </c>
      <c r="AC906" s="4" t="s">
        <v>240</v>
      </c>
    </row>
    <row r="907" spans="1:29" x14ac:dyDescent="0.25">
      <c r="A907" s="4">
        <v>790</v>
      </c>
      <c r="B907" s="4">
        <v>158</v>
      </c>
      <c r="C907" s="4">
        <v>906</v>
      </c>
      <c r="D907" s="4">
        <v>1</v>
      </c>
      <c r="E907" s="4">
        <v>4</v>
      </c>
      <c r="F907" s="4">
        <f t="shared" si="74"/>
        <v>164</v>
      </c>
      <c r="G907" s="4">
        <f t="shared" si="70"/>
        <v>6</v>
      </c>
      <c r="H907" s="4" t="str">
        <f t="shared" si="71"/>
        <v>560232-560646</v>
      </c>
      <c r="I907" s="4">
        <f>VLOOKUP(H907,distance_btw_postal_code!B:F,5,0)+60</f>
        <v>504</v>
      </c>
      <c r="J907" s="4">
        <f t="shared" si="72"/>
        <v>8.4</v>
      </c>
      <c r="K907" s="4">
        <f>VLOOKUP(H907,distance_btw_postal_code!B:G,6,0)</f>
        <v>2.5</v>
      </c>
      <c r="L907" s="4">
        <v>46</v>
      </c>
      <c r="M907" s="4" t="s">
        <v>104</v>
      </c>
      <c r="N907" s="4">
        <v>560232</v>
      </c>
      <c r="O907" s="4">
        <v>0</v>
      </c>
      <c r="P907" s="4">
        <v>1</v>
      </c>
      <c r="Q907" s="4">
        <f t="shared" si="73"/>
        <v>1</v>
      </c>
      <c r="R907" s="4">
        <v>111</v>
      </c>
      <c r="S907" s="4" t="s">
        <v>94</v>
      </c>
      <c r="T907" s="4">
        <v>569897</v>
      </c>
      <c r="U907" s="4" t="s">
        <v>66</v>
      </c>
      <c r="V907" s="4" t="s">
        <v>65</v>
      </c>
      <c r="W907" s="4" t="s">
        <v>70</v>
      </c>
      <c r="X907" s="4" t="s">
        <v>253</v>
      </c>
      <c r="Y907" s="4">
        <v>26</v>
      </c>
      <c r="Z907" s="4">
        <v>1</v>
      </c>
      <c r="AA907" s="4" t="s">
        <v>196</v>
      </c>
      <c r="AB907" s="4" t="s">
        <v>224</v>
      </c>
      <c r="AC907" s="4" t="s">
        <v>227</v>
      </c>
    </row>
    <row r="908" spans="1:29" x14ac:dyDescent="0.25">
      <c r="A908" s="4">
        <v>795</v>
      </c>
      <c r="B908" s="4">
        <v>159</v>
      </c>
      <c r="C908" s="4">
        <v>907</v>
      </c>
      <c r="D908" s="4">
        <v>1</v>
      </c>
      <c r="E908" s="4">
        <v>5</v>
      </c>
      <c r="F908" s="4">
        <f t="shared" si="74"/>
        <v>164</v>
      </c>
      <c r="G908" s="4">
        <f t="shared" si="70"/>
        <v>6</v>
      </c>
      <c r="H908" s="4" t="str">
        <f t="shared" si="71"/>
        <v>560646-560153</v>
      </c>
      <c r="I908" s="4">
        <f>VLOOKUP(H908,distance_btw_postal_code!B:F,5,0)+60</f>
        <v>373</v>
      </c>
      <c r="J908" s="4">
        <f t="shared" si="72"/>
        <v>6.2166666666666668</v>
      </c>
      <c r="K908" s="4">
        <f>VLOOKUP(H908,distance_btw_postal_code!B:G,6,0)</f>
        <v>1.6</v>
      </c>
      <c r="L908" s="4">
        <v>48</v>
      </c>
      <c r="M908" s="4" t="s">
        <v>106</v>
      </c>
      <c r="N908" s="4">
        <v>560646</v>
      </c>
      <c r="O908" s="4">
        <v>1</v>
      </c>
      <c r="P908" s="4">
        <v>0</v>
      </c>
      <c r="Q908" s="4">
        <f t="shared" si="73"/>
        <v>2</v>
      </c>
      <c r="R908" s="4">
        <v>111</v>
      </c>
      <c r="S908" s="4" t="s">
        <v>94</v>
      </c>
      <c r="T908" s="4">
        <v>569897</v>
      </c>
      <c r="U908" s="4" t="s">
        <v>66</v>
      </c>
      <c r="V908" s="4" t="s">
        <v>65</v>
      </c>
      <c r="W908" s="4" t="s">
        <v>70</v>
      </c>
      <c r="X908" s="4" t="s">
        <v>253</v>
      </c>
      <c r="Y908" s="4">
        <v>26</v>
      </c>
      <c r="Z908" s="4">
        <v>1</v>
      </c>
      <c r="AA908" s="4" t="s">
        <v>196</v>
      </c>
      <c r="AB908" s="4" t="s">
        <v>224</v>
      </c>
      <c r="AC908" s="4" t="s">
        <v>241</v>
      </c>
    </row>
    <row r="909" spans="1:29" x14ac:dyDescent="0.25">
      <c r="A909" s="4">
        <v>800</v>
      </c>
      <c r="B909" s="4">
        <v>160</v>
      </c>
      <c r="C909" s="4">
        <v>908</v>
      </c>
      <c r="D909" s="4">
        <v>1</v>
      </c>
      <c r="E909" s="4">
        <v>6</v>
      </c>
      <c r="F909" s="4">
        <f t="shared" si="74"/>
        <v>164</v>
      </c>
      <c r="G909" s="4">
        <f t="shared" si="70"/>
        <v>6</v>
      </c>
      <c r="H909" s="4" t="str">
        <f t="shared" si="71"/>
        <v>560153-569897</v>
      </c>
      <c r="I909" s="4">
        <f>VLOOKUP(H909,distance_btw_postal_code!B:F,5,0)+60</f>
        <v>301</v>
      </c>
      <c r="J909" s="4">
        <f t="shared" si="72"/>
        <v>5.0166666666666666</v>
      </c>
      <c r="K909" s="4">
        <f>VLOOKUP(H909,distance_btw_postal_code!B:G,6,0)</f>
        <v>0.9</v>
      </c>
      <c r="L909" s="4">
        <v>47</v>
      </c>
      <c r="M909" s="4" t="s">
        <v>105</v>
      </c>
      <c r="N909" s="4">
        <v>560153</v>
      </c>
      <c r="O909" s="4">
        <v>1</v>
      </c>
      <c r="P909" s="4">
        <v>0</v>
      </c>
      <c r="Q909" s="4">
        <f t="shared" si="73"/>
        <v>2</v>
      </c>
      <c r="R909" s="4">
        <v>111</v>
      </c>
      <c r="S909" s="4" t="s">
        <v>94</v>
      </c>
      <c r="T909" s="4">
        <v>569897</v>
      </c>
      <c r="U909" s="4" t="s">
        <v>66</v>
      </c>
      <c r="V909" s="4" t="s">
        <v>65</v>
      </c>
      <c r="W909" s="4" t="s">
        <v>70</v>
      </c>
      <c r="X909" s="4" t="s">
        <v>253</v>
      </c>
      <c r="Y909" s="4">
        <v>26</v>
      </c>
      <c r="Z909" s="4">
        <v>1</v>
      </c>
      <c r="AA909" s="4" t="s">
        <v>196</v>
      </c>
      <c r="AB909" s="4" t="s">
        <v>224</v>
      </c>
      <c r="AC909" s="4" t="s">
        <v>229</v>
      </c>
    </row>
    <row r="910" spans="1:29" x14ac:dyDescent="0.25">
      <c r="C910" s="4">
        <v>909</v>
      </c>
      <c r="D910" s="4">
        <v>2</v>
      </c>
      <c r="E910" s="4">
        <v>0</v>
      </c>
      <c r="F910" s="4">
        <f t="shared" si="74"/>
        <v>165</v>
      </c>
      <c r="G910" s="4">
        <f t="shared" si="70"/>
        <v>4</v>
      </c>
      <c r="H910" s="4" t="str">
        <f t="shared" si="71"/>
        <v>569897-574995</v>
      </c>
      <c r="I910" s="4">
        <f>VLOOKUP(H910,distance_btw_postal_code!B:F,5,0)+60</f>
        <v>361</v>
      </c>
      <c r="J910" s="4">
        <f t="shared" si="72"/>
        <v>6.0166666666666666</v>
      </c>
      <c r="K910" s="4">
        <f>VLOOKUP(H910,distance_btw_postal_code!B:G,6,0)</f>
        <v>1.8</v>
      </c>
      <c r="L910" s="4">
        <v>0</v>
      </c>
      <c r="M910" s="4" t="s">
        <v>145</v>
      </c>
      <c r="N910" s="4">
        <f>VLOOKUP(S910,[1]centre_p!$B:$D,3,0)</f>
        <v>569897</v>
      </c>
      <c r="O910" s="4">
        <v>0</v>
      </c>
      <c r="P910" s="4">
        <v>0</v>
      </c>
      <c r="Q910" s="4">
        <f t="shared" si="73"/>
        <v>0</v>
      </c>
      <c r="R910" s="4">
        <v>111</v>
      </c>
      <c r="S910" s="4" t="s">
        <v>94</v>
      </c>
      <c r="T910" s="4">
        <v>569897</v>
      </c>
      <c r="U910" s="4" t="s">
        <v>66</v>
      </c>
      <c r="V910" s="4" t="s">
        <v>65</v>
      </c>
      <c r="W910" s="4" t="s">
        <v>70</v>
      </c>
      <c r="X910" s="4" t="s">
        <v>256</v>
      </c>
      <c r="Y910" s="4">
        <v>29</v>
      </c>
      <c r="Z910" s="4">
        <v>0</v>
      </c>
      <c r="AA910" s="4" t="s">
        <v>246</v>
      </c>
    </row>
    <row r="911" spans="1:29" x14ac:dyDescent="0.25">
      <c r="A911" s="4">
        <v>870</v>
      </c>
      <c r="B911" s="4">
        <v>174</v>
      </c>
      <c r="C911" s="4">
        <v>910</v>
      </c>
      <c r="D911" s="4">
        <v>2</v>
      </c>
      <c r="E911" s="4">
        <v>1</v>
      </c>
      <c r="F911" s="4">
        <f t="shared" si="74"/>
        <v>165</v>
      </c>
      <c r="G911" s="4">
        <f t="shared" si="70"/>
        <v>4</v>
      </c>
      <c r="H911" s="4" t="str">
        <f t="shared" si="71"/>
        <v>574995-560178</v>
      </c>
      <c r="I911" s="4">
        <f>VLOOKUP(H911,distance_btw_postal_code!B:F,5,0)+60</f>
        <v>335</v>
      </c>
      <c r="J911" s="4">
        <f t="shared" si="72"/>
        <v>5.583333333333333</v>
      </c>
      <c r="K911" s="4">
        <f>VLOOKUP(H911,distance_btw_postal_code!B:G,6,0)</f>
        <v>1.4</v>
      </c>
      <c r="L911" s="4">
        <v>65</v>
      </c>
      <c r="M911" s="4" t="s">
        <v>111</v>
      </c>
      <c r="N911" s="4">
        <v>574995</v>
      </c>
      <c r="O911" s="4">
        <v>0</v>
      </c>
      <c r="P911" s="4">
        <v>1</v>
      </c>
      <c r="Q911" s="4">
        <f t="shared" si="73"/>
        <v>1</v>
      </c>
      <c r="R911" s="4">
        <v>111</v>
      </c>
      <c r="S911" s="4" t="s">
        <v>94</v>
      </c>
      <c r="T911" s="4">
        <v>569897</v>
      </c>
      <c r="U911" s="4" t="s">
        <v>66</v>
      </c>
      <c r="V911" s="4" t="s">
        <v>65</v>
      </c>
      <c r="W911" s="4" t="s">
        <v>70</v>
      </c>
      <c r="X911" s="4" t="s">
        <v>256</v>
      </c>
      <c r="Y911" s="4">
        <v>29</v>
      </c>
      <c r="Z911" s="4">
        <v>0</v>
      </c>
      <c r="AA911" s="4" t="s">
        <v>246</v>
      </c>
      <c r="AB911" s="4" t="s">
        <v>224</v>
      </c>
      <c r="AC911" s="4" t="s">
        <v>247</v>
      </c>
    </row>
    <row r="912" spans="1:29" x14ac:dyDescent="0.25">
      <c r="A912" s="4">
        <v>875</v>
      </c>
      <c r="B912" s="4">
        <v>175</v>
      </c>
      <c r="C912" s="4">
        <v>911</v>
      </c>
      <c r="D912" s="4">
        <v>2</v>
      </c>
      <c r="E912" s="4">
        <v>2</v>
      </c>
      <c r="F912" s="4">
        <f t="shared" si="74"/>
        <v>165</v>
      </c>
      <c r="G912" s="4">
        <f t="shared" si="70"/>
        <v>4</v>
      </c>
      <c r="H912" s="4" t="str">
        <f t="shared" si="71"/>
        <v>560178-560217</v>
      </c>
      <c r="I912" s="4">
        <f>VLOOKUP(H912,distance_btw_postal_code!B:F,5,0)+60</f>
        <v>482</v>
      </c>
      <c r="J912" s="4">
        <f t="shared" si="72"/>
        <v>8.0333333333333332</v>
      </c>
      <c r="K912" s="4">
        <f>VLOOKUP(H912,distance_btw_postal_code!B:G,6,0)</f>
        <v>2.8</v>
      </c>
      <c r="L912" s="4">
        <v>66</v>
      </c>
      <c r="M912" s="4" t="s">
        <v>112</v>
      </c>
      <c r="N912" s="4">
        <v>560178</v>
      </c>
      <c r="O912" s="4">
        <v>0</v>
      </c>
      <c r="P912" s="4">
        <v>1</v>
      </c>
      <c r="Q912" s="4">
        <f t="shared" si="73"/>
        <v>1</v>
      </c>
      <c r="R912" s="4">
        <v>111</v>
      </c>
      <c r="S912" s="4" t="s">
        <v>94</v>
      </c>
      <c r="T912" s="4">
        <v>569897</v>
      </c>
      <c r="U912" s="4" t="s">
        <v>66</v>
      </c>
      <c r="V912" s="4" t="s">
        <v>65</v>
      </c>
      <c r="W912" s="4" t="s">
        <v>70</v>
      </c>
      <c r="X912" s="4" t="s">
        <v>256</v>
      </c>
      <c r="Y912" s="4">
        <v>29</v>
      </c>
      <c r="Z912" s="4">
        <v>0</v>
      </c>
      <c r="AA912" s="4" t="s">
        <v>246</v>
      </c>
      <c r="AB912" s="4" t="s">
        <v>224</v>
      </c>
      <c r="AC912" s="4" t="s">
        <v>247</v>
      </c>
    </row>
    <row r="913" spans="1:29" x14ac:dyDescent="0.25">
      <c r="A913" s="4">
        <v>880</v>
      </c>
      <c r="B913" s="4">
        <v>176</v>
      </c>
      <c r="C913" s="4">
        <v>912</v>
      </c>
      <c r="D913" s="4">
        <v>2</v>
      </c>
      <c r="E913" s="4">
        <v>3</v>
      </c>
      <c r="F913" s="4">
        <f t="shared" si="74"/>
        <v>165</v>
      </c>
      <c r="G913" s="4">
        <f t="shared" si="70"/>
        <v>4</v>
      </c>
      <c r="H913" s="4" t="str">
        <f t="shared" si="71"/>
        <v>560217-560348</v>
      </c>
      <c r="I913" s="4">
        <f>VLOOKUP(H913,distance_btw_postal_code!B:F,5,0)+60</f>
        <v>311</v>
      </c>
      <c r="J913" s="4">
        <f t="shared" si="72"/>
        <v>5.1833333333333336</v>
      </c>
      <c r="K913" s="4">
        <f>VLOOKUP(H913,distance_btw_postal_code!B:G,6,0)</f>
        <v>1.1000000000000001</v>
      </c>
      <c r="L913" s="4">
        <v>108</v>
      </c>
      <c r="M913" s="4" t="s">
        <v>141</v>
      </c>
      <c r="N913" s="4">
        <v>560217</v>
      </c>
      <c r="O913" s="4">
        <v>0</v>
      </c>
      <c r="P913" s="4">
        <v>1</v>
      </c>
      <c r="Q913" s="4">
        <f t="shared" si="73"/>
        <v>1</v>
      </c>
      <c r="R913" s="4">
        <v>111</v>
      </c>
      <c r="S913" s="4" t="s">
        <v>94</v>
      </c>
      <c r="T913" s="4">
        <v>569897</v>
      </c>
      <c r="U913" s="4" t="s">
        <v>66</v>
      </c>
      <c r="V913" s="4" t="s">
        <v>65</v>
      </c>
      <c r="W913" s="4" t="s">
        <v>70</v>
      </c>
      <c r="X913" s="4" t="s">
        <v>256</v>
      </c>
      <c r="Y913" s="4">
        <v>29</v>
      </c>
      <c r="Z913" s="4">
        <v>0</v>
      </c>
      <c r="AA913" s="4" t="s">
        <v>246</v>
      </c>
      <c r="AB913" s="4" t="s">
        <v>224</v>
      </c>
      <c r="AC913" s="4" t="s">
        <v>247</v>
      </c>
    </row>
    <row r="914" spans="1:29" x14ac:dyDescent="0.25">
      <c r="A914" s="4">
        <v>885</v>
      </c>
      <c r="B914" s="4">
        <v>177</v>
      </c>
      <c r="C914" s="4">
        <v>913</v>
      </c>
      <c r="D914" s="4">
        <v>2</v>
      </c>
      <c r="E914" s="4">
        <v>4</v>
      </c>
      <c r="F914" s="4">
        <f t="shared" si="74"/>
        <v>165</v>
      </c>
      <c r="G914" s="4">
        <f t="shared" si="70"/>
        <v>4</v>
      </c>
      <c r="H914" s="4" t="str">
        <f t="shared" si="71"/>
        <v>560348-569897</v>
      </c>
      <c r="I914" s="4">
        <f>VLOOKUP(H914,distance_btw_postal_code!B:F,5,0)+60</f>
        <v>513</v>
      </c>
      <c r="J914" s="4">
        <f t="shared" si="72"/>
        <v>8.5500000000000007</v>
      </c>
      <c r="K914" s="4">
        <f>VLOOKUP(H914,distance_btw_postal_code!B:G,6,0)</f>
        <v>2.6</v>
      </c>
      <c r="L914" s="4">
        <v>67</v>
      </c>
      <c r="M914" s="4" t="s">
        <v>120</v>
      </c>
      <c r="N914" s="4">
        <v>560348</v>
      </c>
      <c r="O914" s="4">
        <v>0</v>
      </c>
      <c r="P914" s="4">
        <v>1</v>
      </c>
      <c r="Q914" s="4">
        <f t="shared" si="73"/>
        <v>1</v>
      </c>
      <c r="R914" s="4">
        <v>111</v>
      </c>
      <c r="S914" s="4" t="s">
        <v>94</v>
      </c>
      <c r="T914" s="4">
        <v>569897</v>
      </c>
      <c r="U914" s="4" t="s">
        <v>66</v>
      </c>
      <c r="V914" s="4" t="s">
        <v>65</v>
      </c>
      <c r="W914" s="4" t="s">
        <v>70</v>
      </c>
      <c r="X914" s="4" t="s">
        <v>256</v>
      </c>
      <c r="Y914" s="4">
        <v>29</v>
      </c>
      <c r="Z914" s="4">
        <v>0</v>
      </c>
      <c r="AA914" s="4" t="s">
        <v>246</v>
      </c>
      <c r="AB914" s="4" t="s">
        <v>224</v>
      </c>
      <c r="AC914" s="4" t="s">
        <v>247</v>
      </c>
    </row>
    <row r="915" spans="1:29" x14ac:dyDescent="0.25">
      <c r="C915" s="4">
        <v>914</v>
      </c>
      <c r="D915" s="4">
        <v>1</v>
      </c>
      <c r="E915" s="4">
        <v>0</v>
      </c>
      <c r="F915" s="4">
        <f t="shared" si="74"/>
        <v>166</v>
      </c>
      <c r="G915" s="4">
        <f t="shared" si="70"/>
        <v>4</v>
      </c>
      <c r="H915" s="4" t="str">
        <f t="shared" si="71"/>
        <v>569897-570024</v>
      </c>
      <c r="I915" s="4">
        <f>VLOOKUP(H915,distance_btw_postal_code!B:F,5,0)+60</f>
        <v>565</v>
      </c>
      <c r="J915" s="4">
        <f t="shared" si="72"/>
        <v>9.4166666666666661</v>
      </c>
      <c r="K915" s="4">
        <f>VLOOKUP(H915,distance_btw_postal_code!B:G,6,0)</f>
        <v>3.7</v>
      </c>
      <c r="L915" s="4">
        <v>0</v>
      </c>
      <c r="M915" s="4" t="s">
        <v>145</v>
      </c>
      <c r="N915" s="4">
        <f>VLOOKUP(S915,[1]centre_p!$B:$D,3,0)</f>
        <v>569897</v>
      </c>
      <c r="O915" s="4">
        <v>0</v>
      </c>
      <c r="P915" s="4">
        <v>0</v>
      </c>
      <c r="Q915" s="4">
        <f t="shared" si="73"/>
        <v>0</v>
      </c>
      <c r="R915" s="4">
        <v>112</v>
      </c>
      <c r="S915" s="4" t="s">
        <v>94</v>
      </c>
      <c r="T915" s="4">
        <v>569897</v>
      </c>
      <c r="U915" s="4" t="s">
        <v>66</v>
      </c>
      <c r="V915" s="4" t="s">
        <v>65</v>
      </c>
      <c r="W915" s="4" t="s">
        <v>92</v>
      </c>
      <c r="X915" s="4" t="s">
        <v>253</v>
      </c>
      <c r="Y915" s="4">
        <v>27</v>
      </c>
      <c r="Z915" s="4">
        <v>1</v>
      </c>
      <c r="AA915" s="4" t="s">
        <v>196</v>
      </c>
    </row>
    <row r="916" spans="1:29" x14ac:dyDescent="0.25">
      <c r="A916" s="4">
        <v>805</v>
      </c>
      <c r="B916" s="4">
        <v>161</v>
      </c>
      <c r="C916" s="4">
        <v>915</v>
      </c>
      <c r="D916" s="4">
        <v>1</v>
      </c>
      <c r="E916" s="4">
        <v>1</v>
      </c>
      <c r="F916" s="4">
        <f t="shared" si="74"/>
        <v>166</v>
      </c>
      <c r="G916" s="4">
        <f t="shared" si="70"/>
        <v>4</v>
      </c>
      <c r="H916" s="4" t="str">
        <f t="shared" si="71"/>
        <v>570024-575456</v>
      </c>
      <c r="I916" s="4">
        <f>VLOOKUP(H916,distance_btw_postal_code!B:F,5,0)+60</f>
        <v>355</v>
      </c>
      <c r="J916" s="4">
        <f t="shared" si="72"/>
        <v>5.916666666666667</v>
      </c>
      <c r="K916" s="4">
        <f>VLOOKUP(H916,distance_btw_postal_code!B:G,6,0)</f>
        <v>1.3</v>
      </c>
      <c r="L916" s="4">
        <v>51</v>
      </c>
      <c r="M916" s="4" t="s">
        <v>113</v>
      </c>
      <c r="N916" s="4">
        <v>570024</v>
      </c>
      <c r="O916" s="4">
        <v>0</v>
      </c>
      <c r="P916" s="4">
        <v>1</v>
      </c>
      <c r="Q916" s="4">
        <f t="shared" si="73"/>
        <v>1</v>
      </c>
      <c r="R916" s="4">
        <v>112</v>
      </c>
      <c r="S916" s="4" t="s">
        <v>94</v>
      </c>
      <c r="T916" s="4">
        <v>569897</v>
      </c>
      <c r="U916" s="4" t="s">
        <v>66</v>
      </c>
      <c r="V916" s="4" t="s">
        <v>65</v>
      </c>
      <c r="W916" s="4" t="s">
        <v>92</v>
      </c>
      <c r="X916" s="4" t="s">
        <v>253</v>
      </c>
      <c r="Y916" s="4">
        <v>27</v>
      </c>
      <c r="Z916" s="4">
        <v>1</v>
      </c>
      <c r="AA916" s="4" t="s">
        <v>196</v>
      </c>
      <c r="AB916" s="4" t="s">
        <v>242</v>
      </c>
      <c r="AC916" s="4" t="s">
        <v>230</v>
      </c>
    </row>
    <row r="917" spans="1:29" x14ac:dyDescent="0.25">
      <c r="A917" s="4">
        <v>810</v>
      </c>
      <c r="B917" s="4">
        <v>162</v>
      </c>
      <c r="C917" s="4">
        <v>916</v>
      </c>
      <c r="D917" s="4">
        <v>1</v>
      </c>
      <c r="E917" s="4">
        <v>2</v>
      </c>
      <c r="F917" s="4">
        <f t="shared" si="74"/>
        <v>166</v>
      </c>
      <c r="G917" s="4">
        <f t="shared" si="70"/>
        <v>4</v>
      </c>
      <c r="H917" s="4" t="str">
        <f t="shared" si="71"/>
        <v>575456-570441</v>
      </c>
      <c r="I917" s="4">
        <f>VLOOKUP(H917,distance_btw_postal_code!B:F,5,0)+60</f>
        <v>330</v>
      </c>
      <c r="J917" s="4">
        <f t="shared" si="72"/>
        <v>5.5</v>
      </c>
      <c r="K917" s="4">
        <f>VLOOKUP(H917,distance_btw_postal_code!B:G,6,0)</f>
        <v>1.3</v>
      </c>
      <c r="L917" s="4">
        <v>52</v>
      </c>
      <c r="M917" s="4" t="s">
        <v>114</v>
      </c>
      <c r="N917" s="4">
        <v>575456</v>
      </c>
      <c r="O917" s="4">
        <v>1</v>
      </c>
      <c r="P917" s="4">
        <v>1</v>
      </c>
      <c r="Q917" s="4">
        <f t="shared" si="73"/>
        <v>3</v>
      </c>
      <c r="R917" s="4">
        <v>112</v>
      </c>
      <c r="S917" s="4" t="s">
        <v>94</v>
      </c>
      <c r="T917" s="4">
        <v>569897</v>
      </c>
      <c r="U917" s="4" t="s">
        <v>66</v>
      </c>
      <c r="V917" s="4" t="s">
        <v>65</v>
      </c>
      <c r="W917" s="4" t="s">
        <v>92</v>
      </c>
      <c r="X917" s="4" t="s">
        <v>253</v>
      </c>
      <c r="Y917" s="4">
        <v>27</v>
      </c>
      <c r="Z917" s="4">
        <v>1</v>
      </c>
      <c r="AA917" s="4" t="s">
        <v>196</v>
      </c>
      <c r="AB917" s="4" t="s">
        <v>242</v>
      </c>
      <c r="AC917" s="4" t="s">
        <v>231</v>
      </c>
    </row>
    <row r="918" spans="1:29" x14ac:dyDescent="0.25">
      <c r="A918" s="4">
        <v>825</v>
      </c>
      <c r="B918" s="4">
        <v>165</v>
      </c>
      <c r="C918" s="4">
        <v>917</v>
      </c>
      <c r="D918" s="4">
        <v>1</v>
      </c>
      <c r="E918" s="4">
        <v>3</v>
      </c>
      <c r="F918" s="4">
        <f t="shared" si="74"/>
        <v>166</v>
      </c>
      <c r="G918" s="4">
        <f t="shared" si="70"/>
        <v>4</v>
      </c>
      <c r="H918" s="4" t="str">
        <f t="shared" si="71"/>
        <v>570441-570406</v>
      </c>
      <c r="I918" s="4">
        <f>VLOOKUP(H918,distance_btw_postal_code!B:F,5,0)+60</f>
        <v>289</v>
      </c>
      <c r="J918" s="4">
        <f t="shared" si="72"/>
        <v>4.8166666666666664</v>
      </c>
      <c r="K918" s="4">
        <f>VLOOKUP(H918,distance_btw_postal_code!B:G,6,0)</f>
        <v>1.1000000000000001</v>
      </c>
      <c r="L918" s="4">
        <v>55</v>
      </c>
      <c r="M918" s="4" t="s">
        <v>116</v>
      </c>
      <c r="N918" s="4">
        <v>570441</v>
      </c>
      <c r="O918" s="4">
        <v>0</v>
      </c>
      <c r="P918" s="4">
        <v>1</v>
      </c>
      <c r="Q918" s="4">
        <f t="shared" si="73"/>
        <v>1</v>
      </c>
      <c r="R918" s="4">
        <v>112</v>
      </c>
      <c r="S918" s="4" t="s">
        <v>94</v>
      </c>
      <c r="T918" s="4">
        <v>569897</v>
      </c>
      <c r="U918" s="4" t="s">
        <v>66</v>
      </c>
      <c r="V918" s="4" t="s">
        <v>65</v>
      </c>
      <c r="W918" s="4" t="s">
        <v>92</v>
      </c>
      <c r="X918" s="4" t="s">
        <v>253</v>
      </c>
      <c r="Y918" s="4">
        <v>27</v>
      </c>
      <c r="Z918" s="4">
        <v>1</v>
      </c>
      <c r="AA918" s="4" t="s">
        <v>196</v>
      </c>
      <c r="AB918" s="4" t="s">
        <v>242</v>
      </c>
      <c r="AC918" s="4" t="s">
        <v>244</v>
      </c>
    </row>
    <row r="919" spans="1:29" x14ac:dyDescent="0.25">
      <c r="A919" s="4">
        <v>830</v>
      </c>
      <c r="B919" s="4">
        <v>166</v>
      </c>
      <c r="C919" s="4">
        <v>918</v>
      </c>
      <c r="D919" s="4">
        <v>1</v>
      </c>
      <c r="E919" s="4">
        <v>4</v>
      </c>
      <c r="F919" s="4">
        <f t="shared" si="74"/>
        <v>166</v>
      </c>
      <c r="G919" s="4">
        <f t="shared" si="70"/>
        <v>4</v>
      </c>
      <c r="H919" s="4" t="str">
        <f t="shared" si="71"/>
        <v>570406-569897</v>
      </c>
      <c r="I919" s="4">
        <f>VLOOKUP(H919,distance_btw_postal_code!B:F,5,0)+60</f>
        <v>667</v>
      </c>
      <c r="J919" s="4">
        <f t="shared" si="72"/>
        <v>11.116666666666667</v>
      </c>
      <c r="K919" s="4">
        <f>VLOOKUP(H919,distance_btw_postal_code!B:G,6,0)</f>
        <v>4.0999999999999996</v>
      </c>
      <c r="L919" s="4">
        <v>56</v>
      </c>
      <c r="M919" s="4" t="s">
        <v>117</v>
      </c>
      <c r="N919" s="4">
        <v>570406</v>
      </c>
      <c r="O919" s="4">
        <v>1</v>
      </c>
      <c r="P919" s="4">
        <v>0</v>
      </c>
      <c r="Q919" s="4">
        <f t="shared" si="73"/>
        <v>2</v>
      </c>
      <c r="R919" s="4">
        <v>112</v>
      </c>
      <c r="S919" s="4" t="s">
        <v>94</v>
      </c>
      <c r="T919" s="4">
        <v>569897</v>
      </c>
      <c r="U919" s="4" t="s">
        <v>66</v>
      </c>
      <c r="V919" s="4" t="s">
        <v>65</v>
      </c>
      <c r="W919" s="4" t="s">
        <v>92</v>
      </c>
      <c r="X919" s="4" t="s">
        <v>253</v>
      </c>
      <c r="Y919" s="4">
        <v>27</v>
      </c>
      <c r="Z919" s="4">
        <v>1</v>
      </c>
      <c r="AA919" s="4" t="s">
        <v>196</v>
      </c>
      <c r="AB919" s="4" t="s">
        <v>242</v>
      </c>
      <c r="AC919" s="4" t="s">
        <v>233</v>
      </c>
    </row>
    <row r="920" spans="1:29" x14ac:dyDescent="0.25">
      <c r="C920" s="4">
        <v>919</v>
      </c>
      <c r="D920" s="4">
        <v>2</v>
      </c>
      <c r="E920" s="4">
        <v>0</v>
      </c>
      <c r="F920" s="4">
        <f t="shared" si="74"/>
        <v>167</v>
      </c>
      <c r="G920" s="4">
        <f t="shared" si="70"/>
        <v>2</v>
      </c>
      <c r="H920" s="4" t="str">
        <f t="shared" si="71"/>
        <v>569897-568518</v>
      </c>
      <c r="I920" s="4">
        <f>VLOOKUP(H920,distance_btw_postal_code!B:F,5,0)+60</f>
        <v>474</v>
      </c>
      <c r="J920" s="4">
        <f t="shared" si="72"/>
        <v>7.9</v>
      </c>
      <c r="K920" s="4">
        <f>VLOOKUP(H920,distance_btw_postal_code!B:G,6,0)</f>
        <v>2</v>
      </c>
      <c r="L920" s="4">
        <v>0</v>
      </c>
      <c r="M920" s="4" t="s">
        <v>145</v>
      </c>
      <c r="N920" s="4">
        <f>VLOOKUP(S920,[1]centre_p!$B:$D,3,0)</f>
        <v>569897</v>
      </c>
      <c r="O920" s="4">
        <v>0</v>
      </c>
      <c r="P920" s="4">
        <v>0</v>
      </c>
      <c r="Q920" s="4">
        <f t="shared" si="73"/>
        <v>0</v>
      </c>
      <c r="R920" s="4">
        <v>112</v>
      </c>
      <c r="S920" s="4" t="s">
        <v>94</v>
      </c>
      <c r="T920" s="4">
        <v>569897</v>
      </c>
      <c r="U920" s="4" t="s">
        <v>66</v>
      </c>
      <c r="V920" s="4" t="s">
        <v>65</v>
      </c>
      <c r="W920" s="4" t="s">
        <v>92</v>
      </c>
      <c r="X920" s="4" t="s">
        <v>256</v>
      </c>
      <c r="Y920" s="4">
        <v>30</v>
      </c>
      <c r="Z920" s="4">
        <v>0</v>
      </c>
      <c r="AA920" s="4" t="s">
        <v>246</v>
      </c>
    </row>
    <row r="921" spans="1:29" x14ac:dyDescent="0.25">
      <c r="A921" s="4">
        <v>900</v>
      </c>
      <c r="B921" s="4">
        <v>180</v>
      </c>
      <c r="C921" s="4">
        <v>920</v>
      </c>
      <c r="D921" s="4">
        <v>2</v>
      </c>
      <c r="E921" s="4">
        <v>1</v>
      </c>
      <c r="F921" s="4">
        <f t="shared" si="74"/>
        <v>167</v>
      </c>
      <c r="G921" s="4">
        <f t="shared" si="70"/>
        <v>2</v>
      </c>
      <c r="H921" s="4" t="str">
        <f t="shared" si="71"/>
        <v>568518-560108</v>
      </c>
      <c r="I921" s="4">
        <f>VLOOKUP(H921,distance_btw_postal_code!B:F,5,0)+60</f>
        <v>364</v>
      </c>
      <c r="J921" s="4">
        <f t="shared" si="72"/>
        <v>6.0666666666666664</v>
      </c>
      <c r="K921" s="4">
        <f>VLOOKUP(H921,distance_btw_postal_code!B:G,6,0)</f>
        <v>1.3</v>
      </c>
      <c r="L921" s="4">
        <v>50</v>
      </c>
      <c r="M921" s="4" t="s">
        <v>108</v>
      </c>
      <c r="N921" s="4">
        <v>568518</v>
      </c>
      <c r="O921" s="4">
        <v>1</v>
      </c>
      <c r="P921" s="4">
        <v>0</v>
      </c>
      <c r="Q921" s="4">
        <f t="shared" si="73"/>
        <v>2</v>
      </c>
      <c r="R921" s="4">
        <v>112</v>
      </c>
      <c r="S921" s="4" t="s">
        <v>94</v>
      </c>
      <c r="T921" s="4">
        <v>569897</v>
      </c>
      <c r="U921" s="4" t="s">
        <v>66</v>
      </c>
      <c r="V921" s="4" t="s">
        <v>65</v>
      </c>
      <c r="W921" s="4" t="s">
        <v>92</v>
      </c>
      <c r="X921" s="4" t="s">
        <v>256</v>
      </c>
      <c r="Y921" s="4">
        <v>30</v>
      </c>
      <c r="Z921" s="4">
        <v>0</v>
      </c>
      <c r="AA921" s="4" t="s">
        <v>246</v>
      </c>
      <c r="AB921" s="4" t="s">
        <v>242</v>
      </c>
      <c r="AC921" s="4" t="s">
        <v>233</v>
      </c>
    </row>
    <row r="922" spans="1:29" x14ac:dyDescent="0.25">
      <c r="A922" s="4">
        <v>895</v>
      </c>
      <c r="B922" s="4">
        <v>179</v>
      </c>
      <c r="C922" s="4">
        <v>921</v>
      </c>
      <c r="D922" s="4">
        <v>2</v>
      </c>
      <c r="E922" s="4">
        <v>2</v>
      </c>
      <c r="F922" s="4">
        <f t="shared" si="74"/>
        <v>167</v>
      </c>
      <c r="G922" s="4">
        <f t="shared" si="70"/>
        <v>2</v>
      </c>
      <c r="H922" s="4" t="str">
        <f t="shared" si="71"/>
        <v>560108-569897</v>
      </c>
      <c r="I922" s="4">
        <f>VLOOKUP(H922,distance_btw_postal_code!B:F,5,0)+60</f>
        <v>392</v>
      </c>
      <c r="J922" s="4">
        <f t="shared" si="72"/>
        <v>6.5333333333333332</v>
      </c>
      <c r="K922" s="4">
        <f>VLOOKUP(H922,distance_btw_postal_code!B:G,6,0)</f>
        <v>1.6</v>
      </c>
      <c r="L922" s="4">
        <v>63</v>
      </c>
      <c r="M922" s="4" t="s">
        <v>109</v>
      </c>
      <c r="N922" s="4">
        <v>560108</v>
      </c>
      <c r="O922" s="4">
        <v>1</v>
      </c>
      <c r="P922" s="4">
        <v>0</v>
      </c>
      <c r="Q922" s="4">
        <f t="shared" si="73"/>
        <v>2</v>
      </c>
      <c r="R922" s="4">
        <v>112</v>
      </c>
      <c r="S922" s="4" t="s">
        <v>94</v>
      </c>
      <c r="T922" s="4">
        <v>569897</v>
      </c>
      <c r="U922" s="4" t="s">
        <v>66</v>
      </c>
      <c r="V922" s="4" t="s">
        <v>65</v>
      </c>
      <c r="W922" s="4" t="s">
        <v>92</v>
      </c>
      <c r="X922" s="4" t="s">
        <v>256</v>
      </c>
      <c r="Y922" s="4">
        <v>30</v>
      </c>
      <c r="Z922" s="4">
        <v>0</v>
      </c>
      <c r="AA922" s="4" t="s">
        <v>246</v>
      </c>
      <c r="AB922" s="4" t="s">
        <v>242</v>
      </c>
      <c r="AC922" s="4" t="s">
        <v>247</v>
      </c>
    </row>
  </sheetData>
  <autoFilter ref="A1:AC755" xr:uid="{6C0D5854-41EC-41BD-ACAC-72C8D38F2166}">
    <sortState xmlns:xlrd2="http://schemas.microsoft.com/office/spreadsheetml/2017/richdata2" ref="A2:AC922">
      <sortCondition ref="R1:R755"/>
    </sortState>
  </autoFilter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914"/>
  <sheetViews>
    <sheetView workbookViewId="0">
      <pane ySplit="1" topLeftCell="A2" activePane="bottomLeft" state="frozen"/>
      <selection pane="bottomLeft" activeCell="R5" sqref="R5"/>
    </sheetView>
  </sheetViews>
  <sheetFormatPr defaultRowHeight="15" x14ac:dyDescent="0.25"/>
  <cols>
    <col min="1" max="1" width="7.5703125" bestFit="1" customWidth="1"/>
    <col min="2" max="2" width="9.5703125" bestFit="1" customWidth="1"/>
    <col min="3" max="3" width="10" bestFit="1" customWidth="1"/>
    <col min="4" max="4" width="10" customWidth="1"/>
    <col min="5" max="5" width="13.85546875" bestFit="1" customWidth="1"/>
    <col min="6" max="7" width="10" customWidth="1"/>
    <col min="8" max="8" width="12.5703125" bestFit="1" customWidth="1"/>
    <col min="9" max="9" width="23.85546875" customWidth="1"/>
    <col min="10" max="10" width="16" bestFit="1" customWidth="1"/>
    <col min="11" max="14" width="7.85546875" customWidth="1"/>
    <col min="15" max="15" width="12.42578125" bestFit="1" customWidth="1"/>
    <col min="16" max="16" width="12.42578125" customWidth="1"/>
    <col min="17" max="17" width="21.5703125" bestFit="1" customWidth="1"/>
    <col min="18" max="18" width="20.85546875" bestFit="1" customWidth="1"/>
    <col min="19" max="19" width="22.7109375" bestFit="1" customWidth="1"/>
    <col min="20" max="23" width="7.5703125" customWidth="1"/>
  </cols>
  <sheetData>
    <row r="1" spans="1:23" x14ac:dyDescent="0.25">
      <c r="A1" t="s">
        <v>0</v>
      </c>
      <c r="B1" t="s">
        <v>146</v>
      </c>
      <c r="C1" t="s">
        <v>2</v>
      </c>
      <c r="D1" t="s">
        <v>270</v>
      </c>
      <c r="E1" t="s">
        <v>265</v>
      </c>
      <c r="F1" t="s">
        <v>268</v>
      </c>
      <c r="G1" t="s">
        <v>271</v>
      </c>
      <c r="H1" t="s">
        <v>1</v>
      </c>
      <c r="I1" t="s">
        <v>7</v>
      </c>
      <c r="J1" t="s">
        <v>8</v>
      </c>
      <c r="K1" t="s">
        <v>9</v>
      </c>
      <c r="L1" t="s">
        <v>10</v>
      </c>
      <c r="M1" t="s">
        <v>280</v>
      </c>
      <c r="N1" t="s">
        <v>11</v>
      </c>
      <c r="O1" t="s">
        <v>12</v>
      </c>
      <c r="P1" t="s">
        <v>8</v>
      </c>
      <c r="Q1" t="s">
        <v>13</v>
      </c>
      <c r="R1" t="s">
        <v>14</v>
      </c>
      <c r="S1" t="s">
        <v>15</v>
      </c>
      <c r="T1" t="s">
        <v>3</v>
      </c>
      <c r="U1" t="s">
        <v>4</v>
      </c>
      <c r="V1" t="s">
        <v>5</v>
      </c>
      <c r="W1" t="s">
        <v>147</v>
      </c>
    </row>
    <row r="2" spans="1:23" x14ac:dyDescent="0.25">
      <c r="A2">
        <v>1</v>
      </c>
      <c r="B2">
        <v>1</v>
      </c>
      <c r="C2">
        <v>0</v>
      </c>
      <c r="D2">
        <f>_xlfn.MAXIFS(C:C,B:B,B2)</f>
        <v>7</v>
      </c>
      <c r="E2" s="4" t="str">
        <f>IF(C2&lt;&gt;D2,_xlfn.CONCAT(J2,"-",J3),_xlfn.CONCAT(J2,"-",P2))</f>
        <v>569341-560576</v>
      </c>
      <c r="F2" s="4">
        <f>IFERROR(VLOOKUP(E2,distance_btw_postal_code!B:I,7,0)+1,0)</f>
        <v>7.6</v>
      </c>
      <c r="G2" s="4">
        <f>IFERROR(VLOOKUP(E2,distance_btw_postal_code!B:G,6,0),0)</f>
        <v>1.9</v>
      </c>
      <c r="H2">
        <v>0</v>
      </c>
      <c r="I2" t="s">
        <v>143</v>
      </c>
      <c r="J2">
        <v>569341</v>
      </c>
      <c r="K2">
        <v>0</v>
      </c>
      <c r="L2">
        <v>0</v>
      </c>
      <c r="M2">
        <f>K2*2+L2</f>
        <v>0</v>
      </c>
      <c r="N2">
        <v>1</v>
      </c>
      <c r="O2" t="s">
        <v>17</v>
      </c>
      <c r="P2">
        <v>569341</v>
      </c>
      <c r="Q2" t="s">
        <v>18</v>
      </c>
      <c r="R2" t="s">
        <v>19</v>
      </c>
      <c r="S2" t="s">
        <v>20</v>
      </c>
      <c r="T2">
        <v>3</v>
      </c>
      <c r="U2">
        <v>0</v>
      </c>
      <c r="V2">
        <v>8</v>
      </c>
      <c r="W2">
        <v>396</v>
      </c>
    </row>
    <row r="3" spans="1:23" x14ac:dyDescent="0.25">
      <c r="A3">
        <v>2</v>
      </c>
      <c r="B3">
        <v>1</v>
      </c>
      <c r="C3">
        <v>1</v>
      </c>
      <c r="D3">
        <f t="shared" ref="D3:D66" si="0">_xlfn.MAXIFS(C:C,B:B,B3)</f>
        <v>7</v>
      </c>
      <c r="E3" s="4" t="str">
        <f t="shared" ref="E3:E66" si="1">IF(C3&lt;&gt;D3,_xlfn.CONCAT(J3,"-",J4),_xlfn.CONCAT(J3,"-",P3))</f>
        <v>560576-560573</v>
      </c>
      <c r="F3" s="4">
        <f>IFERROR(VLOOKUP(E3,distance_btw_postal_code!B:I,7,0)+1,0)</f>
        <v>2.1</v>
      </c>
      <c r="G3" s="4">
        <f>IFERROR(VLOOKUP(E3,distance_btw_postal_code!B:G,6,0),0)</f>
        <v>0.2</v>
      </c>
      <c r="H3">
        <v>1</v>
      </c>
      <c r="I3" t="s">
        <v>16</v>
      </c>
      <c r="J3">
        <v>560576</v>
      </c>
      <c r="K3">
        <v>0</v>
      </c>
      <c r="L3">
        <v>1</v>
      </c>
      <c r="M3">
        <f t="shared" ref="M3:M66" si="2">K3*2+L3</f>
        <v>1</v>
      </c>
      <c r="N3">
        <v>1</v>
      </c>
      <c r="O3" t="s">
        <v>17</v>
      </c>
      <c r="P3">
        <v>569341</v>
      </c>
      <c r="Q3" t="s">
        <v>18</v>
      </c>
      <c r="R3" t="s">
        <v>19</v>
      </c>
      <c r="S3" t="s">
        <v>20</v>
      </c>
      <c r="T3">
        <v>3</v>
      </c>
      <c r="U3">
        <v>0</v>
      </c>
      <c r="V3">
        <v>8</v>
      </c>
      <c r="W3">
        <v>64</v>
      </c>
    </row>
    <row r="4" spans="1:23" x14ac:dyDescent="0.25">
      <c r="A4">
        <v>3</v>
      </c>
      <c r="B4">
        <v>1</v>
      </c>
      <c r="C4">
        <v>2</v>
      </c>
      <c r="D4">
        <f t="shared" si="0"/>
        <v>7</v>
      </c>
      <c r="E4" s="4" t="str">
        <f t="shared" si="1"/>
        <v>560573-560561</v>
      </c>
      <c r="F4" s="4">
        <f>IFERROR(VLOOKUP(E4,distance_btw_postal_code!B:I,7,0)+1,0)</f>
        <v>5.7</v>
      </c>
      <c r="G4" s="4">
        <f>IFERROR(VLOOKUP(E4,distance_btw_postal_code!B:G,6,0),0)</f>
        <v>1.1000000000000001</v>
      </c>
      <c r="H4">
        <v>2</v>
      </c>
      <c r="I4" t="s">
        <v>21</v>
      </c>
      <c r="J4">
        <v>560573</v>
      </c>
      <c r="K4">
        <v>0</v>
      </c>
      <c r="L4">
        <v>1</v>
      </c>
      <c r="M4">
        <f t="shared" si="2"/>
        <v>1</v>
      </c>
      <c r="N4">
        <v>1</v>
      </c>
      <c r="O4" t="s">
        <v>17</v>
      </c>
      <c r="P4">
        <v>569341</v>
      </c>
      <c r="Q4" t="s">
        <v>18</v>
      </c>
      <c r="R4" t="s">
        <v>19</v>
      </c>
      <c r="S4" t="s">
        <v>20</v>
      </c>
      <c r="T4">
        <v>3</v>
      </c>
      <c r="U4">
        <v>0</v>
      </c>
      <c r="V4">
        <v>8</v>
      </c>
      <c r="W4">
        <v>282</v>
      </c>
    </row>
    <row r="5" spans="1:23" x14ac:dyDescent="0.25">
      <c r="A5">
        <v>4</v>
      </c>
      <c r="B5">
        <v>1</v>
      </c>
      <c r="C5">
        <v>3</v>
      </c>
      <c r="D5">
        <f t="shared" si="0"/>
        <v>7</v>
      </c>
      <c r="E5" s="4" t="str">
        <f t="shared" si="1"/>
        <v>560561-560533</v>
      </c>
      <c r="F5" s="4">
        <f>IFERROR(VLOOKUP(E5,distance_btw_postal_code!B:I,7,0)+1,0)</f>
        <v>6.8</v>
      </c>
      <c r="G5" s="4">
        <f>IFERROR(VLOOKUP(E5,distance_btw_postal_code!B:G,6,0),0)</f>
        <v>1.3</v>
      </c>
      <c r="H5">
        <v>33</v>
      </c>
      <c r="I5" t="s">
        <v>33</v>
      </c>
      <c r="J5">
        <v>560561</v>
      </c>
      <c r="K5">
        <v>0</v>
      </c>
      <c r="L5">
        <v>1</v>
      </c>
      <c r="M5">
        <f t="shared" si="2"/>
        <v>1</v>
      </c>
      <c r="N5">
        <v>1</v>
      </c>
      <c r="O5" t="s">
        <v>17</v>
      </c>
      <c r="P5">
        <v>569341</v>
      </c>
      <c r="Q5" t="s">
        <v>18</v>
      </c>
      <c r="R5" t="s">
        <v>19</v>
      </c>
      <c r="S5" t="s">
        <v>20</v>
      </c>
      <c r="T5">
        <v>3</v>
      </c>
      <c r="U5">
        <v>0</v>
      </c>
      <c r="V5">
        <v>8</v>
      </c>
      <c r="W5">
        <v>350</v>
      </c>
    </row>
    <row r="6" spans="1:23" x14ac:dyDescent="0.25">
      <c r="A6">
        <v>5</v>
      </c>
      <c r="B6">
        <v>1</v>
      </c>
      <c r="C6">
        <v>4</v>
      </c>
      <c r="D6">
        <f t="shared" si="0"/>
        <v>7</v>
      </c>
      <c r="E6" s="4" t="str">
        <f t="shared" si="1"/>
        <v>560533-789452</v>
      </c>
      <c r="F6" s="4">
        <f>IFERROR(VLOOKUP(E6,distance_btw_postal_code!B:I,7,0)+1,0)</f>
        <v>10.6</v>
      </c>
      <c r="G6" s="4">
        <f>IFERROR(VLOOKUP(E6,distance_btw_postal_code!B:G,6,0),0)</f>
        <v>3.2</v>
      </c>
      <c r="H6">
        <v>32</v>
      </c>
      <c r="I6" t="s">
        <v>32</v>
      </c>
      <c r="J6">
        <v>560533</v>
      </c>
      <c r="K6">
        <v>0</v>
      </c>
      <c r="L6">
        <v>1</v>
      </c>
      <c r="M6">
        <f t="shared" si="2"/>
        <v>1</v>
      </c>
      <c r="N6">
        <v>1</v>
      </c>
      <c r="O6" t="s">
        <v>17</v>
      </c>
      <c r="P6">
        <v>569341</v>
      </c>
      <c r="Q6" t="s">
        <v>18</v>
      </c>
      <c r="R6" t="s">
        <v>19</v>
      </c>
      <c r="S6" t="s">
        <v>20</v>
      </c>
      <c r="T6">
        <v>3</v>
      </c>
      <c r="U6">
        <v>0</v>
      </c>
      <c r="V6">
        <v>8</v>
      </c>
      <c r="W6">
        <v>574</v>
      </c>
    </row>
    <row r="7" spans="1:23" x14ac:dyDescent="0.25">
      <c r="A7">
        <v>6</v>
      </c>
      <c r="B7">
        <v>1</v>
      </c>
      <c r="C7">
        <v>5</v>
      </c>
      <c r="D7">
        <f t="shared" si="0"/>
        <v>7</v>
      </c>
      <c r="E7" s="4" t="str">
        <f t="shared" si="1"/>
        <v>789452-575921</v>
      </c>
      <c r="F7" s="4">
        <f>IFERROR(VLOOKUP(E7,distance_btw_postal_code!B:I,7,0)+1,0)</f>
        <v>4.3</v>
      </c>
      <c r="G7" s="4">
        <f>IFERROR(VLOOKUP(E7,distance_btw_postal_code!B:G,6,0),0)</f>
        <v>1.1000000000000001</v>
      </c>
      <c r="H7">
        <v>29</v>
      </c>
      <c r="I7" t="s">
        <v>29</v>
      </c>
      <c r="J7">
        <v>789452</v>
      </c>
      <c r="K7">
        <v>0</v>
      </c>
      <c r="L7">
        <v>1</v>
      </c>
      <c r="M7">
        <f t="shared" si="2"/>
        <v>1</v>
      </c>
      <c r="N7">
        <v>1</v>
      </c>
      <c r="O7" t="s">
        <v>17</v>
      </c>
      <c r="P7">
        <v>569341</v>
      </c>
      <c r="Q7" t="s">
        <v>18</v>
      </c>
      <c r="R7" t="s">
        <v>19</v>
      </c>
      <c r="S7" t="s">
        <v>20</v>
      </c>
      <c r="T7">
        <v>3</v>
      </c>
      <c r="U7">
        <v>0</v>
      </c>
      <c r="V7">
        <v>8</v>
      </c>
      <c r="W7">
        <v>196</v>
      </c>
    </row>
    <row r="8" spans="1:23" x14ac:dyDescent="0.25">
      <c r="A8">
        <v>7</v>
      </c>
      <c r="B8">
        <v>1</v>
      </c>
      <c r="C8">
        <v>6</v>
      </c>
      <c r="D8">
        <f t="shared" si="0"/>
        <v>7</v>
      </c>
      <c r="E8" s="4" t="str">
        <f t="shared" si="1"/>
        <v>575921-560244</v>
      </c>
      <c r="F8" s="4">
        <f>IFERROR(VLOOKUP(E8,distance_btw_postal_code!B:I,7,0)+1,0)</f>
        <v>3.9</v>
      </c>
      <c r="G8" s="4">
        <f>IFERROR(VLOOKUP(E8,distance_btw_postal_code!B:G,6,0),0)</f>
        <v>1.5</v>
      </c>
      <c r="H8">
        <v>28</v>
      </c>
      <c r="I8" t="s">
        <v>28</v>
      </c>
      <c r="J8">
        <v>575921</v>
      </c>
      <c r="K8">
        <v>0</v>
      </c>
      <c r="L8">
        <v>1</v>
      </c>
      <c r="M8">
        <f t="shared" si="2"/>
        <v>1</v>
      </c>
      <c r="N8">
        <v>1</v>
      </c>
      <c r="O8" t="s">
        <v>17</v>
      </c>
      <c r="P8">
        <v>569341</v>
      </c>
      <c r="Q8" t="s">
        <v>18</v>
      </c>
      <c r="R8" t="s">
        <v>19</v>
      </c>
      <c r="S8" t="s">
        <v>20</v>
      </c>
      <c r="T8">
        <v>3</v>
      </c>
      <c r="U8">
        <v>0</v>
      </c>
      <c r="V8">
        <v>8</v>
      </c>
      <c r="W8">
        <v>174</v>
      </c>
    </row>
    <row r="9" spans="1:23" x14ac:dyDescent="0.25">
      <c r="A9">
        <v>8</v>
      </c>
      <c r="B9">
        <v>1</v>
      </c>
      <c r="C9">
        <v>7</v>
      </c>
      <c r="D9">
        <f t="shared" si="0"/>
        <v>7</v>
      </c>
      <c r="E9" s="4" t="str">
        <f t="shared" si="1"/>
        <v>560244-569341</v>
      </c>
      <c r="F9" s="4">
        <f>IFERROR(VLOOKUP(E9,distance_btw_postal_code!B:I,7,0)+1,0)</f>
        <v>3.6</v>
      </c>
      <c r="G9" s="4">
        <f>IFERROR(VLOOKUP(E9,distance_btw_postal_code!B:G,6,0),0)</f>
        <v>1.1000000000000001</v>
      </c>
      <c r="H9">
        <v>6</v>
      </c>
      <c r="I9" t="s">
        <v>25</v>
      </c>
      <c r="J9">
        <v>560244</v>
      </c>
      <c r="K9">
        <v>0</v>
      </c>
      <c r="L9">
        <v>1</v>
      </c>
      <c r="M9">
        <f t="shared" si="2"/>
        <v>1</v>
      </c>
      <c r="N9">
        <v>1</v>
      </c>
      <c r="O9" t="s">
        <v>17</v>
      </c>
      <c r="P9">
        <v>569341</v>
      </c>
      <c r="Q9" t="s">
        <v>18</v>
      </c>
      <c r="R9" t="s">
        <v>19</v>
      </c>
      <c r="S9" t="s">
        <v>20</v>
      </c>
      <c r="T9">
        <v>3</v>
      </c>
      <c r="U9">
        <v>0</v>
      </c>
      <c r="V9">
        <v>8</v>
      </c>
      <c r="W9">
        <v>158</v>
      </c>
    </row>
    <row r="10" spans="1:23" x14ac:dyDescent="0.25">
      <c r="A10">
        <v>9</v>
      </c>
      <c r="B10">
        <v>2</v>
      </c>
      <c r="C10">
        <v>0</v>
      </c>
      <c r="D10">
        <f t="shared" si="0"/>
        <v>7</v>
      </c>
      <c r="E10" s="4" t="str">
        <f t="shared" si="1"/>
        <v>569341-560214</v>
      </c>
      <c r="F10" s="4">
        <f>IFERROR(VLOOKUP(E10,distance_btw_postal_code!B:I,7,0)+1,0)</f>
        <v>1.8</v>
      </c>
      <c r="G10" s="4">
        <f>IFERROR(VLOOKUP(E10,distance_btw_postal_code!B:G,6,0),0)</f>
        <v>0.2</v>
      </c>
      <c r="H10">
        <v>0</v>
      </c>
      <c r="I10" t="s">
        <v>143</v>
      </c>
      <c r="J10">
        <v>569341</v>
      </c>
      <c r="K10">
        <v>0</v>
      </c>
      <c r="L10">
        <v>0</v>
      </c>
      <c r="M10">
        <f t="shared" si="2"/>
        <v>0</v>
      </c>
      <c r="N10">
        <v>1</v>
      </c>
      <c r="O10" t="s">
        <v>17</v>
      </c>
      <c r="P10">
        <v>569341</v>
      </c>
      <c r="Q10" t="s">
        <v>18</v>
      </c>
      <c r="R10" t="s">
        <v>19</v>
      </c>
      <c r="S10" t="s">
        <v>20</v>
      </c>
      <c r="T10">
        <v>3</v>
      </c>
      <c r="U10">
        <v>0</v>
      </c>
      <c r="V10">
        <v>8</v>
      </c>
      <c r="W10">
        <v>45</v>
      </c>
    </row>
    <row r="11" spans="1:23" x14ac:dyDescent="0.25">
      <c r="A11">
        <v>10</v>
      </c>
      <c r="B11">
        <v>2</v>
      </c>
      <c r="C11">
        <v>1</v>
      </c>
      <c r="D11">
        <f t="shared" si="0"/>
        <v>7</v>
      </c>
      <c r="E11" s="4" t="str">
        <f t="shared" si="1"/>
        <v>560214-560219</v>
      </c>
      <c r="F11" s="4">
        <f>IFERROR(VLOOKUP(E11,distance_btw_postal_code!B:I,7,0)+1,0)</f>
        <v>5.0999999999999996</v>
      </c>
      <c r="G11" s="4">
        <f>IFERROR(VLOOKUP(E11,distance_btw_postal_code!B:G,6,0),0)</f>
        <v>1.2</v>
      </c>
      <c r="H11">
        <v>8</v>
      </c>
      <c r="I11" t="s">
        <v>27</v>
      </c>
      <c r="J11">
        <v>560214</v>
      </c>
      <c r="K11">
        <v>0</v>
      </c>
      <c r="L11">
        <v>1</v>
      </c>
      <c r="M11">
        <f t="shared" si="2"/>
        <v>1</v>
      </c>
      <c r="N11">
        <v>1</v>
      </c>
      <c r="O11" t="s">
        <v>17</v>
      </c>
      <c r="P11">
        <v>569341</v>
      </c>
      <c r="Q11" t="s">
        <v>18</v>
      </c>
      <c r="R11" t="s">
        <v>19</v>
      </c>
      <c r="S11" t="s">
        <v>20</v>
      </c>
      <c r="T11">
        <v>3</v>
      </c>
      <c r="U11">
        <v>0</v>
      </c>
      <c r="V11">
        <v>8</v>
      </c>
      <c r="W11">
        <v>247</v>
      </c>
    </row>
    <row r="12" spans="1:23" x14ac:dyDescent="0.25">
      <c r="A12">
        <v>11</v>
      </c>
      <c r="B12">
        <v>2</v>
      </c>
      <c r="C12">
        <v>2</v>
      </c>
      <c r="D12">
        <f t="shared" si="0"/>
        <v>7</v>
      </c>
      <c r="E12" s="4" t="str">
        <f t="shared" si="1"/>
        <v>560219-560350</v>
      </c>
      <c r="F12" s="4">
        <f>IFERROR(VLOOKUP(E12,distance_btw_postal_code!B:I,7,0)+1,0)</f>
        <v>5.2</v>
      </c>
      <c r="G12" s="4">
        <f>IFERROR(VLOOKUP(E12,distance_btw_postal_code!B:G,6,0),0)</f>
        <v>1.4</v>
      </c>
      <c r="H12">
        <v>7</v>
      </c>
      <c r="I12" t="s">
        <v>26</v>
      </c>
      <c r="J12">
        <v>560219</v>
      </c>
      <c r="K12">
        <v>0</v>
      </c>
      <c r="L12">
        <v>1</v>
      </c>
      <c r="M12">
        <f t="shared" si="2"/>
        <v>1</v>
      </c>
      <c r="N12">
        <v>1</v>
      </c>
      <c r="O12" t="s">
        <v>17</v>
      </c>
      <c r="P12">
        <v>569341</v>
      </c>
      <c r="Q12" t="s">
        <v>18</v>
      </c>
      <c r="R12" t="s">
        <v>19</v>
      </c>
      <c r="S12" t="s">
        <v>20</v>
      </c>
      <c r="T12">
        <v>3</v>
      </c>
      <c r="U12">
        <v>0</v>
      </c>
      <c r="V12">
        <v>8</v>
      </c>
      <c r="W12">
        <v>254</v>
      </c>
    </row>
    <row r="13" spans="1:23" x14ac:dyDescent="0.25">
      <c r="A13">
        <v>12</v>
      </c>
      <c r="B13">
        <v>2</v>
      </c>
      <c r="C13">
        <v>3</v>
      </c>
      <c r="D13">
        <f t="shared" si="0"/>
        <v>7</v>
      </c>
      <c r="E13" s="4" t="str">
        <f t="shared" si="1"/>
        <v>560350-560336</v>
      </c>
      <c r="F13" s="4">
        <f>IFERROR(VLOOKUP(E13,distance_btw_postal_code!B:I,7,0)+1,0)</f>
        <v>3.1</v>
      </c>
      <c r="G13" s="4">
        <f>IFERROR(VLOOKUP(E13,distance_btw_postal_code!B:G,6,0),0)</f>
        <v>0.4</v>
      </c>
      <c r="H13">
        <v>30</v>
      </c>
      <c r="I13" t="s">
        <v>30</v>
      </c>
      <c r="J13">
        <v>560350</v>
      </c>
      <c r="K13">
        <v>0</v>
      </c>
      <c r="L13">
        <v>1</v>
      </c>
      <c r="M13">
        <f t="shared" si="2"/>
        <v>1</v>
      </c>
      <c r="N13">
        <v>1</v>
      </c>
      <c r="O13" t="s">
        <v>17</v>
      </c>
      <c r="P13">
        <v>569341</v>
      </c>
      <c r="Q13" t="s">
        <v>18</v>
      </c>
      <c r="R13" t="s">
        <v>19</v>
      </c>
      <c r="S13" t="s">
        <v>20</v>
      </c>
      <c r="T13">
        <v>3</v>
      </c>
      <c r="U13">
        <v>0</v>
      </c>
      <c r="V13">
        <v>8</v>
      </c>
      <c r="W13">
        <v>126</v>
      </c>
    </row>
    <row r="14" spans="1:23" x14ac:dyDescent="0.25">
      <c r="A14">
        <v>13</v>
      </c>
      <c r="B14">
        <v>2</v>
      </c>
      <c r="C14">
        <v>4</v>
      </c>
      <c r="D14">
        <f t="shared" si="0"/>
        <v>7</v>
      </c>
      <c r="E14" s="4" t="str">
        <f t="shared" si="1"/>
        <v>560336-560311</v>
      </c>
      <c r="F14" s="4">
        <f>IFERROR(VLOOKUP(E14,distance_btw_postal_code!B:I,7,0)+1,0)</f>
        <v>5.7</v>
      </c>
      <c r="G14" s="4">
        <f>IFERROR(VLOOKUP(E14,distance_btw_postal_code!B:G,6,0),0)</f>
        <v>0.8</v>
      </c>
      <c r="H14">
        <v>31</v>
      </c>
      <c r="I14" t="s">
        <v>31</v>
      </c>
      <c r="J14">
        <v>560336</v>
      </c>
      <c r="K14">
        <v>0</v>
      </c>
      <c r="L14">
        <v>1</v>
      </c>
      <c r="M14">
        <f t="shared" si="2"/>
        <v>1</v>
      </c>
      <c r="N14">
        <v>1</v>
      </c>
      <c r="O14" t="s">
        <v>17</v>
      </c>
      <c r="P14">
        <v>569341</v>
      </c>
      <c r="Q14" t="s">
        <v>18</v>
      </c>
      <c r="R14" t="s">
        <v>19</v>
      </c>
      <c r="S14" t="s">
        <v>20</v>
      </c>
      <c r="T14">
        <v>3</v>
      </c>
      <c r="U14">
        <v>0</v>
      </c>
      <c r="V14">
        <v>8</v>
      </c>
      <c r="W14">
        <v>280</v>
      </c>
    </row>
    <row r="15" spans="1:23" x14ac:dyDescent="0.25">
      <c r="A15">
        <v>14</v>
      </c>
      <c r="B15">
        <v>2</v>
      </c>
      <c r="C15">
        <v>5</v>
      </c>
      <c r="D15">
        <f t="shared" si="0"/>
        <v>7</v>
      </c>
      <c r="E15" s="4" t="str">
        <f t="shared" si="1"/>
        <v>560311-560323</v>
      </c>
      <c r="F15" s="4">
        <f>IFERROR(VLOOKUP(E15,distance_btw_postal_code!B:I,7,0)+1,0)</f>
        <v>2.5</v>
      </c>
      <c r="G15" s="4">
        <f>IFERROR(VLOOKUP(E15,distance_btw_postal_code!B:G,6,0),0)</f>
        <v>0.2</v>
      </c>
      <c r="H15">
        <v>3</v>
      </c>
      <c r="I15" t="s">
        <v>22</v>
      </c>
      <c r="J15">
        <v>560311</v>
      </c>
      <c r="K15">
        <v>0</v>
      </c>
      <c r="L15">
        <v>1</v>
      </c>
      <c r="M15">
        <f t="shared" si="2"/>
        <v>1</v>
      </c>
      <c r="N15">
        <v>1</v>
      </c>
      <c r="O15" t="s">
        <v>17</v>
      </c>
      <c r="P15">
        <v>569341</v>
      </c>
      <c r="Q15" t="s">
        <v>18</v>
      </c>
      <c r="R15" t="s">
        <v>19</v>
      </c>
      <c r="S15" t="s">
        <v>20</v>
      </c>
      <c r="T15">
        <v>3</v>
      </c>
      <c r="U15">
        <v>0</v>
      </c>
      <c r="V15">
        <v>8</v>
      </c>
      <c r="W15">
        <v>91</v>
      </c>
    </row>
    <row r="16" spans="1:23" x14ac:dyDescent="0.25">
      <c r="A16">
        <v>15</v>
      </c>
      <c r="B16">
        <v>2</v>
      </c>
      <c r="C16">
        <v>6</v>
      </c>
      <c r="D16">
        <f t="shared" si="0"/>
        <v>7</v>
      </c>
      <c r="E16" s="4" t="str">
        <f t="shared" si="1"/>
        <v>560323-560301</v>
      </c>
      <c r="F16" s="4">
        <f>IFERROR(VLOOKUP(E16,distance_btw_postal_code!B:I,7,0)+1,0)</f>
        <v>3.5</v>
      </c>
      <c r="G16" s="4">
        <f>IFERROR(VLOOKUP(E16,distance_btw_postal_code!B:G,6,0),0)</f>
        <v>0.3</v>
      </c>
      <c r="H16">
        <v>4</v>
      </c>
      <c r="I16" t="s">
        <v>23</v>
      </c>
      <c r="J16">
        <v>560323</v>
      </c>
      <c r="K16">
        <v>0</v>
      </c>
      <c r="L16">
        <v>1</v>
      </c>
      <c r="M16">
        <f t="shared" si="2"/>
        <v>1</v>
      </c>
      <c r="N16">
        <v>1</v>
      </c>
      <c r="O16" t="s">
        <v>17</v>
      </c>
      <c r="P16">
        <v>569341</v>
      </c>
      <c r="Q16" t="s">
        <v>18</v>
      </c>
      <c r="R16" t="s">
        <v>19</v>
      </c>
      <c r="S16" t="s">
        <v>20</v>
      </c>
      <c r="T16">
        <v>3</v>
      </c>
      <c r="U16">
        <v>0</v>
      </c>
      <c r="V16">
        <v>8</v>
      </c>
      <c r="W16">
        <v>148</v>
      </c>
    </row>
    <row r="17" spans="1:23" x14ac:dyDescent="0.25">
      <c r="A17">
        <v>16</v>
      </c>
      <c r="B17">
        <v>2</v>
      </c>
      <c r="C17">
        <v>7</v>
      </c>
      <c r="D17">
        <f t="shared" si="0"/>
        <v>7</v>
      </c>
      <c r="E17" s="4" t="str">
        <f t="shared" si="1"/>
        <v>560301-569341</v>
      </c>
      <c r="F17" s="4">
        <f>IFERROR(VLOOKUP(E17,distance_btw_postal_code!B:I,7,0)+1,0)</f>
        <v>4.7</v>
      </c>
      <c r="G17" s="4">
        <f>IFERROR(VLOOKUP(E17,distance_btw_postal_code!B:G,6,0),0)</f>
        <v>1.2</v>
      </c>
      <c r="H17">
        <v>5</v>
      </c>
      <c r="I17" t="s">
        <v>24</v>
      </c>
      <c r="J17">
        <v>560301</v>
      </c>
      <c r="K17">
        <v>0</v>
      </c>
      <c r="L17">
        <v>1</v>
      </c>
      <c r="M17">
        <f t="shared" si="2"/>
        <v>1</v>
      </c>
      <c r="N17">
        <v>1</v>
      </c>
      <c r="O17" t="s">
        <v>17</v>
      </c>
      <c r="P17">
        <v>569341</v>
      </c>
      <c r="Q17" t="s">
        <v>18</v>
      </c>
      <c r="R17" t="s">
        <v>19</v>
      </c>
      <c r="S17" t="s">
        <v>20</v>
      </c>
      <c r="T17">
        <v>3</v>
      </c>
      <c r="U17">
        <v>0</v>
      </c>
      <c r="V17">
        <v>8</v>
      </c>
      <c r="W17">
        <v>221</v>
      </c>
    </row>
    <row r="18" spans="1:23" x14ac:dyDescent="0.25">
      <c r="A18">
        <v>17</v>
      </c>
      <c r="B18">
        <v>3</v>
      </c>
      <c r="C18">
        <v>0</v>
      </c>
      <c r="D18">
        <f t="shared" si="0"/>
        <v>7</v>
      </c>
      <c r="E18" s="4" t="str">
        <f t="shared" si="1"/>
        <v>569341-562310</v>
      </c>
      <c r="F18" s="4">
        <f>IFERROR(VLOOKUP(E18,distance_btw_postal_code!B:I,7,0)+1,0)</f>
        <v>5.2</v>
      </c>
      <c r="G18" s="4">
        <f>IFERROR(VLOOKUP(E18,distance_btw_postal_code!B:G,6,0),0)</f>
        <v>1</v>
      </c>
      <c r="H18">
        <v>0</v>
      </c>
      <c r="I18" t="s">
        <v>143</v>
      </c>
      <c r="J18">
        <v>569341</v>
      </c>
      <c r="K18">
        <v>0</v>
      </c>
      <c r="L18">
        <v>0</v>
      </c>
      <c r="M18">
        <f t="shared" si="2"/>
        <v>0</v>
      </c>
      <c r="N18">
        <v>2</v>
      </c>
      <c r="O18" t="s">
        <v>17</v>
      </c>
      <c r="P18">
        <v>569341</v>
      </c>
      <c r="Q18" t="s">
        <v>18</v>
      </c>
      <c r="R18" t="s">
        <v>19</v>
      </c>
      <c r="S18" t="s">
        <v>35</v>
      </c>
      <c r="T18">
        <v>2</v>
      </c>
      <c r="U18">
        <v>2</v>
      </c>
      <c r="V18">
        <v>7</v>
      </c>
      <c r="W18">
        <v>249</v>
      </c>
    </row>
    <row r="19" spans="1:23" x14ac:dyDescent="0.25">
      <c r="A19">
        <v>18</v>
      </c>
      <c r="B19">
        <v>3</v>
      </c>
      <c r="C19">
        <v>1</v>
      </c>
      <c r="D19">
        <f t="shared" si="0"/>
        <v>7</v>
      </c>
      <c r="E19" s="4" t="str">
        <f t="shared" si="1"/>
        <v>562310-560337</v>
      </c>
      <c r="F19" s="4">
        <f>IFERROR(VLOOKUP(E19,distance_btw_postal_code!B:I,7,0)+1,0)</f>
        <v>4.5</v>
      </c>
      <c r="G19" s="4">
        <f>IFERROR(VLOOKUP(E19,distance_btw_postal_code!B:G,6,0),0)</f>
        <v>1</v>
      </c>
      <c r="H19">
        <v>38</v>
      </c>
      <c r="I19" t="s">
        <v>46</v>
      </c>
      <c r="J19">
        <v>562310</v>
      </c>
      <c r="K19">
        <v>0</v>
      </c>
      <c r="L19">
        <v>1</v>
      </c>
      <c r="M19">
        <f t="shared" si="2"/>
        <v>1</v>
      </c>
      <c r="N19">
        <v>2</v>
      </c>
      <c r="O19" t="s">
        <v>17</v>
      </c>
      <c r="P19">
        <v>569341</v>
      </c>
      <c r="Q19" t="s">
        <v>18</v>
      </c>
      <c r="R19" t="s">
        <v>19</v>
      </c>
      <c r="S19" t="s">
        <v>35</v>
      </c>
      <c r="T19">
        <v>2</v>
      </c>
      <c r="U19">
        <v>2</v>
      </c>
      <c r="V19">
        <v>7</v>
      </c>
      <c r="W19">
        <v>212</v>
      </c>
    </row>
    <row r="20" spans="1:23" x14ac:dyDescent="0.25">
      <c r="A20">
        <v>19</v>
      </c>
      <c r="B20">
        <v>3</v>
      </c>
      <c r="C20">
        <v>2</v>
      </c>
      <c r="D20">
        <f t="shared" si="0"/>
        <v>7</v>
      </c>
      <c r="E20" s="4" t="str">
        <f t="shared" si="1"/>
        <v>560337-560457</v>
      </c>
      <c r="F20" s="4">
        <f>IFERROR(VLOOKUP(E20,distance_btw_postal_code!B:I,7,0)+1,0)</f>
        <v>7.9</v>
      </c>
      <c r="G20" s="4">
        <f>IFERROR(VLOOKUP(E20,distance_btw_postal_code!B:G,6,0),0)</f>
        <v>1.8</v>
      </c>
      <c r="H20">
        <v>15</v>
      </c>
      <c r="I20" t="s">
        <v>41</v>
      </c>
      <c r="J20">
        <v>560337</v>
      </c>
      <c r="K20">
        <v>1</v>
      </c>
      <c r="L20">
        <v>0</v>
      </c>
      <c r="M20">
        <f t="shared" si="2"/>
        <v>2</v>
      </c>
      <c r="N20">
        <v>2</v>
      </c>
      <c r="O20" t="s">
        <v>17</v>
      </c>
      <c r="P20">
        <v>569341</v>
      </c>
      <c r="Q20" t="s">
        <v>18</v>
      </c>
      <c r="R20" t="s">
        <v>19</v>
      </c>
      <c r="S20" t="s">
        <v>35</v>
      </c>
      <c r="T20">
        <v>2</v>
      </c>
      <c r="U20">
        <v>2</v>
      </c>
      <c r="V20">
        <v>7</v>
      </c>
      <c r="W20">
        <v>412</v>
      </c>
    </row>
    <row r="21" spans="1:23" x14ac:dyDescent="0.25">
      <c r="A21">
        <v>20</v>
      </c>
      <c r="B21">
        <v>3</v>
      </c>
      <c r="C21">
        <v>3</v>
      </c>
      <c r="D21">
        <f t="shared" si="0"/>
        <v>7</v>
      </c>
      <c r="E21" s="4" t="str">
        <f t="shared" si="1"/>
        <v>560457-560462</v>
      </c>
      <c r="F21" s="4">
        <f>IFERROR(VLOOKUP(E21,distance_btw_postal_code!B:I,7,0)+1,0)</f>
        <v>2.1</v>
      </c>
      <c r="G21" s="4">
        <f>IFERROR(VLOOKUP(E21,distance_btw_postal_code!B:G,6,0),0)</f>
        <v>0.2</v>
      </c>
      <c r="H21">
        <v>10</v>
      </c>
      <c r="I21" t="s">
        <v>36</v>
      </c>
      <c r="J21">
        <v>560457</v>
      </c>
      <c r="K21">
        <v>0</v>
      </c>
      <c r="L21">
        <v>1</v>
      </c>
      <c r="M21">
        <f t="shared" si="2"/>
        <v>1</v>
      </c>
      <c r="N21">
        <v>2</v>
      </c>
      <c r="O21" t="s">
        <v>17</v>
      </c>
      <c r="P21">
        <v>569341</v>
      </c>
      <c r="Q21" t="s">
        <v>18</v>
      </c>
      <c r="R21" t="s">
        <v>19</v>
      </c>
      <c r="S21" t="s">
        <v>35</v>
      </c>
      <c r="T21">
        <v>2</v>
      </c>
      <c r="U21">
        <v>2</v>
      </c>
      <c r="V21">
        <v>7</v>
      </c>
      <c r="W21">
        <v>64</v>
      </c>
    </row>
    <row r="22" spans="1:23" x14ac:dyDescent="0.25">
      <c r="A22">
        <v>21</v>
      </c>
      <c r="B22">
        <v>3</v>
      </c>
      <c r="C22">
        <v>4</v>
      </c>
      <c r="D22">
        <f t="shared" si="0"/>
        <v>7</v>
      </c>
      <c r="E22" s="4" t="str">
        <f t="shared" si="1"/>
        <v>560462-560472</v>
      </c>
      <c r="F22" s="4">
        <f>IFERROR(VLOOKUP(E22,distance_btw_postal_code!B:I,7,0)+1,0)</f>
        <v>2.9</v>
      </c>
      <c r="G22" s="4">
        <f>IFERROR(VLOOKUP(E22,distance_btw_postal_code!B:G,6,0),0)</f>
        <v>0.4</v>
      </c>
      <c r="H22">
        <v>11</v>
      </c>
      <c r="I22" t="s">
        <v>37</v>
      </c>
      <c r="J22">
        <v>560462</v>
      </c>
      <c r="K22">
        <v>0</v>
      </c>
      <c r="L22">
        <v>1</v>
      </c>
      <c r="M22">
        <f t="shared" si="2"/>
        <v>1</v>
      </c>
      <c r="N22">
        <v>2</v>
      </c>
      <c r="O22" t="s">
        <v>17</v>
      </c>
      <c r="P22">
        <v>569341</v>
      </c>
      <c r="Q22" t="s">
        <v>18</v>
      </c>
      <c r="R22" t="s">
        <v>19</v>
      </c>
      <c r="S22" t="s">
        <v>35</v>
      </c>
      <c r="T22">
        <v>2</v>
      </c>
      <c r="U22">
        <v>2</v>
      </c>
      <c r="V22">
        <v>7</v>
      </c>
      <c r="W22">
        <v>115</v>
      </c>
    </row>
    <row r="23" spans="1:23" x14ac:dyDescent="0.25">
      <c r="A23">
        <v>22</v>
      </c>
      <c r="B23">
        <v>3</v>
      </c>
      <c r="C23">
        <v>5</v>
      </c>
      <c r="D23">
        <f t="shared" si="0"/>
        <v>7</v>
      </c>
      <c r="E23" s="4" t="str">
        <f t="shared" si="1"/>
        <v>560472-560416</v>
      </c>
      <c r="F23" s="4">
        <f>IFERROR(VLOOKUP(E23,distance_btw_postal_code!B:I,7,0)+1,0)</f>
        <v>4.5</v>
      </c>
      <c r="G23" s="4">
        <f>IFERROR(VLOOKUP(E23,distance_btw_postal_code!B:G,6,0),0)</f>
        <v>0.7</v>
      </c>
      <c r="H23">
        <v>12</v>
      </c>
      <c r="I23" t="s">
        <v>38</v>
      </c>
      <c r="J23">
        <v>560472</v>
      </c>
      <c r="K23">
        <v>0</v>
      </c>
      <c r="L23">
        <v>1</v>
      </c>
      <c r="M23">
        <f t="shared" si="2"/>
        <v>1</v>
      </c>
      <c r="N23">
        <v>2</v>
      </c>
      <c r="O23" t="s">
        <v>17</v>
      </c>
      <c r="P23">
        <v>569341</v>
      </c>
      <c r="Q23" t="s">
        <v>18</v>
      </c>
      <c r="R23" t="s">
        <v>19</v>
      </c>
      <c r="S23" t="s">
        <v>35</v>
      </c>
      <c r="T23">
        <v>2</v>
      </c>
      <c r="U23">
        <v>2</v>
      </c>
      <c r="V23">
        <v>7</v>
      </c>
      <c r="W23">
        <v>208</v>
      </c>
    </row>
    <row r="24" spans="1:23" x14ac:dyDescent="0.25">
      <c r="A24">
        <v>23</v>
      </c>
      <c r="B24">
        <v>3</v>
      </c>
      <c r="C24">
        <v>6</v>
      </c>
      <c r="D24">
        <f t="shared" si="0"/>
        <v>7</v>
      </c>
      <c r="E24" s="4" t="str">
        <f t="shared" si="1"/>
        <v>560416-560440</v>
      </c>
      <c r="F24" s="4">
        <f>IFERROR(VLOOKUP(E24,distance_btw_postal_code!B:I,7,0)+1,0)</f>
        <v>4.7</v>
      </c>
      <c r="G24" s="4">
        <f>IFERROR(VLOOKUP(E24,distance_btw_postal_code!B:G,6,0),0)</f>
        <v>0.9</v>
      </c>
      <c r="H24">
        <v>13</v>
      </c>
      <c r="I24" t="s">
        <v>39</v>
      </c>
      <c r="J24">
        <v>560416</v>
      </c>
      <c r="K24">
        <v>0</v>
      </c>
      <c r="L24">
        <v>1</v>
      </c>
      <c r="M24">
        <f t="shared" si="2"/>
        <v>1</v>
      </c>
      <c r="N24">
        <v>2</v>
      </c>
      <c r="O24" t="s">
        <v>17</v>
      </c>
      <c r="P24">
        <v>569341</v>
      </c>
      <c r="Q24" t="s">
        <v>18</v>
      </c>
      <c r="R24" t="s">
        <v>19</v>
      </c>
      <c r="S24" t="s">
        <v>35</v>
      </c>
      <c r="T24">
        <v>2</v>
      </c>
      <c r="U24">
        <v>2</v>
      </c>
      <c r="V24">
        <v>7</v>
      </c>
      <c r="W24">
        <v>223</v>
      </c>
    </row>
    <row r="25" spans="1:23" x14ac:dyDescent="0.25">
      <c r="A25">
        <v>24</v>
      </c>
      <c r="B25">
        <v>3</v>
      </c>
      <c r="C25">
        <v>7</v>
      </c>
      <c r="D25">
        <f t="shared" si="0"/>
        <v>7</v>
      </c>
      <c r="E25" s="4" t="str">
        <f t="shared" si="1"/>
        <v>560440-569341</v>
      </c>
      <c r="F25" s="4">
        <f>IFERROR(VLOOKUP(E25,distance_btw_postal_code!B:I,7,0)+1,0)</f>
        <v>8</v>
      </c>
      <c r="G25" s="4">
        <f>IFERROR(VLOOKUP(E25,distance_btw_postal_code!B:G,6,0),0)</f>
        <v>2.2000000000000002</v>
      </c>
      <c r="H25">
        <v>14</v>
      </c>
      <c r="I25" t="s">
        <v>40</v>
      </c>
      <c r="J25">
        <v>560440</v>
      </c>
      <c r="K25">
        <v>0</v>
      </c>
      <c r="L25">
        <v>1</v>
      </c>
      <c r="M25">
        <f t="shared" si="2"/>
        <v>1</v>
      </c>
      <c r="N25">
        <v>2</v>
      </c>
      <c r="O25" t="s">
        <v>17</v>
      </c>
      <c r="P25">
        <v>569341</v>
      </c>
      <c r="Q25" t="s">
        <v>18</v>
      </c>
      <c r="R25" t="s">
        <v>19</v>
      </c>
      <c r="S25" t="s">
        <v>35</v>
      </c>
      <c r="T25">
        <v>2</v>
      </c>
      <c r="U25">
        <v>2</v>
      </c>
      <c r="V25">
        <v>7</v>
      </c>
      <c r="W25">
        <v>417</v>
      </c>
    </row>
    <row r="26" spans="1:23" x14ac:dyDescent="0.25">
      <c r="A26">
        <v>25</v>
      </c>
      <c r="B26">
        <v>4</v>
      </c>
      <c r="C26">
        <v>0</v>
      </c>
      <c r="D26">
        <f t="shared" si="0"/>
        <v>6</v>
      </c>
      <c r="E26" s="4" t="str">
        <f t="shared" si="1"/>
        <v>569341-560610</v>
      </c>
      <c r="F26" s="4">
        <f>IFERROR(VLOOKUP(E26,distance_btw_postal_code!B:I,7,0)+1,0)</f>
        <v>9.6</v>
      </c>
      <c r="G26" s="4">
        <f>IFERROR(VLOOKUP(E26,distance_btw_postal_code!B:G,6,0),0)</f>
        <v>3.1</v>
      </c>
      <c r="H26">
        <v>0</v>
      </c>
      <c r="I26" t="s">
        <v>143</v>
      </c>
      <c r="J26">
        <v>569341</v>
      </c>
      <c r="K26">
        <v>0</v>
      </c>
      <c r="L26">
        <v>0</v>
      </c>
      <c r="M26">
        <f t="shared" si="2"/>
        <v>0</v>
      </c>
      <c r="N26">
        <v>2</v>
      </c>
      <c r="O26" t="s">
        <v>17</v>
      </c>
      <c r="P26">
        <v>569341</v>
      </c>
      <c r="Q26" t="s">
        <v>18</v>
      </c>
      <c r="R26" t="s">
        <v>19</v>
      </c>
      <c r="S26" t="s">
        <v>35</v>
      </c>
      <c r="T26">
        <v>3</v>
      </c>
      <c r="U26">
        <v>0</v>
      </c>
      <c r="V26">
        <v>8</v>
      </c>
      <c r="W26">
        <v>513</v>
      </c>
    </row>
    <row r="27" spans="1:23" x14ac:dyDescent="0.25">
      <c r="A27">
        <v>26</v>
      </c>
      <c r="B27">
        <v>4</v>
      </c>
      <c r="C27">
        <v>1</v>
      </c>
      <c r="D27">
        <f t="shared" si="0"/>
        <v>6</v>
      </c>
      <c r="E27" s="4" t="str">
        <f t="shared" si="1"/>
        <v>560610-570249</v>
      </c>
      <c r="F27" s="4">
        <f>IFERROR(VLOOKUP(E27,distance_btw_postal_code!B:I,7,0)+1,0)</f>
        <v>11</v>
      </c>
      <c r="G27" s="4">
        <f>IFERROR(VLOOKUP(E27,distance_btw_postal_code!B:G,6,0),0)</f>
        <v>3.8</v>
      </c>
      <c r="H27">
        <v>9</v>
      </c>
      <c r="I27" t="s">
        <v>34</v>
      </c>
      <c r="J27">
        <v>560610</v>
      </c>
      <c r="K27">
        <v>0</v>
      </c>
      <c r="L27">
        <v>1</v>
      </c>
      <c r="M27">
        <f t="shared" si="2"/>
        <v>1</v>
      </c>
      <c r="N27">
        <v>2</v>
      </c>
      <c r="O27" t="s">
        <v>17</v>
      </c>
      <c r="P27">
        <v>569341</v>
      </c>
      <c r="Q27" t="s">
        <v>18</v>
      </c>
      <c r="R27" t="s">
        <v>19</v>
      </c>
      <c r="S27" t="s">
        <v>35</v>
      </c>
      <c r="T27">
        <v>3</v>
      </c>
      <c r="U27">
        <v>0</v>
      </c>
      <c r="V27">
        <v>8</v>
      </c>
      <c r="W27">
        <v>597</v>
      </c>
    </row>
    <row r="28" spans="1:23" x14ac:dyDescent="0.25">
      <c r="A28">
        <v>27</v>
      </c>
      <c r="B28">
        <v>4</v>
      </c>
      <c r="C28">
        <v>2</v>
      </c>
      <c r="D28">
        <f t="shared" si="0"/>
        <v>6</v>
      </c>
      <c r="E28" s="4" t="str">
        <f t="shared" si="1"/>
        <v>570249-570025</v>
      </c>
      <c r="F28" s="4">
        <f>IFERROR(VLOOKUP(E28,distance_btw_postal_code!B:I,7,0)+1,0)</f>
        <v>6.2</v>
      </c>
      <c r="G28" s="4">
        <f>IFERROR(VLOOKUP(E28,distance_btw_postal_code!B:G,6,0),0)</f>
        <v>1.5</v>
      </c>
      <c r="H28">
        <v>37</v>
      </c>
      <c r="I28" t="s">
        <v>45</v>
      </c>
      <c r="J28">
        <v>570249</v>
      </c>
      <c r="K28">
        <v>0</v>
      </c>
      <c r="L28">
        <v>1</v>
      </c>
      <c r="M28">
        <f t="shared" si="2"/>
        <v>1</v>
      </c>
      <c r="N28">
        <v>2</v>
      </c>
      <c r="O28" t="s">
        <v>17</v>
      </c>
      <c r="P28">
        <v>569341</v>
      </c>
      <c r="Q28" t="s">
        <v>18</v>
      </c>
      <c r="R28" t="s">
        <v>19</v>
      </c>
      <c r="S28" t="s">
        <v>35</v>
      </c>
      <c r="T28">
        <v>3</v>
      </c>
      <c r="U28">
        <v>0</v>
      </c>
      <c r="V28">
        <v>8</v>
      </c>
      <c r="W28">
        <v>312</v>
      </c>
    </row>
    <row r="29" spans="1:23" x14ac:dyDescent="0.25">
      <c r="A29">
        <v>28</v>
      </c>
      <c r="B29">
        <v>4</v>
      </c>
      <c r="C29">
        <v>3</v>
      </c>
      <c r="D29">
        <f t="shared" si="0"/>
        <v>6</v>
      </c>
      <c r="E29" s="4" t="str">
        <f t="shared" si="1"/>
        <v>570025-570124</v>
      </c>
      <c r="F29" s="4">
        <f>IFERROR(VLOOKUP(E29,distance_btw_postal_code!B:I,7,0)+1,0)</f>
        <v>9.9</v>
      </c>
      <c r="G29" s="4">
        <f>IFERROR(VLOOKUP(E29,distance_btw_postal_code!B:G,6,0),0)</f>
        <v>2.8</v>
      </c>
      <c r="H29">
        <v>34</v>
      </c>
      <c r="I29" t="s">
        <v>42</v>
      </c>
      <c r="J29">
        <v>570025</v>
      </c>
      <c r="K29">
        <v>0</v>
      </c>
      <c r="L29">
        <v>1</v>
      </c>
      <c r="M29">
        <f t="shared" si="2"/>
        <v>1</v>
      </c>
      <c r="N29">
        <v>2</v>
      </c>
      <c r="O29" t="s">
        <v>17</v>
      </c>
      <c r="P29">
        <v>569341</v>
      </c>
      <c r="Q29" t="s">
        <v>18</v>
      </c>
      <c r="R29" t="s">
        <v>19</v>
      </c>
      <c r="S29" t="s">
        <v>35</v>
      </c>
      <c r="T29">
        <v>3</v>
      </c>
      <c r="U29">
        <v>0</v>
      </c>
      <c r="V29">
        <v>8</v>
      </c>
      <c r="W29">
        <v>533</v>
      </c>
    </row>
    <row r="30" spans="1:23" x14ac:dyDescent="0.25">
      <c r="A30">
        <v>29</v>
      </c>
      <c r="B30">
        <v>4</v>
      </c>
      <c r="C30">
        <v>4</v>
      </c>
      <c r="D30">
        <f t="shared" si="0"/>
        <v>6</v>
      </c>
      <c r="E30" s="4" t="str">
        <f t="shared" si="1"/>
        <v>570124-570105</v>
      </c>
      <c r="F30" s="4">
        <f>IFERROR(VLOOKUP(E30,distance_btw_postal_code!B:I,7,0)+1,0)</f>
        <v>4.4000000000000004</v>
      </c>
      <c r="G30" s="4">
        <f>IFERROR(VLOOKUP(E30,distance_btw_postal_code!B:G,6,0),0)</f>
        <v>0.6</v>
      </c>
      <c r="H30">
        <v>36</v>
      </c>
      <c r="I30" t="s">
        <v>44</v>
      </c>
      <c r="J30">
        <v>570124</v>
      </c>
      <c r="K30">
        <v>0</v>
      </c>
      <c r="L30">
        <v>1</v>
      </c>
      <c r="M30">
        <f t="shared" si="2"/>
        <v>1</v>
      </c>
      <c r="N30">
        <v>2</v>
      </c>
      <c r="O30" t="s">
        <v>17</v>
      </c>
      <c r="P30">
        <v>569341</v>
      </c>
      <c r="Q30" t="s">
        <v>18</v>
      </c>
      <c r="R30" t="s">
        <v>19</v>
      </c>
      <c r="S30" t="s">
        <v>35</v>
      </c>
      <c r="T30">
        <v>3</v>
      </c>
      <c r="U30">
        <v>0</v>
      </c>
      <c r="V30">
        <v>8</v>
      </c>
      <c r="W30">
        <v>206</v>
      </c>
    </row>
    <row r="31" spans="1:23" x14ac:dyDescent="0.25">
      <c r="A31">
        <v>30</v>
      </c>
      <c r="B31">
        <v>4</v>
      </c>
      <c r="C31">
        <v>5</v>
      </c>
      <c r="D31">
        <f t="shared" si="0"/>
        <v>6</v>
      </c>
      <c r="E31" s="4" t="str">
        <f t="shared" si="1"/>
        <v>570105-560207</v>
      </c>
      <c r="F31" s="4">
        <f>IFERROR(VLOOKUP(E31,distance_btw_postal_code!B:I,7,0)+1,0)</f>
        <v>13.3</v>
      </c>
      <c r="G31" s="4">
        <f>IFERROR(VLOOKUP(E31,distance_btw_postal_code!B:G,6,0),0)</f>
        <v>4.0999999999999996</v>
      </c>
      <c r="H31">
        <v>35</v>
      </c>
      <c r="I31" t="s">
        <v>43</v>
      </c>
      <c r="J31">
        <v>570105</v>
      </c>
      <c r="K31">
        <v>0</v>
      </c>
      <c r="L31">
        <v>1</v>
      </c>
      <c r="M31">
        <f t="shared" si="2"/>
        <v>1</v>
      </c>
      <c r="N31">
        <v>2</v>
      </c>
      <c r="O31" t="s">
        <v>17</v>
      </c>
      <c r="P31">
        <v>569341</v>
      </c>
      <c r="Q31" t="s">
        <v>18</v>
      </c>
      <c r="R31" t="s">
        <v>19</v>
      </c>
      <c r="S31" t="s">
        <v>35</v>
      </c>
      <c r="T31">
        <v>3</v>
      </c>
      <c r="U31">
        <v>0</v>
      </c>
      <c r="V31">
        <v>8</v>
      </c>
      <c r="W31">
        <v>738</v>
      </c>
    </row>
    <row r="32" spans="1:23" x14ac:dyDescent="0.25">
      <c r="A32">
        <v>31</v>
      </c>
      <c r="B32">
        <v>4</v>
      </c>
      <c r="C32">
        <v>6</v>
      </c>
      <c r="D32">
        <f t="shared" si="0"/>
        <v>6</v>
      </c>
      <c r="E32" s="4" t="str">
        <f t="shared" si="1"/>
        <v>560207-569341</v>
      </c>
      <c r="F32" s="4">
        <f>IFERROR(VLOOKUP(E32,distance_btw_postal_code!B:I,7,0)+1,0)</f>
        <v>3</v>
      </c>
      <c r="G32" s="4">
        <f>IFERROR(VLOOKUP(E32,distance_btw_postal_code!B:G,6,0),0)</f>
        <v>0.5</v>
      </c>
      <c r="H32">
        <v>39</v>
      </c>
      <c r="I32" t="s">
        <v>47</v>
      </c>
      <c r="J32">
        <v>560207</v>
      </c>
      <c r="K32">
        <v>0</v>
      </c>
      <c r="L32">
        <v>1</v>
      </c>
      <c r="M32">
        <f t="shared" si="2"/>
        <v>1</v>
      </c>
      <c r="N32">
        <v>2</v>
      </c>
      <c r="O32" t="s">
        <v>17</v>
      </c>
      <c r="P32">
        <v>569341</v>
      </c>
      <c r="Q32" t="s">
        <v>18</v>
      </c>
      <c r="R32" t="s">
        <v>19</v>
      </c>
      <c r="S32" t="s">
        <v>35</v>
      </c>
      <c r="T32">
        <v>3</v>
      </c>
      <c r="U32">
        <v>0</v>
      </c>
      <c r="V32">
        <v>8</v>
      </c>
      <c r="W32">
        <v>117</v>
      </c>
    </row>
    <row r="33" spans="1:23" x14ac:dyDescent="0.25">
      <c r="A33">
        <v>32</v>
      </c>
      <c r="B33">
        <v>5</v>
      </c>
      <c r="C33">
        <v>0</v>
      </c>
      <c r="D33">
        <f t="shared" si="0"/>
        <v>2</v>
      </c>
      <c r="E33" s="4" t="str">
        <f t="shared" si="1"/>
        <v>569341-570229</v>
      </c>
      <c r="F33" s="4">
        <f>IFERROR(VLOOKUP(E33,distance_btw_postal_code!B:I,7,0)+1,0)</f>
        <v>9.5</v>
      </c>
      <c r="G33" s="4">
        <f>IFERROR(VLOOKUP(E33,distance_btw_postal_code!B:G,6,0),0)</f>
        <v>2.8</v>
      </c>
      <c r="H33">
        <v>0</v>
      </c>
      <c r="I33" t="s">
        <v>143</v>
      </c>
      <c r="J33">
        <v>569341</v>
      </c>
      <c r="K33">
        <v>0</v>
      </c>
      <c r="L33">
        <v>0</v>
      </c>
      <c r="M33">
        <f t="shared" si="2"/>
        <v>0</v>
      </c>
      <c r="N33">
        <v>3</v>
      </c>
      <c r="O33" t="s">
        <v>17</v>
      </c>
      <c r="P33">
        <v>569341</v>
      </c>
      <c r="Q33" t="s">
        <v>18</v>
      </c>
      <c r="R33" t="s">
        <v>19</v>
      </c>
      <c r="S33" t="s">
        <v>49</v>
      </c>
      <c r="T33">
        <v>2</v>
      </c>
      <c r="U33">
        <v>2</v>
      </c>
      <c r="V33">
        <v>7</v>
      </c>
      <c r="W33">
        <v>510</v>
      </c>
    </row>
    <row r="34" spans="1:23" x14ac:dyDescent="0.25">
      <c r="A34">
        <v>33</v>
      </c>
      <c r="B34">
        <v>5</v>
      </c>
      <c r="C34">
        <v>1</v>
      </c>
      <c r="D34">
        <f t="shared" si="0"/>
        <v>2</v>
      </c>
      <c r="E34" s="4" t="str">
        <f t="shared" si="1"/>
        <v>570229-560470</v>
      </c>
      <c r="F34" s="4">
        <f>IFERROR(VLOOKUP(E34,distance_btw_postal_code!B:I,7,0)+1,0)</f>
        <v>8.4</v>
      </c>
      <c r="G34" s="4">
        <f>IFERROR(VLOOKUP(E34,distance_btw_postal_code!B:G,6,0),0)</f>
        <v>2.7</v>
      </c>
      <c r="H34">
        <v>16</v>
      </c>
      <c r="I34" t="s">
        <v>48</v>
      </c>
      <c r="J34">
        <v>570229</v>
      </c>
      <c r="K34">
        <v>1</v>
      </c>
      <c r="L34">
        <v>1</v>
      </c>
      <c r="M34">
        <f t="shared" si="2"/>
        <v>3</v>
      </c>
      <c r="N34">
        <v>3</v>
      </c>
      <c r="O34" t="s">
        <v>17</v>
      </c>
      <c r="P34">
        <v>569341</v>
      </c>
      <c r="Q34" t="s">
        <v>18</v>
      </c>
      <c r="R34" t="s">
        <v>19</v>
      </c>
      <c r="S34" t="s">
        <v>49</v>
      </c>
      <c r="T34">
        <v>2</v>
      </c>
      <c r="U34">
        <v>2</v>
      </c>
      <c r="V34">
        <v>7</v>
      </c>
      <c r="W34">
        <v>443</v>
      </c>
    </row>
    <row r="35" spans="1:23" x14ac:dyDescent="0.25">
      <c r="A35">
        <v>34</v>
      </c>
      <c r="B35">
        <v>5</v>
      </c>
      <c r="C35">
        <v>2</v>
      </c>
      <c r="D35">
        <f t="shared" si="0"/>
        <v>2</v>
      </c>
      <c r="E35" s="4" t="str">
        <f t="shared" si="1"/>
        <v>560470-569341</v>
      </c>
      <c r="F35" s="4">
        <f>IFERROR(VLOOKUP(E35,distance_btw_postal_code!B:I,7,0)+1,0)</f>
        <v>8.3000000000000007</v>
      </c>
      <c r="G35" s="4">
        <f>IFERROR(VLOOKUP(E35,distance_btw_postal_code!B:G,6,0),0)</f>
        <v>2.5</v>
      </c>
      <c r="H35">
        <v>17</v>
      </c>
      <c r="I35" t="s">
        <v>50</v>
      </c>
      <c r="J35">
        <v>560470</v>
      </c>
      <c r="K35">
        <v>1</v>
      </c>
      <c r="L35">
        <v>0</v>
      </c>
      <c r="M35">
        <f t="shared" si="2"/>
        <v>2</v>
      </c>
      <c r="N35">
        <v>3</v>
      </c>
      <c r="O35" t="s">
        <v>17</v>
      </c>
      <c r="P35">
        <v>569341</v>
      </c>
      <c r="Q35" t="s">
        <v>18</v>
      </c>
      <c r="R35" t="s">
        <v>19</v>
      </c>
      <c r="S35" t="s">
        <v>49</v>
      </c>
      <c r="T35">
        <v>2</v>
      </c>
      <c r="U35">
        <v>2</v>
      </c>
      <c r="V35">
        <v>7</v>
      </c>
      <c r="W35">
        <v>438</v>
      </c>
    </row>
    <row r="36" spans="1:23" x14ac:dyDescent="0.25">
      <c r="A36">
        <v>35</v>
      </c>
      <c r="B36">
        <v>6</v>
      </c>
      <c r="C36">
        <v>0</v>
      </c>
      <c r="D36">
        <f t="shared" si="0"/>
        <v>4</v>
      </c>
      <c r="E36" s="4" t="str">
        <f t="shared" si="1"/>
        <v>569341-560222</v>
      </c>
      <c r="F36" s="4">
        <f>IFERROR(VLOOKUP(E36,distance_btw_postal_code!B:I,7,0)+1,0)</f>
        <v>4.3</v>
      </c>
      <c r="G36" s="4">
        <f>IFERROR(VLOOKUP(E36,distance_btw_postal_code!B:G,6,0),0)</f>
        <v>1.1000000000000001</v>
      </c>
      <c r="H36">
        <v>0</v>
      </c>
      <c r="I36" t="s">
        <v>143</v>
      </c>
      <c r="J36">
        <v>569341</v>
      </c>
      <c r="K36">
        <v>0</v>
      </c>
      <c r="L36">
        <v>0</v>
      </c>
      <c r="M36">
        <f t="shared" si="2"/>
        <v>0</v>
      </c>
      <c r="N36">
        <v>4</v>
      </c>
      <c r="O36" t="s">
        <v>17</v>
      </c>
      <c r="P36">
        <v>569341</v>
      </c>
      <c r="Q36" t="s">
        <v>18</v>
      </c>
      <c r="R36" t="s">
        <v>19</v>
      </c>
      <c r="S36" t="s">
        <v>52</v>
      </c>
      <c r="T36">
        <v>1</v>
      </c>
      <c r="U36">
        <v>5</v>
      </c>
      <c r="V36">
        <v>2</v>
      </c>
      <c r="W36">
        <v>196</v>
      </c>
    </row>
    <row r="37" spans="1:23" x14ac:dyDescent="0.25">
      <c r="A37">
        <v>36</v>
      </c>
      <c r="B37">
        <v>6</v>
      </c>
      <c r="C37">
        <v>1</v>
      </c>
      <c r="D37">
        <f t="shared" si="0"/>
        <v>4</v>
      </c>
      <c r="E37" s="4" t="str">
        <f t="shared" si="1"/>
        <v>560222-560306</v>
      </c>
      <c r="F37" s="4">
        <f>IFERROR(VLOOKUP(E37,distance_btw_postal_code!B:I,7,0)+1,0)</f>
        <v>7.2</v>
      </c>
      <c r="G37" s="4">
        <f>IFERROR(VLOOKUP(E37,distance_btw_postal_code!B:G,6,0),0)</f>
        <v>1.1000000000000001</v>
      </c>
      <c r="H37">
        <v>27</v>
      </c>
      <c r="I37" t="s">
        <v>55</v>
      </c>
      <c r="J37">
        <v>560222</v>
      </c>
      <c r="K37">
        <v>1</v>
      </c>
      <c r="L37">
        <v>1</v>
      </c>
      <c r="M37">
        <f t="shared" si="2"/>
        <v>3</v>
      </c>
      <c r="N37">
        <v>4</v>
      </c>
      <c r="O37" t="s">
        <v>17</v>
      </c>
      <c r="P37">
        <v>569341</v>
      </c>
      <c r="Q37" t="s">
        <v>18</v>
      </c>
      <c r="R37" t="s">
        <v>19</v>
      </c>
      <c r="S37" t="s">
        <v>52</v>
      </c>
      <c r="T37">
        <v>1</v>
      </c>
      <c r="U37">
        <v>5</v>
      </c>
      <c r="V37">
        <v>2</v>
      </c>
      <c r="W37">
        <v>374</v>
      </c>
    </row>
    <row r="38" spans="1:23" x14ac:dyDescent="0.25">
      <c r="A38">
        <v>37</v>
      </c>
      <c r="B38">
        <v>6</v>
      </c>
      <c r="C38">
        <v>2</v>
      </c>
      <c r="D38">
        <f t="shared" si="0"/>
        <v>4</v>
      </c>
      <c r="E38" s="4" t="str">
        <f t="shared" si="1"/>
        <v>560306-560336</v>
      </c>
      <c r="F38" s="4">
        <f>IFERROR(VLOOKUP(E38,distance_btw_postal_code!B:I,7,0)+1,0)</f>
        <v>5.2</v>
      </c>
      <c r="G38" s="4">
        <f>IFERROR(VLOOKUP(E38,distance_btw_postal_code!B:G,6,0),0)</f>
        <v>1.1000000000000001</v>
      </c>
      <c r="H38">
        <v>25</v>
      </c>
      <c r="I38" t="s">
        <v>54</v>
      </c>
      <c r="J38">
        <v>560306</v>
      </c>
      <c r="K38">
        <v>1</v>
      </c>
      <c r="L38">
        <v>0</v>
      </c>
      <c r="M38">
        <f t="shared" si="2"/>
        <v>2</v>
      </c>
      <c r="N38">
        <v>4</v>
      </c>
      <c r="O38" t="s">
        <v>17</v>
      </c>
      <c r="P38">
        <v>569341</v>
      </c>
      <c r="Q38" t="s">
        <v>18</v>
      </c>
      <c r="R38" t="s">
        <v>19</v>
      </c>
      <c r="S38" t="s">
        <v>52</v>
      </c>
      <c r="T38">
        <v>1</v>
      </c>
      <c r="U38">
        <v>5</v>
      </c>
      <c r="V38">
        <v>2</v>
      </c>
      <c r="W38">
        <v>251</v>
      </c>
    </row>
    <row r="39" spans="1:23" x14ac:dyDescent="0.25">
      <c r="A39">
        <v>38</v>
      </c>
      <c r="B39">
        <v>6</v>
      </c>
      <c r="C39">
        <v>3</v>
      </c>
      <c r="D39">
        <f t="shared" si="0"/>
        <v>4</v>
      </c>
      <c r="E39" s="4" t="str">
        <f t="shared" si="1"/>
        <v>560336-570153</v>
      </c>
      <c r="F39" s="4">
        <f>IFERROR(VLOOKUP(E39,distance_btw_postal_code!B:I,7,0)+1,0)</f>
        <v>11.4</v>
      </c>
      <c r="G39" s="4">
        <f>IFERROR(VLOOKUP(E39,distance_btw_postal_code!B:G,6,0),0)</f>
        <v>3.3</v>
      </c>
      <c r="H39">
        <v>24</v>
      </c>
      <c r="I39" t="s">
        <v>53</v>
      </c>
      <c r="J39">
        <v>560336</v>
      </c>
      <c r="K39">
        <v>1</v>
      </c>
      <c r="L39">
        <v>1</v>
      </c>
      <c r="M39">
        <f t="shared" si="2"/>
        <v>3</v>
      </c>
      <c r="N39">
        <v>4</v>
      </c>
      <c r="O39" t="s">
        <v>17</v>
      </c>
      <c r="P39">
        <v>569341</v>
      </c>
      <c r="Q39" t="s">
        <v>18</v>
      </c>
      <c r="R39" t="s">
        <v>19</v>
      </c>
      <c r="S39" t="s">
        <v>52</v>
      </c>
      <c r="T39">
        <v>1</v>
      </c>
      <c r="U39">
        <v>5</v>
      </c>
      <c r="V39">
        <v>2</v>
      </c>
      <c r="W39">
        <v>624</v>
      </c>
    </row>
    <row r="40" spans="1:23" x14ac:dyDescent="0.25">
      <c r="A40">
        <v>39</v>
      </c>
      <c r="B40">
        <v>6</v>
      </c>
      <c r="C40">
        <v>4</v>
      </c>
      <c r="D40">
        <f t="shared" si="0"/>
        <v>4</v>
      </c>
      <c r="E40" s="4" t="str">
        <f t="shared" si="1"/>
        <v>570153-569341</v>
      </c>
      <c r="F40" s="4">
        <f>IFERROR(VLOOKUP(E40,distance_btw_postal_code!B:I,7,0)+1,0)</f>
        <v>13.5</v>
      </c>
      <c r="G40" s="4">
        <f>IFERROR(VLOOKUP(E40,distance_btw_postal_code!B:G,6,0),0)</f>
        <v>4.8</v>
      </c>
      <c r="H40">
        <v>23</v>
      </c>
      <c r="I40" t="s">
        <v>51</v>
      </c>
      <c r="J40">
        <v>570153</v>
      </c>
      <c r="K40">
        <v>1</v>
      </c>
      <c r="L40">
        <v>0</v>
      </c>
      <c r="M40">
        <f t="shared" si="2"/>
        <v>2</v>
      </c>
      <c r="N40">
        <v>4</v>
      </c>
      <c r="O40" t="s">
        <v>17</v>
      </c>
      <c r="P40">
        <v>569341</v>
      </c>
      <c r="Q40" t="s">
        <v>18</v>
      </c>
      <c r="R40" t="s">
        <v>19</v>
      </c>
      <c r="S40" t="s">
        <v>52</v>
      </c>
      <c r="T40">
        <v>1</v>
      </c>
      <c r="U40">
        <v>5</v>
      </c>
      <c r="V40">
        <v>2</v>
      </c>
      <c r="W40">
        <v>750</v>
      </c>
    </row>
    <row r="41" spans="1:23" x14ac:dyDescent="0.25">
      <c r="A41">
        <v>40</v>
      </c>
      <c r="B41">
        <v>7</v>
      </c>
      <c r="C41">
        <v>0</v>
      </c>
      <c r="D41">
        <f t="shared" si="0"/>
        <v>7</v>
      </c>
      <c r="E41" s="4" t="str">
        <f t="shared" si="1"/>
        <v>569341-560576</v>
      </c>
      <c r="F41" s="4">
        <f>IFERROR(VLOOKUP(E41,distance_btw_postal_code!B:I,7,0)+1,0)</f>
        <v>7.6</v>
      </c>
      <c r="G41" s="4">
        <f>IFERROR(VLOOKUP(E41,distance_btw_postal_code!B:G,6,0),0)</f>
        <v>1.9</v>
      </c>
      <c r="H41">
        <v>0</v>
      </c>
      <c r="I41" t="s">
        <v>143</v>
      </c>
      <c r="J41">
        <v>569341</v>
      </c>
      <c r="K41">
        <v>0</v>
      </c>
      <c r="L41">
        <v>0</v>
      </c>
      <c r="M41">
        <f t="shared" si="2"/>
        <v>0</v>
      </c>
      <c r="N41">
        <v>5</v>
      </c>
      <c r="O41" t="s">
        <v>17</v>
      </c>
      <c r="P41">
        <v>569341</v>
      </c>
      <c r="Q41" t="s">
        <v>18</v>
      </c>
      <c r="R41" t="s">
        <v>56</v>
      </c>
      <c r="S41" t="s">
        <v>20</v>
      </c>
      <c r="T41">
        <v>3</v>
      </c>
      <c r="U41">
        <v>0</v>
      </c>
      <c r="V41">
        <v>8</v>
      </c>
      <c r="W41">
        <v>396</v>
      </c>
    </row>
    <row r="42" spans="1:23" x14ac:dyDescent="0.25">
      <c r="A42">
        <v>41</v>
      </c>
      <c r="B42">
        <v>7</v>
      </c>
      <c r="C42">
        <v>1</v>
      </c>
      <c r="D42">
        <f t="shared" si="0"/>
        <v>7</v>
      </c>
      <c r="E42" s="4" t="str">
        <f t="shared" si="1"/>
        <v>560576-560573</v>
      </c>
      <c r="F42" s="4">
        <f>IFERROR(VLOOKUP(E42,distance_btw_postal_code!B:I,7,0)+1,0)</f>
        <v>2.1</v>
      </c>
      <c r="G42" s="4">
        <f>IFERROR(VLOOKUP(E42,distance_btw_postal_code!B:G,6,0),0)</f>
        <v>0.2</v>
      </c>
      <c r="H42">
        <v>1</v>
      </c>
      <c r="I42" t="s">
        <v>16</v>
      </c>
      <c r="J42">
        <v>560576</v>
      </c>
      <c r="K42">
        <v>0</v>
      </c>
      <c r="L42">
        <v>1</v>
      </c>
      <c r="M42">
        <f t="shared" si="2"/>
        <v>1</v>
      </c>
      <c r="N42">
        <v>5</v>
      </c>
      <c r="O42" t="s">
        <v>17</v>
      </c>
      <c r="P42">
        <v>569341</v>
      </c>
      <c r="Q42" t="s">
        <v>18</v>
      </c>
      <c r="R42" t="s">
        <v>56</v>
      </c>
      <c r="S42" t="s">
        <v>20</v>
      </c>
      <c r="T42">
        <v>3</v>
      </c>
      <c r="U42">
        <v>0</v>
      </c>
      <c r="V42">
        <v>8</v>
      </c>
      <c r="W42">
        <v>64</v>
      </c>
    </row>
    <row r="43" spans="1:23" x14ac:dyDescent="0.25">
      <c r="A43">
        <v>42</v>
      </c>
      <c r="B43">
        <v>7</v>
      </c>
      <c r="C43">
        <v>2</v>
      </c>
      <c r="D43">
        <f t="shared" si="0"/>
        <v>7</v>
      </c>
      <c r="E43" s="4" t="str">
        <f t="shared" si="1"/>
        <v>560573-560561</v>
      </c>
      <c r="F43" s="4">
        <f>IFERROR(VLOOKUP(E43,distance_btw_postal_code!B:I,7,0)+1,0)</f>
        <v>5.7</v>
      </c>
      <c r="G43" s="4">
        <f>IFERROR(VLOOKUP(E43,distance_btw_postal_code!B:G,6,0),0)</f>
        <v>1.1000000000000001</v>
      </c>
      <c r="H43">
        <v>2</v>
      </c>
      <c r="I43" t="s">
        <v>21</v>
      </c>
      <c r="J43">
        <v>560573</v>
      </c>
      <c r="K43">
        <v>0</v>
      </c>
      <c r="L43">
        <v>1</v>
      </c>
      <c r="M43">
        <f t="shared" si="2"/>
        <v>1</v>
      </c>
      <c r="N43">
        <v>5</v>
      </c>
      <c r="O43" t="s">
        <v>17</v>
      </c>
      <c r="P43">
        <v>569341</v>
      </c>
      <c r="Q43" t="s">
        <v>18</v>
      </c>
      <c r="R43" t="s">
        <v>56</v>
      </c>
      <c r="S43" t="s">
        <v>20</v>
      </c>
      <c r="T43">
        <v>3</v>
      </c>
      <c r="U43">
        <v>0</v>
      </c>
      <c r="V43">
        <v>8</v>
      </c>
      <c r="W43">
        <v>282</v>
      </c>
    </row>
    <row r="44" spans="1:23" x14ac:dyDescent="0.25">
      <c r="A44">
        <v>43</v>
      </c>
      <c r="B44">
        <v>7</v>
      </c>
      <c r="C44">
        <v>3</v>
      </c>
      <c r="D44">
        <f t="shared" si="0"/>
        <v>7</v>
      </c>
      <c r="E44" s="4" t="str">
        <f t="shared" si="1"/>
        <v>560561-560533</v>
      </c>
      <c r="F44" s="4">
        <f>IFERROR(VLOOKUP(E44,distance_btw_postal_code!B:I,7,0)+1,0)</f>
        <v>6.8</v>
      </c>
      <c r="G44" s="4">
        <f>IFERROR(VLOOKUP(E44,distance_btw_postal_code!B:G,6,0),0)</f>
        <v>1.3</v>
      </c>
      <c r="H44">
        <v>33</v>
      </c>
      <c r="I44" t="s">
        <v>33</v>
      </c>
      <c r="J44">
        <v>560561</v>
      </c>
      <c r="K44">
        <v>0</v>
      </c>
      <c r="L44">
        <v>1</v>
      </c>
      <c r="M44">
        <f t="shared" si="2"/>
        <v>1</v>
      </c>
      <c r="N44">
        <v>5</v>
      </c>
      <c r="O44" t="s">
        <v>17</v>
      </c>
      <c r="P44">
        <v>569341</v>
      </c>
      <c r="Q44" t="s">
        <v>18</v>
      </c>
      <c r="R44" t="s">
        <v>56</v>
      </c>
      <c r="S44" t="s">
        <v>20</v>
      </c>
      <c r="T44">
        <v>3</v>
      </c>
      <c r="U44">
        <v>0</v>
      </c>
      <c r="V44">
        <v>8</v>
      </c>
      <c r="W44">
        <v>350</v>
      </c>
    </row>
    <row r="45" spans="1:23" x14ac:dyDescent="0.25">
      <c r="A45">
        <v>44</v>
      </c>
      <c r="B45">
        <v>7</v>
      </c>
      <c r="C45">
        <v>4</v>
      </c>
      <c r="D45">
        <f t="shared" si="0"/>
        <v>7</v>
      </c>
      <c r="E45" s="4" t="str">
        <f t="shared" si="1"/>
        <v>560533-789452</v>
      </c>
      <c r="F45" s="4">
        <f>IFERROR(VLOOKUP(E45,distance_btw_postal_code!B:I,7,0)+1,0)</f>
        <v>10.6</v>
      </c>
      <c r="G45" s="4">
        <f>IFERROR(VLOOKUP(E45,distance_btw_postal_code!B:G,6,0),0)</f>
        <v>3.2</v>
      </c>
      <c r="H45">
        <v>32</v>
      </c>
      <c r="I45" t="s">
        <v>32</v>
      </c>
      <c r="J45">
        <v>560533</v>
      </c>
      <c r="K45">
        <v>0</v>
      </c>
      <c r="L45">
        <v>1</v>
      </c>
      <c r="M45">
        <f t="shared" si="2"/>
        <v>1</v>
      </c>
      <c r="N45">
        <v>5</v>
      </c>
      <c r="O45" t="s">
        <v>17</v>
      </c>
      <c r="P45">
        <v>569341</v>
      </c>
      <c r="Q45" t="s">
        <v>18</v>
      </c>
      <c r="R45" t="s">
        <v>56</v>
      </c>
      <c r="S45" t="s">
        <v>20</v>
      </c>
      <c r="T45">
        <v>3</v>
      </c>
      <c r="U45">
        <v>0</v>
      </c>
      <c r="V45">
        <v>8</v>
      </c>
      <c r="W45">
        <v>574</v>
      </c>
    </row>
    <row r="46" spans="1:23" x14ac:dyDescent="0.25">
      <c r="A46">
        <v>45</v>
      </c>
      <c r="B46">
        <v>7</v>
      </c>
      <c r="C46">
        <v>5</v>
      </c>
      <c r="D46">
        <f t="shared" si="0"/>
        <v>7</v>
      </c>
      <c r="E46" s="4" t="str">
        <f t="shared" si="1"/>
        <v>789452-575921</v>
      </c>
      <c r="F46" s="4">
        <f>IFERROR(VLOOKUP(E46,distance_btw_postal_code!B:I,7,0)+1,0)</f>
        <v>4.3</v>
      </c>
      <c r="G46" s="4">
        <f>IFERROR(VLOOKUP(E46,distance_btw_postal_code!B:G,6,0),0)</f>
        <v>1.1000000000000001</v>
      </c>
      <c r="H46">
        <v>29</v>
      </c>
      <c r="I46" t="s">
        <v>29</v>
      </c>
      <c r="J46">
        <v>789452</v>
      </c>
      <c r="K46">
        <v>0</v>
      </c>
      <c r="L46">
        <v>1</v>
      </c>
      <c r="M46">
        <f t="shared" si="2"/>
        <v>1</v>
      </c>
      <c r="N46">
        <v>5</v>
      </c>
      <c r="O46" t="s">
        <v>17</v>
      </c>
      <c r="P46">
        <v>569341</v>
      </c>
      <c r="Q46" t="s">
        <v>18</v>
      </c>
      <c r="R46" t="s">
        <v>56</v>
      </c>
      <c r="S46" t="s">
        <v>20</v>
      </c>
      <c r="T46">
        <v>3</v>
      </c>
      <c r="U46">
        <v>0</v>
      </c>
      <c r="V46">
        <v>8</v>
      </c>
      <c r="W46">
        <v>196</v>
      </c>
    </row>
    <row r="47" spans="1:23" x14ac:dyDescent="0.25">
      <c r="A47">
        <v>46</v>
      </c>
      <c r="B47">
        <v>7</v>
      </c>
      <c r="C47">
        <v>6</v>
      </c>
      <c r="D47">
        <f t="shared" si="0"/>
        <v>7</v>
      </c>
      <c r="E47" s="4" t="str">
        <f t="shared" si="1"/>
        <v>575921-560244</v>
      </c>
      <c r="F47" s="4">
        <f>IFERROR(VLOOKUP(E47,distance_btw_postal_code!B:I,7,0)+1,0)</f>
        <v>3.9</v>
      </c>
      <c r="G47" s="4">
        <f>IFERROR(VLOOKUP(E47,distance_btw_postal_code!B:G,6,0),0)</f>
        <v>1.5</v>
      </c>
      <c r="H47">
        <v>28</v>
      </c>
      <c r="I47" t="s">
        <v>28</v>
      </c>
      <c r="J47">
        <v>575921</v>
      </c>
      <c r="K47">
        <v>0</v>
      </c>
      <c r="L47">
        <v>1</v>
      </c>
      <c r="M47">
        <f t="shared" si="2"/>
        <v>1</v>
      </c>
      <c r="N47">
        <v>5</v>
      </c>
      <c r="O47" t="s">
        <v>17</v>
      </c>
      <c r="P47">
        <v>569341</v>
      </c>
      <c r="Q47" t="s">
        <v>18</v>
      </c>
      <c r="R47" t="s">
        <v>56</v>
      </c>
      <c r="S47" t="s">
        <v>20</v>
      </c>
      <c r="T47">
        <v>3</v>
      </c>
      <c r="U47">
        <v>0</v>
      </c>
      <c r="V47">
        <v>8</v>
      </c>
      <c r="W47">
        <v>174</v>
      </c>
    </row>
    <row r="48" spans="1:23" x14ac:dyDescent="0.25">
      <c r="A48">
        <v>47</v>
      </c>
      <c r="B48">
        <v>7</v>
      </c>
      <c r="C48">
        <v>7</v>
      </c>
      <c r="D48">
        <f t="shared" si="0"/>
        <v>7</v>
      </c>
      <c r="E48" s="4" t="str">
        <f t="shared" si="1"/>
        <v>560244-569341</v>
      </c>
      <c r="F48" s="4">
        <f>IFERROR(VLOOKUP(E48,distance_btw_postal_code!B:I,7,0)+1,0)</f>
        <v>3.6</v>
      </c>
      <c r="G48" s="4">
        <f>IFERROR(VLOOKUP(E48,distance_btw_postal_code!B:G,6,0),0)</f>
        <v>1.1000000000000001</v>
      </c>
      <c r="H48">
        <v>6</v>
      </c>
      <c r="I48" t="s">
        <v>25</v>
      </c>
      <c r="J48">
        <v>560244</v>
      </c>
      <c r="K48">
        <v>0</v>
      </c>
      <c r="L48">
        <v>1</v>
      </c>
      <c r="M48">
        <f t="shared" si="2"/>
        <v>1</v>
      </c>
      <c r="N48">
        <v>5</v>
      </c>
      <c r="O48" t="s">
        <v>17</v>
      </c>
      <c r="P48">
        <v>569341</v>
      </c>
      <c r="Q48" t="s">
        <v>18</v>
      </c>
      <c r="R48" t="s">
        <v>56</v>
      </c>
      <c r="S48" t="s">
        <v>20</v>
      </c>
      <c r="T48">
        <v>3</v>
      </c>
      <c r="U48">
        <v>0</v>
      </c>
      <c r="V48">
        <v>8</v>
      </c>
      <c r="W48">
        <v>158</v>
      </c>
    </row>
    <row r="49" spans="1:23" x14ac:dyDescent="0.25">
      <c r="A49">
        <v>48</v>
      </c>
      <c r="B49">
        <v>8</v>
      </c>
      <c r="C49">
        <v>0</v>
      </c>
      <c r="D49">
        <f t="shared" si="0"/>
        <v>7</v>
      </c>
      <c r="E49" s="4" t="str">
        <f t="shared" si="1"/>
        <v>569341-560214</v>
      </c>
      <c r="F49" s="4">
        <f>IFERROR(VLOOKUP(E49,distance_btw_postal_code!B:I,7,0)+1,0)</f>
        <v>1.8</v>
      </c>
      <c r="G49" s="4">
        <f>IFERROR(VLOOKUP(E49,distance_btw_postal_code!B:G,6,0),0)</f>
        <v>0.2</v>
      </c>
      <c r="H49">
        <v>0</v>
      </c>
      <c r="I49" t="s">
        <v>143</v>
      </c>
      <c r="J49">
        <v>569341</v>
      </c>
      <c r="K49">
        <v>0</v>
      </c>
      <c r="L49">
        <v>0</v>
      </c>
      <c r="M49">
        <f t="shared" si="2"/>
        <v>0</v>
      </c>
      <c r="N49">
        <v>5</v>
      </c>
      <c r="O49" t="s">
        <v>17</v>
      </c>
      <c r="P49">
        <v>569341</v>
      </c>
      <c r="Q49" t="s">
        <v>18</v>
      </c>
      <c r="R49" t="s">
        <v>56</v>
      </c>
      <c r="S49" t="s">
        <v>20</v>
      </c>
      <c r="T49">
        <v>3</v>
      </c>
      <c r="U49">
        <v>0</v>
      </c>
      <c r="V49">
        <v>8</v>
      </c>
      <c r="W49">
        <v>45</v>
      </c>
    </row>
    <row r="50" spans="1:23" x14ac:dyDescent="0.25">
      <c r="A50">
        <v>49</v>
      </c>
      <c r="B50">
        <v>8</v>
      </c>
      <c r="C50">
        <v>1</v>
      </c>
      <c r="D50">
        <f t="shared" si="0"/>
        <v>7</v>
      </c>
      <c r="E50" s="4" t="str">
        <f t="shared" si="1"/>
        <v>560214-560219</v>
      </c>
      <c r="F50" s="4">
        <f>IFERROR(VLOOKUP(E50,distance_btw_postal_code!B:I,7,0)+1,0)</f>
        <v>5.0999999999999996</v>
      </c>
      <c r="G50" s="4">
        <f>IFERROR(VLOOKUP(E50,distance_btw_postal_code!B:G,6,0),0)</f>
        <v>1.2</v>
      </c>
      <c r="H50">
        <v>8</v>
      </c>
      <c r="I50" t="s">
        <v>27</v>
      </c>
      <c r="J50">
        <v>560214</v>
      </c>
      <c r="K50">
        <v>0</v>
      </c>
      <c r="L50">
        <v>1</v>
      </c>
      <c r="M50">
        <f t="shared" si="2"/>
        <v>1</v>
      </c>
      <c r="N50">
        <v>5</v>
      </c>
      <c r="O50" t="s">
        <v>17</v>
      </c>
      <c r="P50">
        <v>569341</v>
      </c>
      <c r="Q50" t="s">
        <v>18</v>
      </c>
      <c r="R50" t="s">
        <v>56</v>
      </c>
      <c r="S50" t="s">
        <v>20</v>
      </c>
      <c r="T50">
        <v>3</v>
      </c>
      <c r="U50">
        <v>0</v>
      </c>
      <c r="V50">
        <v>8</v>
      </c>
      <c r="W50">
        <v>247</v>
      </c>
    </row>
    <row r="51" spans="1:23" x14ac:dyDescent="0.25">
      <c r="A51">
        <v>50</v>
      </c>
      <c r="B51">
        <v>8</v>
      </c>
      <c r="C51">
        <v>2</v>
      </c>
      <c r="D51">
        <f t="shared" si="0"/>
        <v>7</v>
      </c>
      <c r="E51" s="4" t="str">
        <f t="shared" si="1"/>
        <v>560219-560350</v>
      </c>
      <c r="F51" s="4">
        <f>IFERROR(VLOOKUP(E51,distance_btw_postal_code!B:I,7,0)+1,0)</f>
        <v>5.2</v>
      </c>
      <c r="G51" s="4">
        <f>IFERROR(VLOOKUP(E51,distance_btw_postal_code!B:G,6,0),0)</f>
        <v>1.4</v>
      </c>
      <c r="H51">
        <v>7</v>
      </c>
      <c r="I51" t="s">
        <v>26</v>
      </c>
      <c r="J51">
        <v>560219</v>
      </c>
      <c r="K51">
        <v>0</v>
      </c>
      <c r="L51">
        <v>1</v>
      </c>
      <c r="M51">
        <f t="shared" si="2"/>
        <v>1</v>
      </c>
      <c r="N51">
        <v>5</v>
      </c>
      <c r="O51" t="s">
        <v>17</v>
      </c>
      <c r="P51">
        <v>569341</v>
      </c>
      <c r="Q51" t="s">
        <v>18</v>
      </c>
      <c r="R51" t="s">
        <v>56</v>
      </c>
      <c r="S51" t="s">
        <v>20</v>
      </c>
      <c r="T51">
        <v>3</v>
      </c>
      <c r="U51">
        <v>0</v>
      </c>
      <c r="V51">
        <v>8</v>
      </c>
      <c r="W51">
        <v>254</v>
      </c>
    </row>
    <row r="52" spans="1:23" x14ac:dyDescent="0.25">
      <c r="A52">
        <v>51</v>
      </c>
      <c r="B52">
        <v>8</v>
      </c>
      <c r="C52">
        <v>3</v>
      </c>
      <c r="D52">
        <f t="shared" si="0"/>
        <v>7</v>
      </c>
      <c r="E52" s="4" t="str">
        <f t="shared" si="1"/>
        <v>560350-560336</v>
      </c>
      <c r="F52" s="4">
        <f>IFERROR(VLOOKUP(E52,distance_btw_postal_code!B:I,7,0)+1,0)</f>
        <v>3.1</v>
      </c>
      <c r="G52" s="4">
        <f>IFERROR(VLOOKUP(E52,distance_btw_postal_code!B:G,6,0),0)</f>
        <v>0.4</v>
      </c>
      <c r="H52">
        <v>30</v>
      </c>
      <c r="I52" t="s">
        <v>30</v>
      </c>
      <c r="J52">
        <v>560350</v>
      </c>
      <c r="K52">
        <v>0</v>
      </c>
      <c r="L52">
        <v>1</v>
      </c>
      <c r="M52">
        <f t="shared" si="2"/>
        <v>1</v>
      </c>
      <c r="N52">
        <v>5</v>
      </c>
      <c r="O52" t="s">
        <v>17</v>
      </c>
      <c r="P52">
        <v>569341</v>
      </c>
      <c r="Q52" t="s">
        <v>18</v>
      </c>
      <c r="R52" t="s">
        <v>56</v>
      </c>
      <c r="S52" t="s">
        <v>20</v>
      </c>
      <c r="T52">
        <v>3</v>
      </c>
      <c r="U52">
        <v>0</v>
      </c>
      <c r="V52">
        <v>8</v>
      </c>
      <c r="W52">
        <v>126</v>
      </c>
    </row>
    <row r="53" spans="1:23" x14ac:dyDescent="0.25">
      <c r="A53">
        <v>52</v>
      </c>
      <c r="B53">
        <v>8</v>
      </c>
      <c r="C53">
        <v>4</v>
      </c>
      <c r="D53">
        <f t="shared" si="0"/>
        <v>7</v>
      </c>
      <c r="E53" s="4" t="str">
        <f t="shared" si="1"/>
        <v>560336-560311</v>
      </c>
      <c r="F53" s="4">
        <f>IFERROR(VLOOKUP(E53,distance_btw_postal_code!B:I,7,0)+1,0)</f>
        <v>5.7</v>
      </c>
      <c r="G53" s="4">
        <f>IFERROR(VLOOKUP(E53,distance_btw_postal_code!B:G,6,0),0)</f>
        <v>0.8</v>
      </c>
      <c r="H53">
        <v>31</v>
      </c>
      <c r="I53" t="s">
        <v>31</v>
      </c>
      <c r="J53">
        <v>560336</v>
      </c>
      <c r="K53">
        <v>0</v>
      </c>
      <c r="L53">
        <v>1</v>
      </c>
      <c r="M53">
        <f t="shared" si="2"/>
        <v>1</v>
      </c>
      <c r="N53">
        <v>5</v>
      </c>
      <c r="O53" t="s">
        <v>17</v>
      </c>
      <c r="P53">
        <v>569341</v>
      </c>
      <c r="Q53" t="s">
        <v>18</v>
      </c>
      <c r="R53" t="s">
        <v>56</v>
      </c>
      <c r="S53" t="s">
        <v>20</v>
      </c>
      <c r="T53">
        <v>3</v>
      </c>
      <c r="U53">
        <v>0</v>
      </c>
      <c r="V53">
        <v>8</v>
      </c>
      <c r="W53">
        <v>280</v>
      </c>
    </row>
    <row r="54" spans="1:23" x14ac:dyDescent="0.25">
      <c r="A54">
        <v>53</v>
      </c>
      <c r="B54">
        <v>8</v>
      </c>
      <c r="C54">
        <v>5</v>
      </c>
      <c r="D54">
        <f t="shared" si="0"/>
        <v>7</v>
      </c>
      <c r="E54" s="4" t="str">
        <f t="shared" si="1"/>
        <v>560311-560323</v>
      </c>
      <c r="F54" s="4">
        <f>IFERROR(VLOOKUP(E54,distance_btw_postal_code!B:I,7,0)+1,0)</f>
        <v>2.5</v>
      </c>
      <c r="G54" s="4">
        <f>IFERROR(VLOOKUP(E54,distance_btw_postal_code!B:G,6,0),0)</f>
        <v>0.2</v>
      </c>
      <c r="H54">
        <v>3</v>
      </c>
      <c r="I54" t="s">
        <v>22</v>
      </c>
      <c r="J54">
        <v>560311</v>
      </c>
      <c r="K54">
        <v>0</v>
      </c>
      <c r="L54">
        <v>1</v>
      </c>
      <c r="M54">
        <f t="shared" si="2"/>
        <v>1</v>
      </c>
      <c r="N54">
        <v>5</v>
      </c>
      <c r="O54" t="s">
        <v>17</v>
      </c>
      <c r="P54">
        <v>569341</v>
      </c>
      <c r="Q54" t="s">
        <v>18</v>
      </c>
      <c r="R54" t="s">
        <v>56</v>
      </c>
      <c r="S54" t="s">
        <v>20</v>
      </c>
      <c r="T54">
        <v>3</v>
      </c>
      <c r="U54">
        <v>0</v>
      </c>
      <c r="V54">
        <v>8</v>
      </c>
      <c r="W54">
        <v>91</v>
      </c>
    </row>
    <row r="55" spans="1:23" x14ac:dyDescent="0.25">
      <c r="A55">
        <v>54</v>
      </c>
      <c r="B55">
        <v>8</v>
      </c>
      <c r="C55">
        <v>6</v>
      </c>
      <c r="D55">
        <f t="shared" si="0"/>
        <v>7</v>
      </c>
      <c r="E55" s="4" t="str">
        <f t="shared" si="1"/>
        <v>560323-560301</v>
      </c>
      <c r="F55" s="4">
        <f>IFERROR(VLOOKUP(E55,distance_btw_postal_code!B:I,7,0)+1,0)</f>
        <v>3.5</v>
      </c>
      <c r="G55" s="4">
        <f>IFERROR(VLOOKUP(E55,distance_btw_postal_code!B:G,6,0),0)</f>
        <v>0.3</v>
      </c>
      <c r="H55">
        <v>4</v>
      </c>
      <c r="I55" t="s">
        <v>23</v>
      </c>
      <c r="J55">
        <v>560323</v>
      </c>
      <c r="K55">
        <v>0</v>
      </c>
      <c r="L55">
        <v>1</v>
      </c>
      <c r="M55">
        <f t="shared" si="2"/>
        <v>1</v>
      </c>
      <c r="N55">
        <v>5</v>
      </c>
      <c r="O55" t="s">
        <v>17</v>
      </c>
      <c r="P55">
        <v>569341</v>
      </c>
      <c r="Q55" t="s">
        <v>18</v>
      </c>
      <c r="R55" t="s">
        <v>56</v>
      </c>
      <c r="S55" t="s">
        <v>20</v>
      </c>
      <c r="T55">
        <v>3</v>
      </c>
      <c r="U55">
        <v>0</v>
      </c>
      <c r="V55">
        <v>8</v>
      </c>
      <c r="W55">
        <v>148</v>
      </c>
    </row>
    <row r="56" spans="1:23" x14ac:dyDescent="0.25">
      <c r="A56">
        <v>55</v>
      </c>
      <c r="B56">
        <v>8</v>
      </c>
      <c r="C56">
        <v>7</v>
      </c>
      <c r="D56">
        <f t="shared" si="0"/>
        <v>7</v>
      </c>
      <c r="E56" s="4" t="str">
        <f t="shared" si="1"/>
        <v>560301-569341</v>
      </c>
      <c r="F56" s="4">
        <f>IFERROR(VLOOKUP(E56,distance_btw_postal_code!B:I,7,0)+1,0)</f>
        <v>4.7</v>
      </c>
      <c r="G56" s="4">
        <f>IFERROR(VLOOKUP(E56,distance_btw_postal_code!B:G,6,0),0)</f>
        <v>1.2</v>
      </c>
      <c r="H56">
        <v>5</v>
      </c>
      <c r="I56" t="s">
        <v>24</v>
      </c>
      <c r="J56">
        <v>560301</v>
      </c>
      <c r="K56">
        <v>0</v>
      </c>
      <c r="L56">
        <v>1</v>
      </c>
      <c r="M56">
        <f t="shared" si="2"/>
        <v>1</v>
      </c>
      <c r="N56">
        <v>5</v>
      </c>
      <c r="O56" t="s">
        <v>17</v>
      </c>
      <c r="P56">
        <v>569341</v>
      </c>
      <c r="Q56" t="s">
        <v>18</v>
      </c>
      <c r="R56" t="s">
        <v>56</v>
      </c>
      <c r="S56" t="s">
        <v>20</v>
      </c>
      <c r="T56">
        <v>3</v>
      </c>
      <c r="U56">
        <v>0</v>
      </c>
      <c r="V56">
        <v>8</v>
      </c>
      <c r="W56">
        <v>221</v>
      </c>
    </row>
    <row r="57" spans="1:23" x14ac:dyDescent="0.25">
      <c r="A57">
        <v>56</v>
      </c>
      <c r="B57">
        <v>9</v>
      </c>
      <c r="C57">
        <v>0</v>
      </c>
      <c r="D57">
        <f t="shared" si="0"/>
        <v>8</v>
      </c>
      <c r="E57" s="4" t="str">
        <f t="shared" si="1"/>
        <v>569341-562310</v>
      </c>
      <c r="F57" s="4">
        <f>IFERROR(VLOOKUP(E57,distance_btw_postal_code!B:I,7,0)+1,0)</f>
        <v>5.2</v>
      </c>
      <c r="G57" s="4">
        <f>IFERROR(VLOOKUP(E57,distance_btw_postal_code!B:G,6,0),0)</f>
        <v>1</v>
      </c>
      <c r="H57">
        <v>0</v>
      </c>
      <c r="I57" t="s">
        <v>143</v>
      </c>
      <c r="J57">
        <v>569341</v>
      </c>
      <c r="K57">
        <v>0</v>
      </c>
      <c r="L57">
        <v>0</v>
      </c>
      <c r="M57">
        <f t="shared" si="2"/>
        <v>0</v>
      </c>
      <c r="N57">
        <v>6</v>
      </c>
      <c r="O57" t="s">
        <v>17</v>
      </c>
      <c r="P57">
        <v>569341</v>
      </c>
      <c r="Q57" t="s">
        <v>18</v>
      </c>
      <c r="R57" t="s">
        <v>56</v>
      </c>
      <c r="S57" t="s">
        <v>35</v>
      </c>
      <c r="T57">
        <v>2</v>
      </c>
      <c r="U57">
        <v>2</v>
      </c>
      <c r="V57">
        <v>7</v>
      </c>
      <c r="W57">
        <v>249</v>
      </c>
    </row>
    <row r="58" spans="1:23" x14ac:dyDescent="0.25">
      <c r="A58">
        <v>57</v>
      </c>
      <c r="B58">
        <v>9</v>
      </c>
      <c r="C58">
        <v>1</v>
      </c>
      <c r="D58">
        <f t="shared" si="0"/>
        <v>8</v>
      </c>
      <c r="E58" s="4" t="str">
        <f t="shared" si="1"/>
        <v>562310-560337</v>
      </c>
      <c r="F58" s="4">
        <f>IFERROR(VLOOKUP(E58,distance_btw_postal_code!B:I,7,0)+1,0)</f>
        <v>4.5</v>
      </c>
      <c r="G58" s="4">
        <f>IFERROR(VLOOKUP(E58,distance_btw_postal_code!B:G,6,0),0)</f>
        <v>1</v>
      </c>
      <c r="H58">
        <v>38</v>
      </c>
      <c r="I58" t="s">
        <v>46</v>
      </c>
      <c r="J58">
        <v>562310</v>
      </c>
      <c r="K58">
        <v>0</v>
      </c>
      <c r="L58">
        <v>1</v>
      </c>
      <c r="M58">
        <f t="shared" si="2"/>
        <v>1</v>
      </c>
      <c r="N58">
        <v>6</v>
      </c>
      <c r="O58" t="s">
        <v>17</v>
      </c>
      <c r="P58">
        <v>569341</v>
      </c>
      <c r="Q58" t="s">
        <v>18</v>
      </c>
      <c r="R58" t="s">
        <v>56</v>
      </c>
      <c r="S58" t="s">
        <v>35</v>
      </c>
      <c r="T58">
        <v>2</v>
      </c>
      <c r="U58">
        <v>2</v>
      </c>
      <c r="V58">
        <v>7</v>
      </c>
      <c r="W58">
        <v>212</v>
      </c>
    </row>
    <row r="59" spans="1:23" x14ac:dyDescent="0.25">
      <c r="A59">
        <v>58</v>
      </c>
      <c r="B59">
        <v>9</v>
      </c>
      <c r="C59">
        <v>2</v>
      </c>
      <c r="D59">
        <f t="shared" si="0"/>
        <v>8</v>
      </c>
      <c r="E59" s="4" t="str">
        <f t="shared" si="1"/>
        <v>560337-570105</v>
      </c>
      <c r="F59" s="4">
        <f>IFERROR(VLOOKUP(E59,distance_btw_postal_code!B:I,7,0)+1,0)</f>
        <v>9.9</v>
      </c>
      <c r="G59" s="4">
        <f>IFERROR(VLOOKUP(E59,distance_btw_postal_code!B:G,6,0),0)</f>
        <v>2.7</v>
      </c>
      <c r="H59">
        <v>15</v>
      </c>
      <c r="I59" t="s">
        <v>41</v>
      </c>
      <c r="J59">
        <v>560337</v>
      </c>
      <c r="K59">
        <v>1</v>
      </c>
      <c r="L59">
        <v>0</v>
      </c>
      <c r="M59">
        <f t="shared" si="2"/>
        <v>2</v>
      </c>
      <c r="N59">
        <v>6</v>
      </c>
      <c r="O59" t="s">
        <v>17</v>
      </c>
      <c r="P59">
        <v>569341</v>
      </c>
      <c r="Q59" t="s">
        <v>18</v>
      </c>
      <c r="R59" t="s">
        <v>56</v>
      </c>
      <c r="S59" t="s">
        <v>35</v>
      </c>
      <c r="T59">
        <v>2</v>
      </c>
      <c r="U59">
        <v>2</v>
      </c>
      <c r="V59">
        <v>7</v>
      </c>
      <c r="W59">
        <v>533</v>
      </c>
    </row>
    <row r="60" spans="1:23" x14ac:dyDescent="0.25">
      <c r="A60">
        <v>59</v>
      </c>
      <c r="B60">
        <v>9</v>
      </c>
      <c r="C60">
        <v>3</v>
      </c>
      <c r="D60">
        <f t="shared" si="0"/>
        <v>8</v>
      </c>
      <c r="E60" s="4" t="str">
        <f t="shared" si="1"/>
        <v>570105-570124</v>
      </c>
      <c r="F60" s="4">
        <f>IFERROR(VLOOKUP(E60,distance_btw_postal_code!B:I,7,0)+1,0)</f>
        <v>4.5999999999999996</v>
      </c>
      <c r="G60" s="4">
        <f>IFERROR(VLOOKUP(E60,distance_btw_postal_code!B:G,6,0),0)</f>
        <v>0.6</v>
      </c>
      <c r="H60">
        <v>35</v>
      </c>
      <c r="I60" t="s">
        <v>43</v>
      </c>
      <c r="J60">
        <v>570105</v>
      </c>
      <c r="K60">
        <v>0</v>
      </c>
      <c r="L60">
        <v>1</v>
      </c>
      <c r="M60">
        <f t="shared" si="2"/>
        <v>1</v>
      </c>
      <c r="N60">
        <v>6</v>
      </c>
      <c r="O60" t="s">
        <v>17</v>
      </c>
      <c r="P60">
        <v>569341</v>
      </c>
      <c r="Q60" t="s">
        <v>18</v>
      </c>
      <c r="R60" t="s">
        <v>56</v>
      </c>
      <c r="S60" t="s">
        <v>35</v>
      </c>
      <c r="T60">
        <v>2</v>
      </c>
      <c r="U60">
        <v>2</v>
      </c>
      <c r="V60">
        <v>7</v>
      </c>
      <c r="W60">
        <v>218</v>
      </c>
    </row>
    <row r="61" spans="1:23" x14ac:dyDescent="0.25">
      <c r="A61">
        <v>60</v>
      </c>
      <c r="B61">
        <v>9</v>
      </c>
      <c r="C61">
        <v>4</v>
      </c>
      <c r="D61">
        <f t="shared" si="0"/>
        <v>8</v>
      </c>
      <c r="E61" s="4" t="str">
        <f t="shared" si="1"/>
        <v>570124-560462</v>
      </c>
      <c r="F61" s="4">
        <f>IFERROR(VLOOKUP(E61,distance_btw_postal_code!B:I,7,0)+1,0)</f>
        <v>11.2</v>
      </c>
      <c r="G61" s="4">
        <f>IFERROR(VLOOKUP(E61,distance_btw_postal_code!B:G,6,0),0)</f>
        <v>5.2</v>
      </c>
      <c r="H61">
        <v>36</v>
      </c>
      <c r="I61" t="s">
        <v>44</v>
      </c>
      <c r="J61">
        <v>570124</v>
      </c>
      <c r="K61">
        <v>0</v>
      </c>
      <c r="L61">
        <v>1</v>
      </c>
      <c r="M61">
        <f t="shared" si="2"/>
        <v>1</v>
      </c>
      <c r="N61">
        <v>6</v>
      </c>
      <c r="O61" t="s">
        <v>17</v>
      </c>
      <c r="P61">
        <v>569341</v>
      </c>
      <c r="Q61" t="s">
        <v>18</v>
      </c>
      <c r="R61" t="s">
        <v>56</v>
      </c>
      <c r="S61" t="s">
        <v>35</v>
      </c>
      <c r="T61">
        <v>2</v>
      </c>
      <c r="U61">
        <v>2</v>
      </c>
      <c r="V61">
        <v>7</v>
      </c>
      <c r="W61">
        <v>612</v>
      </c>
    </row>
    <row r="62" spans="1:23" x14ac:dyDescent="0.25">
      <c r="A62">
        <v>61</v>
      </c>
      <c r="B62">
        <v>9</v>
      </c>
      <c r="C62">
        <v>5</v>
      </c>
      <c r="D62">
        <f t="shared" si="0"/>
        <v>8</v>
      </c>
      <c r="E62" s="4" t="str">
        <f t="shared" si="1"/>
        <v>560462-560472</v>
      </c>
      <c r="F62" s="4">
        <f>IFERROR(VLOOKUP(E62,distance_btw_postal_code!B:I,7,0)+1,0)</f>
        <v>2.9</v>
      </c>
      <c r="G62" s="4">
        <f>IFERROR(VLOOKUP(E62,distance_btw_postal_code!B:G,6,0),0)</f>
        <v>0.4</v>
      </c>
      <c r="H62">
        <v>11</v>
      </c>
      <c r="I62" t="s">
        <v>37</v>
      </c>
      <c r="J62">
        <v>560462</v>
      </c>
      <c r="K62">
        <v>0</v>
      </c>
      <c r="L62">
        <v>1</v>
      </c>
      <c r="M62">
        <f t="shared" si="2"/>
        <v>1</v>
      </c>
      <c r="N62">
        <v>6</v>
      </c>
      <c r="O62" t="s">
        <v>17</v>
      </c>
      <c r="P62">
        <v>569341</v>
      </c>
      <c r="Q62" t="s">
        <v>18</v>
      </c>
      <c r="R62" t="s">
        <v>56</v>
      </c>
      <c r="S62" t="s">
        <v>35</v>
      </c>
      <c r="T62">
        <v>2</v>
      </c>
      <c r="U62">
        <v>2</v>
      </c>
      <c r="V62">
        <v>7</v>
      </c>
      <c r="W62">
        <v>115</v>
      </c>
    </row>
    <row r="63" spans="1:23" x14ac:dyDescent="0.25">
      <c r="A63">
        <v>62</v>
      </c>
      <c r="B63">
        <v>9</v>
      </c>
      <c r="C63">
        <v>6</v>
      </c>
      <c r="D63">
        <f t="shared" si="0"/>
        <v>8</v>
      </c>
      <c r="E63" s="4" t="str">
        <f t="shared" si="1"/>
        <v>560472-560416</v>
      </c>
      <c r="F63" s="4">
        <f>IFERROR(VLOOKUP(E63,distance_btw_postal_code!B:I,7,0)+1,0)</f>
        <v>4.5</v>
      </c>
      <c r="G63" s="4">
        <f>IFERROR(VLOOKUP(E63,distance_btw_postal_code!B:G,6,0),0)</f>
        <v>0.7</v>
      </c>
      <c r="H63">
        <v>12</v>
      </c>
      <c r="I63" t="s">
        <v>38</v>
      </c>
      <c r="J63">
        <v>560472</v>
      </c>
      <c r="K63">
        <v>0</v>
      </c>
      <c r="L63">
        <v>1</v>
      </c>
      <c r="M63">
        <f t="shared" si="2"/>
        <v>1</v>
      </c>
      <c r="N63">
        <v>6</v>
      </c>
      <c r="O63" t="s">
        <v>17</v>
      </c>
      <c r="P63">
        <v>569341</v>
      </c>
      <c r="Q63" t="s">
        <v>18</v>
      </c>
      <c r="R63" t="s">
        <v>56</v>
      </c>
      <c r="S63" t="s">
        <v>35</v>
      </c>
      <c r="T63">
        <v>2</v>
      </c>
      <c r="U63">
        <v>2</v>
      </c>
      <c r="V63">
        <v>7</v>
      </c>
      <c r="W63">
        <v>208</v>
      </c>
    </row>
    <row r="64" spans="1:23" x14ac:dyDescent="0.25">
      <c r="A64">
        <v>63</v>
      </c>
      <c r="B64">
        <v>9</v>
      </c>
      <c r="C64">
        <v>7</v>
      </c>
      <c r="D64">
        <f t="shared" si="0"/>
        <v>8</v>
      </c>
      <c r="E64" s="4" t="str">
        <f t="shared" si="1"/>
        <v>560416-560440</v>
      </c>
      <c r="F64" s="4">
        <f>IFERROR(VLOOKUP(E64,distance_btw_postal_code!B:I,7,0)+1,0)</f>
        <v>4.7</v>
      </c>
      <c r="G64" s="4">
        <f>IFERROR(VLOOKUP(E64,distance_btw_postal_code!B:G,6,0),0)</f>
        <v>0.9</v>
      </c>
      <c r="H64">
        <v>13</v>
      </c>
      <c r="I64" t="s">
        <v>39</v>
      </c>
      <c r="J64">
        <v>560416</v>
      </c>
      <c r="K64">
        <v>0</v>
      </c>
      <c r="L64">
        <v>1</v>
      </c>
      <c r="M64">
        <f t="shared" si="2"/>
        <v>1</v>
      </c>
      <c r="N64">
        <v>6</v>
      </c>
      <c r="O64" t="s">
        <v>17</v>
      </c>
      <c r="P64">
        <v>569341</v>
      </c>
      <c r="Q64" t="s">
        <v>18</v>
      </c>
      <c r="R64" t="s">
        <v>56</v>
      </c>
      <c r="S64" t="s">
        <v>35</v>
      </c>
      <c r="T64">
        <v>2</v>
      </c>
      <c r="U64">
        <v>2</v>
      </c>
      <c r="V64">
        <v>7</v>
      </c>
      <c r="W64">
        <v>223</v>
      </c>
    </row>
    <row r="65" spans="1:23" x14ac:dyDescent="0.25">
      <c r="A65">
        <v>64</v>
      </c>
      <c r="B65">
        <v>9</v>
      </c>
      <c r="C65">
        <v>8</v>
      </c>
      <c r="D65">
        <f t="shared" si="0"/>
        <v>8</v>
      </c>
      <c r="E65" s="4" t="str">
        <f t="shared" si="1"/>
        <v>560440-569341</v>
      </c>
      <c r="F65" s="4">
        <f>IFERROR(VLOOKUP(E65,distance_btw_postal_code!B:I,7,0)+1,0)</f>
        <v>8</v>
      </c>
      <c r="G65" s="4">
        <f>IFERROR(VLOOKUP(E65,distance_btw_postal_code!B:G,6,0),0)</f>
        <v>2.2000000000000002</v>
      </c>
      <c r="H65">
        <v>14</v>
      </c>
      <c r="I65" t="s">
        <v>40</v>
      </c>
      <c r="J65">
        <v>560440</v>
      </c>
      <c r="K65">
        <v>0</v>
      </c>
      <c r="L65">
        <v>1</v>
      </c>
      <c r="M65">
        <f t="shared" si="2"/>
        <v>1</v>
      </c>
      <c r="N65">
        <v>6</v>
      </c>
      <c r="O65" t="s">
        <v>17</v>
      </c>
      <c r="P65">
        <v>569341</v>
      </c>
      <c r="Q65" t="s">
        <v>18</v>
      </c>
      <c r="R65" t="s">
        <v>56</v>
      </c>
      <c r="S65" t="s">
        <v>35</v>
      </c>
      <c r="T65">
        <v>2</v>
      </c>
      <c r="U65">
        <v>2</v>
      </c>
      <c r="V65">
        <v>7</v>
      </c>
      <c r="W65">
        <v>417</v>
      </c>
    </row>
    <row r="66" spans="1:23" x14ac:dyDescent="0.25">
      <c r="A66">
        <v>65</v>
      </c>
      <c r="B66">
        <v>10</v>
      </c>
      <c r="C66">
        <v>0</v>
      </c>
      <c r="D66">
        <f t="shared" si="0"/>
        <v>4</v>
      </c>
      <c r="E66" s="4" t="str">
        <f t="shared" si="1"/>
        <v>569341-560207</v>
      </c>
      <c r="F66" s="4">
        <f>IFERROR(VLOOKUP(E66,distance_btw_postal_code!B:I,7,0)+1,0)</f>
        <v>3</v>
      </c>
      <c r="G66" s="4">
        <f>IFERROR(VLOOKUP(E66,distance_btw_postal_code!B:G,6,0),0)</f>
        <v>0.5</v>
      </c>
      <c r="H66">
        <v>0</v>
      </c>
      <c r="I66" t="s">
        <v>143</v>
      </c>
      <c r="J66">
        <v>569341</v>
      </c>
      <c r="K66">
        <v>0</v>
      </c>
      <c r="L66">
        <v>0</v>
      </c>
      <c r="M66">
        <f t="shared" si="2"/>
        <v>0</v>
      </c>
      <c r="N66">
        <v>6</v>
      </c>
      <c r="O66" t="s">
        <v>17</v>
      </c>
      <c r="P66">
        <v>569341</v>
      </c>
      <c r="Q66" t="s">
        <v>18</v>
      </c>
      <c r="R66" t="s">
        <v>56</v>
      </c>
      <c r="S66" t="s">
        <v>35</v>
      </c>
      <c r="T66">
        <v>3</v>
      </c>
      <c r="U66">
        <v>0</v>
      </c>
      <c r="V66">
        <v>8</v>
      </c>
      <c r="W66">
        <v>117</v>
      </c>
    </row>
    <row r="67" spans="1:23" x14ac:dyDescent="0.25">
      <c r="A67">
        <v>66</v>
      </c>
      <c r="B67">
        <v>10</v>
      </c>
      <c r="C67">
        <v>1</v>
      </c>
      <c r="D67">
        <f t="shared" ref="D67:D130" si="3">_xlfn.MAXIFS(C:C,B:B,B67)</f>
        <v>4</v>
      </c>
      <c r="E67" s="4" t="str">
        <f t="shared" ref="E67:E130" si="4">IF(C67&lt;&gt;D67,_xlfn.CONCAT(J67,"-",J68),_xlfn.CONCAT(J67,"-",P67))</f>
        <v>560207-570249</v>
      </c>
      <c r="F67" s="4">
        <f>IFERROR(VLOOKUP(E67,distance_btw_postal_code!B:I,7,0)+1,0)</f>
        <v>6.8</v>
      </c>
      <c r="G67" s="4">
        <f>IFERROR(VLOOKUP(E67,distance_btw_postal_code!B:G,6,0),0)</f>
        <v>1.4</v>
      </c>
      <c r="H67">
        <v>39</v>
      </c>
      <c r="I67" t="s">
        <v>47</v>
      </c>
      <c r="J67">
        <v>560207</v>
      </c>
      <c r="K67">
        <v>0</v>
      </c>
      <c r="L67">
        <v>1</v>
      </c>
      <c r="M67">
        <f t="shared" ref="M67:M130" si="5">K67*2+L67</f>
        <v>1</v>
      </c>
      <c r="N67">
        <v>6</v>
      </c>
      <c r="O67" t="s">
        <v>17</v>
      </c>
      <c r="P67">
        <v>569341</v>
      </c>
      <c r="Q67" t="s">
        <v>18</v>
      </c>
      <c r="R67" t="s">
        <v>56</v>
      </c>
      <c r="S67" t="s">
        <v>35</v>
      </c>
      <c r="T67">
        <v>3</v>
      </c>
      <c r="U67">
        <v>0</v>
      </c>
      <c r="V67">
        <v>8</v>
      </c>
      <c r="W67">
        <v>349</v>
      </c>
    </row>
    <row r="68" spans="1:23" x14ac:dyDescent="0.25">
      <c r="A68">
        <v>67</v>
      </c>
      <c r="B68">
        <v>10</v>
      </c>
      <c r="C68">
        <v>2</v>
      </c>
      <c r="D68">
        <f t="shared" si="3"/>
        <v>4</v>
      </c>
      <c r="E68" s="4" t="str">
        <f t="shared" si="4"/>
        <v>570249-570025</v>
      </c>
      <c r="F68" s="4">
        <f>IFERROR(VLOOKUP(E68,distance_btw_postal_code!B:I,7,0)+1,0)</f>
        <v>6.2</v>
      </c>
      <c r="G68" s="4">
        <f>IFERROR(VLOOKUP(E68,distance_btw_postal_code!B:G,6,0),0)</f>
        <v>1.5</v>
      </c>
      <c r="H68">
        <v>37</v>
      </c>
      <c r="I68" t="s">
        <v>45</v>
      </c>
      <c r="J68">
        <v>570249</v>
      </c>
      <c r="K68">
        <v>0</v>
      </c>
      <c r="L68">
        <v>1</v>
      </c>
      <c r="M68">
        <f t="shared" si="5"/>
        <v>1</v>
      </c>
      <c r="N68">
        <v>6</v>
      </c>
      <c r="O68" t="s">
        <v>17</v>
      </c>
      <c r="P68">
        <v>569341</v>
      </c>
      <c r="Q68" t="s">
        <v>18</v>
      </c>
      <c r="R68" t="s">
        <v>56</v>
      </c>
      <c r="S68" t="s">
        <v>35</v>
      </c>
      <c r="T68">
        <v>3</v>
      </c>
      <c r="U68">
        <v>0</v>
      </c>
      <c r="V68">
        <v>8</v>
      </c>
      <c r="W68">
        <v>312</v>
      </c>
    </row>
    <row r="69" spans="1:23" x14ac:dyDescent="0.25">
      <c r="A69">
        <v>68</v>
      </c>
      <c r="B69">
        <v>10</v>
      </c>
      <c r="C69">
        <v>3</v>
      </c>
      <c r="D69">
        <f t="shared" si="3"/>
        <v>4</v>
      </c>
      <c r="E69" s="4" t="str">
        <f t="shared" si="4"/>
        <v>570025-560610</v>
      </c>
      <c r="F69" s="4">
        <f>IFERROR(VLOOKUP(E69,distance_btw_postal_code!B:I,7,0)+1,0)</f>
        <v>12.5</v>
      </c>
      <c r="G69" s="4">
        <f>IFERROR(VLOOKUP(E69,distance_btw_postal_code!B:G,6,0),0)</f>
        <v>5</v>
      </c>
      <c r="H69">
        <v>34</v>
      </c>
      <c r="I69" t="s">
        <v>42</v>
      </c>
      <c r="J69">
        <v>570025</v>
      </c>
      <c r="K69">
        <v>0</v>
      </c>
      <c r="L69">
        <v>1</v>
      </c>
      <c r="M69">
        <f t="shared" si="5"/>
        <v>1</v>
      </c>
      <c r="N69">
        <v>6</v>
      </c>
      <c r="O69" t="s">
        <v>17</v>
      </c>
      <c r="P69">
        <v>569341</v>
      </c>
      <c r="Q69" t="s">
        <v>18</v>
      </c>
      <c r="R69" t="s">
        <v>56</v>
      </c>
      <c r="S69" t="s">
        <v>35</v>
      </c>
      <c r="T69">
        <v>3</v>
      </c>
      <c r="U69">
        <v>0</v>
      </c>
      <c r="V69">
        <v>8</v>
      </c>
      <c r="W69">
        <v>692</v>
      </c>
    </row>
    <row r="70" spans="1:23" x14ac:dyDescent="0.25">
      <c r="A70">
        <v>69</v>
      </c>
      <c r="B70">
        <v>10</v>
      </c>
      <c r="C70">
        <v>4</v>
      </c>
      <c r="D70">
        <f t="shared" si="3"/>
        <v>4</v>
      </c>
      <c r="E70" s="4" t="str">
        <f t="shared" si="4"/>
        <v>560610-569341</v>
      </c>
      <c r="F70" s="4">
        <f>IFERROR(VLOOKUP(E70,distance_btw_postal_code!B:I,7,0)+1,0)</f>
        <v>9.1</v>
      </c>
      <c r="G70" s="4">
        <f>IFERROR(VLOOKUP(E70,distance_btw_postal_code!B:G,6,0),0)</f>
        <v>2.9</v>
      </c>
      <c r="H70">
        <v>9</v>
      </c>
      <c r="I70" t="s">
        <v>34</v>
      </c>
      <c r="J70">
        <v>560610</v>
      </c>
      <c r="K70">
        <v>0</v>
      </c>
      <c r="L70">
        <v>1</v>
      </c>
      <c r="M70">
        <f t="shared" si="5"/>
        <v>1</v>
      </c>
      <c r="N70">
        <v>6</v>
      </c>
      <c r="O70" t="s">
        <v>17</v>
      </c>
      <c r="P70">
        <v>569341</v>
      </c>
      <c r="Q70" t="s">
        <v>18</v>
      </c>
      <c r="R70" t="s">
        <v>56</v>
      </c>
      <c r="S70" t="s">
        <v>35</v>
      </c>
      <c r="T70">
        <v>3</v>
      </c>
      <c r="U70">
        <v>0</v>
      </c>
      <c r="V70">
        <v>8</v>
      </c>
      <c r="W70">
        <v>485</v>
      </c>
    </row>
    <row r="71" spans="1:23" x14ac:dyDescent="0.25">
      <c r="A71">
        <v>70</v>
      </c>
      <c r="B71">
        <v>11</v>
      </c>
      <c r="C71">
        <v>0</v>
      </c>
      <c r="D71">
        <f t="shared" si="3"/>
        <v>1</v>
      </c>
      <c r="E71" s="4" t="str">
        <f t="shared" si="4"/>
        <v>569341-560573</v>
      </c>
      <c r="F71" s="4">
        <f>IFERROR(VLOOKUP(E71,distance_btw_postal_code!B:I,7,0)+1,0)</f>
        <v>7.7</v>
      </c>
      <c r="G71" s="4">
        <f>IFERROR(VLOOKUP(E71,distance_btw_postal_code!B:G,6,0),0)</f>
        <v>1.8</v>
      </c>
      <c r="H71">
        <v>0</v>
      </c>
      <c r="I71" t="s">
        <v>143</v>
      </c>
      <c r="J71">
        <v>569341</v>
      </c>
      <c r="K71">
        <v>0</v>
      </c>
      <c r="L71">
        <v>0</v>
      </c>
      <c r="M71">
        <f t="shared" si="5"/>
        <v>0</v>
      </c>
      <c r="N71">
        <v>7</v>
      </c>
      <c r="O71" t="s">
        <v>17</v>
      </c>
      <c r="P71">
        <v>569341</v>
      </c>
      <c r="Q71" t="s">
        <v>18</v>
      </c>
      <c r="R71" t="s">
        <v>56</v>
      </c>
      <c r="S71" t="s">
        <v>49</v>
      </c>
      <c r="T71">
        <v>2</v>
      </c>
      <c r="U71">
        <v>2</v>
      </c>
      <c r="V71">
        <v>7</v>
      </c>
      <c r="W71">
        <v>404</v>
      </c>
    </row>
    <row r="72" spans="1:23" x14ac:dyDescent="0.25">
      <c r="A72">
        <v>71</v>
      </c>
      <c r="B72">
        <v>11</v>
      </c>
      <c r="C72">
        <v>1</v>
      </c>
      <c r="D72">
        <f t="shared" si="3"/>
        <v>1</v>
      </c>
      <c r="E72" s="4" t="str">
        <f t="shared" si="4"/>
        <v>560573-569341</v>
      </c>
      <c r="F72" s="4">
        <f>IFERROR(VLOOKUP(E72,distance_btw_postal_code!B:I,7,0)+1,0)</f>
        <v>9</v>
      </c>
      <c r="G72" s="4">
        <f>IFERROR(VLOOKUP(E72,distance_btw_postal_code!B:G,6,0),0)</f>
        <v>2.4</v>
      </c>
      <c r="H72">
        <v>18</v>
      </c>
      <c r="I72" t="s">
        <v>57</v>
      </c>
      <c r="J72">
        <v>560573</v>
      </c>
      <c r="K72">
        <v>1</v>
      </c>
      <c r="L72">
        <v>1</v>
      </c>
      <c r="M72">
        <f t="shared" si="5"/>
        <v>3</v>
      </c>
      <c r="N72">
        <v>7</v>
      </c>
      <c r="O72" t="s">
        <v>17</v>
      </c>
      <c r="P72">
        <v>569341</v>
      </c>
      <c r="Q72" t="s">
        <v>18</v>
      </c>
      <c r="R72" t="s">
        <v>56</v>
      </c>
      <c r="S72" t="s">
        <v>49</v>
      </c>
      <c r="T72">
        <v>2</v>
      </c>
      <c r="U72">
        <v>2</v>
      </c>
      <c r="V72">
        <v>7</v>
      </c>
      <c r="W72">
        <v>482</v>
      </c>
    </row>
    <row r="73" spans="1:23" x14ac:dyDescent="0.25">
      <c r="A73">
        <v>72</v>
      </c>
      <c r="B73">
        <v>12</v>
      </c>
      <c r="C73">
        <v>0</v>
      </c>
      <c r="D73">
        <f t="shared" si="3"/>
        <v>4</v>
      </c>
      <c r="E73" s="4" t="str">
        <f t="shared" si="4"/>
        <v>569341-560222</v>
      </c>
      <c r="F73" s="4">
        <f>IFERROR(VLOOKUP(E73,distance_btw_postal_code!B:I,7,0)+1,0)</f>
        <v>4.3</v>
      </c>
      <c r="G73" s="4">
        <f>IFERROR(VLOOKUP(E73,distance_btw_postal_code!B:G,6,0),0)</f>
        <v>1.1000000000000001</v>
      </c>
      <c r="H73">
        <v>0</v>
      </c>
      <c r="I73" t="s">
        <v>143</v>
      </c>
      <c r="J73">
        <v>569341</v>
      </c>
      <c r="K73">
        <v>0</v>
      </c>
      <c r="L73">
        <v>0</v>
      </c>
      <c r="M73">
        <f t="shared" si="5"/>
        <v>0</v>
      </c>
      <c r="N73">
        <v>8</v>
      </c>
      <c r="O73" t="s">
        <v>17</v>
      </c>
      <c r="P73">
        <v>569341</v>
      </c>
      <c r="Q73" t="s">
        <v>18</v>
      </c>
      <c r="R73" t="s">
        <v>56</v>
      </c>
      <c r="S73" t="s">
        <v>52</v>
      </c>
      <c r="T73">
        <v>1</v>
      </c>
      <c r="U73">
        <v>4</v>
      </c>
      <c r="V73">
        <v>4</v>
      </c>
      <c r="W73">
        <v>196</v>
      </c>
    </row>
    <row r="74" spans="1:23" x14ac:dyDescent="0.25">
      <c r="A74">
        <v>73</v>
      </c>
      <c r="B74">
        <v>12</v>
      </c>
      <c r="C74">
        <v>1</v>
      </c>
      <c r="D74">
        <f t="shared" si="3"/>
        <v>4</v>
      </c>
      <c r="E74" s="4" t="str">
        <f t="shared" si="4"/>
        <v>560222-575574</v>
      </c>
      <c r="F74" s="4">
        <f>IFERROR(VLOOKUP(E74,distance_btw_postal_code!B:I,7,0)+1,0)</f>
        <v>9.6999999999999993</v>
      </c>
      <c r="G74" s="4">
        <f>IFERROR(VLOOKUP(E74,distance_btw_postal_code!B:G,6,0),0)</f>
        <v>2.4</v>
      </c>
      <c r="H74">
        <v>20</v>
      </c>
      <c r="I74" t="s">
        <v>61</v>
      </c>
      <c r="J74">
        <v>560222</v>
      </c>
      <c r="K74">
        <v>1</v>
      </c>
      <c r="L74">
        <v>1</v>
      </c>
      <c r="M74">
        <f t="shared" si="5"/>
        <v>3</v>
      </c>
      <c r="N74">
        <v>8</v>
      </c>
      <c r="O74" t="s">
        <v>17</v>
      </c>
      <c r="P74">
        <v>569341</v>
      </c>
      <c r="Q74" t="s">
        <v>18</v>
      </c>
      <c r="R74" t="s">
        <v>56</v>
      </c>
      <c r="S74" t="s">
        <v>52</v>
      </c>
      <c r="T74">
        <v>1</v>
      </c>
      <c r="U74">
        <v>4</v>
      </c>
      <c r="V74">
        <v>4</v>
      </c>
      <c r="W74">
        <v>520</v>
      </c>
    </row>
    <row r="75" spans="1:23" x14ac:dyDescent="0.25">
      <c r="A75">
        <v>74</v>
      </c>
      <c r="B75">
        <v>12</v>
      </c>
      <c r="C75">
        <v>2</v>
      </c>
      <c r="D75">
        <f t="shared" si="3"/>
        <v>4</v>
      </c>
      <c r="E75" s="4" t="str">
        <f t="shared" si="4"/>
        <v>575574-570170</v>
      </c>
      <c r="F75" s="4">
        <f>IFERROR(VLOOKUP(E75,distance_btw_postal_code!B:I,7,0)+1,0)</f>
        <v>14.2</v>
      </c>
      <c r="G75" s="4">
        <f>IFERROR(VLOOKUP(E75,distance_btw_postal_code!B:G,6,0),0)</f>
        <v>4.0999999999999996</v>
      </c>
      <c r="H75">
        <v>21</v>
      </c>
      <c r="I75" t="s">
        <v>58</v>
      </c>
      <c r="J75">
        <v>575574</v>
      </c>
      <c r="K75">
        <v>1</v>
      </c>
      <c r="L75">
        <v>1</v>
      </c>
      <c r="M75">
        <f t="shared" si="5"/>
        <v>3</v>
      </c>
      <c r="N75">
        <v>8</v>
      </c>
      <c r="O75" t="s">
        <v>17</v>
      </c>
      <c r="P75">
        <v>569341</v>
      </c>
      <c r="Q75" t="s">
        <v>18</v>
      </c>
      <c r="R75" t="s">
        <v>56</v>
      </c>
      <c r="S75" t="s">
        <v>52</v>
      </c>
      <c r="T75">
        <v>1</v>
      </c>
      <c r="U75">
        <v>4</v>
      </c>
      <c r="V75">
        <v>4</v>
      </c>
      <c r="W75">
        <v>792</v>
      </c>
    </row>
    <row r="76" spans="1:23" x14ac:dyDescent="0.25">
      <c r="A76">
        <v>75</v>
      </c>
      <c r="B76">
        <v>12</v>
      </c>
      <c r="C76">
        <v>3</v>
      </c>
      <c r="D76">
        <f t="shared" si="3"/>
        <v>4</v>
      </c>
      <c r="E76" s="4" t="str">
        <f t="shared" si="4"/>
        <v>570170-560542</v>
      </c>
      <c r="F76" s="4">
        <f>IFERROR(VLOOKUP(E76,distance_btw_postal_code!B:I,7,0)+1,0)</f>
        <v>11.8</v>
      </c>
      <c r="G76" s="4">
        <f>IFERROR(VLOOKUP(E76,distance_btw_postal_code!B:G,6,0),0)</f>
        <v>5.3</v>
      </c>
      <c r="H76">
        <v>22</v>
      </c>
      <c r="I76" t="s">
        <v>59</v>
      </c>
      <c r="J76">
        <v>570170</v>
      </c>
      <c r="K76">
        <v>1</v>
      </c>
      <c r="L76">
        <v>0</v>
      </c>
      <c r="M76">
        <f t="shared" si="5"/>
        <v>2</v>
      </c>
      <c r="N76">
        <v>8</v>
      </c>
      <c r="O76" t="s">
        <v>17</v>
      </c>
      <c r="P76">
        <v>569341</v>
      </c>
      <c r="Q76" t="s">
        <v>18</v>
      </c>
      <c r="R76" t="s">
        <v>56</v>
      </c>
      <c r="S76" t="s">
        <v>52</v>
      </c>
      <c r="T76">
        <v>1</v>
      </c>
      <c r="U76">
        <v>4</v>
      </c>
      <c r="V76">
        <v>4</v>
      </c>
      <c r="W76">
        <v>648</v>
      </c>
    </row>
    <row r="77" spans="1:23" x14ac:dyDescent="0.25">
      <c r="A77">
        <v>76</v>
      </c>
      <c r="B77">
        <v>12</v>
      </c>
      <c r="C77">
        <v>4</v>
      </c>
      <c r="D77">
        <f t="shared" si="3"/>
        <v>4</v>
      </c>
      <c r="E77" s="4" t="str">
        <f t="shared" si="4"/>
        <v>560542-569341</v>
      </c>
      <c r="F77" s="4">
        <f>IFERROR(VLOOKUP(E77,distance_btw_postal_code!B:I,7,0)+1,0)</f>
        <v>10.8</v>
      </c>
      <c r="G77" s="4">
        <f>IFERROR(VLOOKUP(E77,distance_btw_postal_code!B:G,6,0),0)</f>
        <v>2.7</v>
      </c>
      <c r="H77">
        <v>26</v>
      </c>
      <c r="I77" t="s">
        <v>60</v>
      </c>
      <c r="J77">
        <v>560542</v>
      </c>
      <c r="K77">
        <v>1</v>
      </c>
      <c r="L77">
        <v>1</v>
      </c>
      <c r="M77">
        <f t="shared" si="5"/>
        <v>3</v>
      </c>
      <c r="N77">
        <v>8</v>
      </c>
      <c r="O77" t="s">
        <v>17</v>
      </c>
      <c r="P77">
        <v>569341</v>
      </c>
      <c r="Q77" t="s">
        <v>18</v>
      </c>
      <c r="R77" t="s">
        <v>56</v>
      </c>
      <c r="S77" t="s">
        <v>52</v>
      </c>
      <c r="T77">
        <v>1</v>
      </c>
      <c r="U77">
        <v>4</v>
      </c>
      <c r="V77">
        <v>4</v>
      </c>
      <c r="W77">
        <v>591</v>
      </c>
    </row>
    <row r="78" spans="1:23" x14ac:dyDescent="0.25">
      <c r="A78">
        <v>77</v>
      </c>
      <c r="B78">
        <v>13</v>
      </c>
      <c r="C78">
        <v>0</v>
      </c>
      <c r="D78">
        <f t="shared" si="3"/>
        <v>7</v>
      </c>
      <c r="E78" s="4" t="str">
        <f t="shared" si="4"/>
        <v>569341-560576</v>
      </c>
      <c r="F78" s="4">
        <f>IFERROR(VLOOKUP(E78,distance_btw_postal_code!B:I,7,0)+1,0)</f>
        <v>7.6</v>
      </c>
      <c r="G78" s="4">
        <f>IFERROR(VLOOKUP(E78,distance_btw_postal_code!B:G,6,0),0)</f>
        <v>1.9</v>
      </c>
      <c r="H78">
        <v>0</v>
      </c>
      <c r="I78" t="s">
        <v>143</v>
      </c>
      <c r="J78">
        <v>569341</v>
      </c>
      <c r="K78">
        <v>0</v>
      </c>
      <c r="L78">
        <v>0</v>
      </c>
      <c r="M78">
        <f t="shared" si="5"/>
        <v>0</v>
      </c>
      <c r="N78">
        <v>9</v>
      </c>
      <c r="O78" t="s">
        <v>17</v>
      </c>
      <c r="P78">
        <v>569341</v>
      </c>
      <c r="Q78" t="s">
        <v>18</v>
      </c>
      <c r="R78" t="s">
        <v>62</v>
      </c>
      <c r="S78" t="s">
        <v>20</v>
      </c>
      <c r="T78">
        <v>3</v>
      </c>
      <c r="U78">
        <v>0</v>
      </c>
      <c r="V78">
        <v>8</v>
      </c>
      <c r="W78">
        <v>396</v>
      </c>
    </row>
    <row r="79" spans="1:23" x14ac:dyDescent="0.25">
      <c r="A79">
        <v>78</v>
      </c>
      <c r="B79">
        <v>13</v>
      </c>
      <c r="C79">
        <v>1</v>
      </c>
      <c r="D79">
        <f t="shared" si="3"/>
        <v>7</v>
      </c>
      <c r="E79" s="4" t="str">
        <f t="shared" si="4"/>
        <v>560576-560573</v>
      </c>
      <c r="F79" s="4">
        <f>IFERROR(VLOOKUP(E79,distance_btw_postal_code!B:I,7,0)+1,0)</f>
        <v>2.1</v>
      </c>
      <c r="G79" s="4">
        <f>IFERROR(VLOOKUP(E79,distance_btw_postal_code!B:G,6,0),0)</f>
        <v>0.2</v>
      </c>
      <c r="H79">
        <v>1</v>
      </c>
      <c r="I79" t="s">
        <v>16</v>
      </c>
      <c r="J79">
        <v>560576</v>
      </c>
      <c r="K79">
        <v>0</v>
      </c>
      <c r="L79">
        <v>1</v>
      </c>
      <c r="M79">
        <f t="shared" si="5"/>
        <v>1</v>
      </c>
      <c r="N79">
        <v>9</v>
      </c>
      <c r="O79" t="s">
        <v>17</v>
      </c>
      <c r="P79">
        <v>569341</v>
      </c>
      <c r="Q79" t="s">
        <v>18</v>
      </c>
      <c r="R79" t="s">
        <v>62</v>
      </c>
      <c r="S79" t="s">
        <v>20</v>
      </c>
      <c r="T79">
        <v>3</v>
      </c>
      <c r="U79">
        <v>0</v>
      </c>
      <c r="V79">
        <v>8</v>
      </c>
      <c r="W79">
        <v>64</v>
      </c>
    </row>
    <row r="80" spans="1:23" x14ac:dyDescent="0.25">
      <c r="A80">
        <v>79</v>
      </c>
      <c r="B80">
        <v>13</v>
      </c>
      <c r="C80">
        <v>2</v>
      </c>
      <c r="D80">
        <f t="shared" si="3"/>
        <v>7</v>
      </c>
      <c r="E80" s="4" t="str">
        <f t="shared" si="4"/>
        <v>560573-560561</v>
      </c>
      <c r="F80" s="4">
        <f>IFERROR(VLOOKUP(E80,distance_btw_postal_code!B:I,7,0)+1,0)</f>
        <v>5.7</v>
      </c>
      <c r="G80" s="4">
        <f>IFERROR(VLOOKUP(E80,distance_btw_postal_code!B:G,6,0),0)</f>
        <v>1.1000000000000001</v>
      </c>
      <c r="H80">
        <v>2</v>
      </c>
      <c r="I80" t="s">
        <v>21</v>
      </c>
      <c r="J80">
        <v>560573</v>
      </c>
      <c r="K80">
        <v>0</v>
      </c>
      <c r="L80">
        <v>1</v>
      </c>
      <c r="M80">
        <f t="shared" si="5"/>
        <v>1</v>
      </c>
      <c r="N80">
        <v>9</v>
      </c>
      <c r="O80" t="s">
        <v>17</v>
      </c>
      <c r="P80">
        <v>569341</v>
      </c>
      <c r="Q80" t="s">
        <v>18</v>
      </c>
      <c r="R80" t="s">
        <v>62</v>
      </c>
      <c r="S80" t="s">
        <v>20</v>
      </c>
      <c r="T80">
        <v>3</v>
      </c>
      <c r="U80">
        <v>0</v>
      </c>
      <c r="V80">
        <v>8</v>
      </c>
      <c r="W80">
        <v>282</v>
      </c>
    </row>
    <row r="81" spans="1:23" x14ac:dyDescent="0.25">
      <c r="A81">
        <v>80</v>
      </c>
      <c r="B81">
        <v>13</v>
      </c>
      <c r="C81">
        <v>3</v>
      </c>
      <c r="D81">
        <f t="shared" si="3"/>
        <v>7</v>
      </c>
      <c r="E81" s="4" t="str">
        <f t="shared" si="4"/>
        <v>560561-560533</v>
      </c>
      <c r="F81" s="4">
        <f>IFERROR(VLOOKUP(E81,distance_btw_postal_code!B:I,7,0)+1,0)</f>
        <v>6.8</v>
      </c>
      <c r="G81" s="4">
        <f>IFERROR(VLOOKUP(E81,distance_btw_postal_code!B:G,6,0),0)</f>
        <v>1.3</v>
      </c>
      <c r="H81">
        <v>33</v>
      </c>
      <c r="I81" t="s">
        <v>33</v>
      </c>
      <c r="J81">
        <v>560561</v>
      </c>
      <c r="K81">
        <v>0</v>
      </c>
      <c r="L81">
        <v>1</v>
      </c>
      <c r="M81">
        <f t="shared" si="5"/>
        <v>1</v>
      </c>
      <c r="N81">
        <v>9</v>
      </c>
      <c r="O81" t="s">
        <v>17</v>
      </c>
      <c r="P81">
        <v>569341</v>
      </c>
      <c r="Q81" t="s">
        <v>18</v>
      </c>
      <c r="R81" t="s">
        <v>62</v>
      </c>
      <c r="S81" t="s">
        <v>20</v>
      </c>
      <c r="T81">
        <v>3</v>
      </c>
      <c r="U81">
        <v>0</v>
      </c>
      <c r="V81">
        <v>8</v>
      </c>
      <c r="W81">
        <v>350</v>
      </c>
    </row>
    <row r="82" spans="1:23" x14ac:dyDescent="0.25">
      <c r="A82">
        <v>81</v>
      </c>
      <c r="B82">
        <v>13</v>
      </c>
      <c r="C82">
        <v>4</v>
      </c>
      <c r="D82">
        <f t="shared" si="3"/>
        <v>7</v>
      </c>
      <c r="E82" s="4" t="str">
        <f t="shared" si="4"/>
        <v>560533-789452</v>
      </c>
      <c r="F82" s="4">
        <f>IFERROR(VLOOKUP(E82,distance_btw_postal_code!B:I,7,0)+1,0)</f>
        <v>10.6</v>
      </c>
      <c r="G82" s="4">
        <f>IFERROR(VLOOKUP(E82,distance_btw_postal_code!B:G,6,0),0)</f>
        <v>3.2</v>
      </c>
      <c r="H82">
        <v>32</v>
      </c>
      <c r="I82" t="s">
        <v>32</v>
      </c>
      <c r="J82">
        <v>560533</v>
      </c>
      <c r="K82">
        <v>0</v>
      </c>
      <c r="L82">
        <v>1</v>
      </c>
      <c r="M82">
        <f t="shared" si="5"/>
        <v>1</v>
      </c>
      <c r="N82">
        <v>9</v>
      </c>
      <c r="O82" t="s">
        <v>17</v>
      </c>
      <c r="P82">
        <v>569341</v>
      </c>
      <c r="Q82" t="s">
        <v>18</v>
      </c>
      <c r="R82" t="s">
        <v>62</v>
      </c>
      <c r="S82" t="s">
        <v>20</v>
      </c>
      <c r="T82">
        <v>3</v>
      </c>
      <c r="U82">
        <v>0</v>
      </c>
      <c r="V82">
        <v>8</v>
      </c>
      <c r="W82">
        <v>574</v>
      </c>
    </row>
    <row r="83" spans="1:23" x14ac:dyDescent="0.25">
      <c r="A83">
        <v>82</v>
      </c>
      <c r="B83">
        <v>13</v>
      </c>
      <c r="C83">
        <v>5</v>
      </c>
      <c r="D83">
        <f t="shared" si="3"/>
        <v>7</v>
      </c>
      <c r="E83" s="4" t="str">
        <f t="shared" si="4"/>
        <v>789452-575921</v>
      </c>
      <c r="F83" s="4">
        <f>IFERROR(VLOOKUP(E83,distance_btw_postal_code!B:I,7,0)+1,0)</f>
        <v>4.3</v>
      </c>
      <c r="G83" s="4">
        <f>IFERROR(VLOOKUP(E83,distance_btw_postal_code!B:G,6,0),0)</f>
        <v>1.1000000000000001</v>
      </c>
      <c r="H83">
        <v>29</v>
      </c>
      <c r="I83" t="s">
        <v>29</v>
      </c>
      <c r="J83">
        <v>789452</v>
      </c>
      <c r="K83">
        <v>0</v>
      </c>
      <c r="L83">
        <v>1</v>
      </c>
      <c r="M83">
        <f t="shared" si="5"/>
        <v>1</v>
      </c>
      <c r="N83">
        <v>9</v>
      </c>
      <c r="O83" t="s">
        <v>17</v>
      </c>
      <c r="P83">
        <v>569341</v>
      </c>
      <c r="Q83" t="s">
        <v>18</v>
      </c>
      <c r="R83" t="s">
        <v>62</v>
      </c>
      <c r="S83" t="s">
        <v>20</v>
      </c>
      <c r="T83">
        <v>3</v>
      </c>
      <c r="U83">
        <v>0</v>
      </c>
      <c r="V83">
        <v>8</v>
      </c>
      <c r="W83">
        <v>196</v>
      </c>
    </row>
    <row r="84" spans="1:23" x14ac:dyDescent="0.25">
      <c r="A84">
        <v>83</v>
      </c>
      <c r="B84">
        <v>13</v>
      </c>
      <c r="C84">
        <v>6</v>
      </c>
      <c r="D84">
        <f t="shared" si="3"/>
        <v>7</v>
      </c>
      <c r="E84" s="4" t="str">
        <f t="shared" si="4"/>
        <v>575921-560244</v>
      </c>
      <c r="F84" s="4">
        <f>IFERROR(VLOOKUP(E84,distance_btw_postal_code!B:I,7,0)+1,0)</f>
        <v>3.9</v>
      </c>
      <c r="G84" s="4">
        <f>IFERROR(VLOOKUP(E84,distance_btw_postal_code!B:G,6,0),0)</f>
        <v>1.5</v>
      </c>
      <c r="H84">
        <v>28</v>
      </c>
      <c r="I84" t="s">
        <v>28</v>
      </c>
      <c r="J84">
        <v>575921</v>
      </c>
      <c r="K84">
        <v>0</v>
      </c>
      <c r="L84">
        <v>1</v>
      </c>
      <c r="M84">
        <f t="shared" si="5"/>
        <v>1</v>
      </c>
      <c r="N84">
        <v>9</v>
      </c>
      <c r="O84" t="s">
        <v>17</v>
      </c>
      <c r="P84">
        <v>569341</v>
      </c>
      <c r="Q84" t="s">
        <v>18</v>
      </c>
      <c r="R84" t="s">
        <v>62</v>
      </c>
      <c r="S84" t="s">
        <v>20</v>
      </c>
      <c r="T84">
        <v>3</v>
      </c>
      <c r="U84">
        <v>0</v>
      </c>
      <c r="V84">
        <v>8</v>
      </c>
      <c r="W84">
        <v>174</v>
      </c>
    </row>
    <row r="85" spans="1:23" x14ac:dyDescent="0.25">
      <c r="A85">
        <v>84</v>
      </c>
      <c r="B85">
        <v>13</v>
      </c>
      <c r="C85">
        <v>7</v>
      </c>
      <c r="D85">
        <f t="shared" si="3"/>
        <v>7</v>
      </c>
      <c r="E85" s="4" t="str">
        <f t="shared" si="4"/>
        <v>560244-569341</v>
      </c>
      <c r="F85" s="4">
        <f>IFERROR(VLOOKUP(E85,distance_btw_postal_code!B:I,7,0)+1,0)</f>
        <v>3.6</v>
      </c>
      <c r="G85" s="4">
        <f>IFERROR(VLOOKUP(E85,distance_btw_postal_code!B:G,6,0),0)</f>
        <v>1.1000000000000001</v>
      </c>
      <c r="H85">
        <v>6</v>
      </c>
      <c r="I85" t="s">
        <v>25</v>
      </c>
      <c r="J85">
        <v>560244</v>
      </c>
      <c r="K85">
        <v>0</v>
      </c>
      <c r="L85">
        <v>1</v>
      </c>
      <c r="M85">
        <f t="shared" si="5"/>
        <v>1</v>
      </c>
      <c r="N85">
        <v>9</v>
      </c>
      <c r="O85" t="s">
        <v>17</v>
      </c>
      <c r="P85">
        <v>569341</v>
      </c>
      <c r="Q85" t="s">
        <v>18</v>
      </c>
      <c r="R85" t="s">
        <v>62</v>
      </c>
      <c r="S85" t="s">
        <v>20</v>
      </c>
      <c r="T85">
        <v>3</v>
      </c>
      <c r="U85">
        <v>0</v>
      </c>
      <c r="V85">
        <v>8</v>
      </c>
      <c r="W85">
        <v>158</v>
      </c>
    </row>
    <row r="86" spans="1:23" x14ac:dyDescent="0.25">
      <c r="A86">
        <v>85</v>
      </c>
      <c r="B86">
        <v>14</v>
      </c>
      <c r="C86">
        <v>0</v>
      </c>
      <c r="D86">
        <f t="shared" si="3"/>
        <v>7</v>
      </c>
      <c r="E86" s="4" t="str">
        <f t="shared" si="4"/>
        <v>569341-560214</v>
      </c>
      <c r="F86" s="4">
        <f>IFERROR(VLOOKUP(E86,distance_btw_postal_code!B:I,7,0)+1,0)</f>
        <v>1.8</v>
      </c>
      <c r="G86" s="4">
        <f>IFERROR(VLOOKUP(E86,distance_btw_postal_code!B:G,6,0),0)</f>
        <v>0.2</v>
      </c>
      <c r="H86">
        <v>0</v>
      </c>
      <c r="I86" t="s">
        <v>143</v>
      </c>
      <c r="J86">
        <v>569341</v>
      </c>
      <c r="K86">
        <v>0</v>
      </c>
      <c r="L86">
        <v>0</v>
      </c>
      <c r="M86">
        <f t="shared" si="5"/>
        <v>0</v>
      </c>
      <c r="N86">
        <v>9</v>
      </c>
      <c r="O86" t="s">
        <v>17</v>
      </c>
      <c r="P86">
        <v>569341</v>
      </c>
      <c r="Q86" t="s">
        <v>18</v>
      </c>
      <c r="R86" t="s">
        <v>62</v>
      </c>
      <c r="S86" t="s">
        <v>20</v>
      </c>
      <c r="T86">
        <v>3</v>
      </c>
      <c r="U86">
        <v>0</v>
      </c>
      <c r="V86">
        <v>8</v>
      </c>
      <c r="W86">
        <v>45</v>
      </c>
    </row>
    <row r="87" spans="1:23" x14ac:dyDescent="0.25">
      <c r="A87">
        <v>86</v>
      </c>
      <c r="B87">
        <v>14</v>
      </c>
      <c r="C87">
        <v>1</v>
      </c>
      <c r="D87">
        <f t="shared" si="3"/>
        <v>7</v>
      </c>
      <c r="E87" s="4" t="str">
        <f t="shared" si="4"/>
        <v>560214-560219</v>
      </c>
      <c r="F87" s="4">
        <f>IFERROR(VLOOKUP(E87,distance_btw_postal_code!B:I,7,0)+1,0)</f>
        <v>5.0999999999999996</v>
      </c>
      <c r="G87" s="4">
        <f>IFERROR(VLOOKUP(E87,distance_btw_postal_code!B:G,6,0),0)</f>
        <v>1.2</v>
      </c>
      <c r="H87">
        <v>8</v>
      </c>
      <c r="I87" t="s">
        <v>27</v>
      </c>
      <c r="J87">
        <v>560214</v>
      </c>
      <c r="K87">
        <v>0</v>
      </c>
      <c r="L87">
        <v>1</v>
      </c>
      <c r="M87">
        <f t="shared" si="5"/>
        <v>1</v>
      </c>
      <c r="N87">
        <v>9</v>
      </c>
      <c r="O87" t="s">
        <v>17</v>
      </c>
      <c r="P87">
        <v>569341</v>
      </c>
      <c r="Q87" t="s">
        <v>18</v>
      </c>
      <c r="R87" t="s">
        <v>62</v>
      </c>
      <c r="S87" t="s">
        <v>20</v>
      </c>
      <c r="T87">
        <v>3</v>
      </c>
      <c r="U87">
        <v>0</v>
      </c>
      <c r="V87">
        <v>8</v>
      </c>
      <c r="W87">
        <v>247</v>
      </c>
    </row>
    <row r="88" spans="1:23" x14ac:dyDescent="0.25">
      <c r="A88">
        <v>87</v>
      </c>
      <c r="B88">
        <v>14</v>
      </c>
      <c r="C88">
        <v>2</v>
      </c>
      <c r="D88">
        <f t="shared" si="3"/>
        <v>7</v>
      </c>
      <c r="E88" s="4" t="str">
        <f t="shared" si="4"/>
        <v>560219-560350</v>
      </c>
      <c r="F88" s="4">
        <f>IFERROR(VLOOKUP(E88,distance_btw_postal_code!B:I,7,0)+1,0)</f>
        <v>5.2</v>
      </c>
      <c r="G88" s="4">
        <f>IFERROR(VLOOKUP(E88,distance_btw_postal_code!B:G,6,0),0)</f>
        <v>1.4</v>
      </c>
      <c r="H88">
        <v>7</v>
      </c>
      <c r="I88" t="s">
        <v>26</v>
      </c>
      <c r="J88">
        <v>560219</v>
      </c>
      <c r="K88">
        <v>0</v>
      </c>
      <c r="L88">
        <v>1</v>
      </c>
      <c r="M88">
        <f t="shared" si="5"/>
        <v>1</v>
      </c>
      <c r="N88">
        <v>9</v>
      </c>
      <c r="O88" t="s">
        <v>17</v>
      </c>
      <c r="P88">
        <v>569341</v>
      </c>
      <c r="Q88" t="s">
        <v>18</v>
      </c>
      <c r="R88" t="s">
        <v>62</v>
      </c>
      <c r="S88" t="s">
        <v>20</v>
      </c>
      <c r="T88">
        <v>3</v>
      </c>
      <c r="U88">
        <v>0</v>
      </c>
      <c r="V88">
        <v>8</v>
      </c>
      <c r="W88">
        <v>254</v>
      </c>
    </row>
    <row r="89" spans="1:23" x14ac:dyDescent="0.25">
      <c r="A89">
        <v>88</v>
      </c>
      <c r="B89">
        <v>14</v>
      </c>
      <c r="C89">
        <v>3</v>
      </c>
      <c r="D89">
        <f t="shared" si="3"/>
        <v>7</v>
      </c>
      <c r="E89" s="4" t="str">
        <f t="shared" si="4"/>
        <v>560350-560336</v>
      </c>
      <c r="F89" s="4">
        <f>IFERROR(VLOOKUP(E89,distance_btw_postal_code!B:I,7,0)+1,0)</f>
        <v>3.1</v>
      </c>
      <c r="G89" s="4">
        <f>IFERROR(VLOOKUP(E89,distance_btw_postal_code!B:G,6,0),0)</f>
        <v>0.4</v>
      </c>
      <c r="H89">
        <v>30</v>
      </c>
      <c r="I89" t="s">
        <v>30</v>
      </c>
      <c r="J89">
        <v>560350</v>
      </c>
      <c r="K89">
        <v>0</v>
      </c>
      <c r="L89">
        <v>1</v>
      </c>
      <c r="M89">
        <f t="shared" si="5"/>
        <v>1</v>
      </c>
      <c r="N89">
        <v>9</v>
      </c>
      <c r="O89" t="s">
        <v>17</v>
      </c>
      <c r="P89">
        <v>569341</v>
      </c>
      <c r="Q89" t="s">
        <v>18</v>
      </c>
      <c r="R89" t="s">
        <v>62</v>
      </c>
      <c r="S89" t="s">
        <v>20</v>
      </c>
      <c r="T89">
        <v>3</v>
      </c>
      <c r="U89">
        <v>0</v>
      </c>
      <c r="V89">
        <v>8</v>
      </c>
      <c r="W89">
        <v>126</v>
      </c>
    </row>
    <row r="90" spans="1:23" x14ac:dyDescent="0.25">
      <c r="A90">
        <v>89</v>
      </c>
      <c r="B90">
        <v>14</v>
      </c>
      <c r="C90">
        <v>4</v>
      </c>
      <c r="D90">
        <f t="shared" si="3"/>
        <v>7</v>
      </c>
      <c r="E90" s="4" t="str">
        <f t="shared" si="4"/>
        <v>560336-560311</v>
      </c>
      <c r="F90" s="4">
        <f>IFERROR(VLOOKUP(E90,distance_btw_postal_code!B:I,7,0)+1,0)</f>
        <v>5.7</v>
      </c>
      <c r="G90" s="4">
        <f>IFERROR(VLOOKUP(E90,distance_btw_postal_code!B:G,6,0),0)</f>
        <v>0.8</v>
      </c>
      <c r="H90">
        <v>31</v>
      </c>
      <c r="I90" t="s">
        <v>31</v>
      </c>
      <c r="J90">
        <v>560336</v>
      </c>
      <c r="K90">
        <v>0</v>
      </c>
      <c r="L90">
        <v>1</v>
      </c>
      <c r="M90">
        <f t="shared" si="5"/>
        <v>1</v>
      </c>
      <c r="N90">
        <v>9</v>
      </c>
      <c r="O90" t="s">
        <v>17</v>
      </c>
      <c r="P90">
        <v>569341</v>
      </c>
      <c r="Q90" t="s">
        <v>18</v>
      </c>
      <c r="R90" t="s">
        <v>62</v>
      </c>
      <c r="S90" t="s">
        <v>20</v>
      </c>
      <c r="T90">
        <v>3</v>
      </c>
      <c r="U90">
        <v>0</v>
      </c>
      <c r="V90">
        <v>8</v>
      </c>
      <c r="W90">
        <v>280</v>
      </c>
    </row>
    <row r="91" spans="1:23" x14ac:dyDescent="0.25">
      <c r="A91">
        <v>90</v>
      </c>
      <c r="B91">
        <v>14</v>
      </c>
      <c r="C91">
        <v>5</v>
      </c>
      <c r="D91">
        <f t="shared" si="3"/>
        <v>7</v>
      </c>
      <c r="E91" s="4" t="str">
        <f t="shared" si="4"/>
        <v>560311-560323</v>
      </c>
      <c r="F91" s="4">
        <f>IFERROR(VLOOKUP(E91,distance_btw_postal_code!B:I,7,0)+1,0)</f>
        <v>2.5</v>
      </c>
      <c r="G91" s="4">
        <f>IFERROR(VLOOKUP(E91,distance_btw_postal_code!B:G,6,0),0)</f>
        <v>0.2</v>
      </c>
      <c r="H91">
        <v>3</v>
      </c>
      <c r="I91" t="s">
        <v>22</v>
      </c>
      <c r="J91">
        <v>560311</v>
      </c>
      <c r="K91">
        <v>0</v>
      </c>
      <c r="L91">
        <v>1</v>
      </c>
      <c r="M91">
        <f t="shared" si="5"/>
        <v>1</v>
      </c>
      <c r="N91">
        <v>9</v>
      </c>
      <c r="O91" t="s">
        <v>17</v>
      </c>
      <c r="P91">
        <v>569341</v>
      </c>
      <c r="Q91" t="s">
        <v>18</v>
      </c>
      <c r="R91" t="s">
        <v>62</v>
      </c>
      <c r="S91" t="s">
        <v>20</v>
      </c>
      <c r="T91">
        <v>3</v>
      </c>
      <c r="U91">
        <v>0</v>
      </c>
      <c r="V91">
        <v>8</v>
      </c>
      <c r="W91">
        <v>91</v>
      </c>
    </row>
    <row r="92" spans="1:23" x14ac:dyDescent="0.25">
      <c r="A92">
        <v>91</v>
      </c>
      <c r="B92">
        <v>14</v>
      </c>
      <c r="C92">
        <v>6</v>
      </c>
      <c r="D92">
        <f t="shared" si="3"/>
        <v>7</v>
      </c>
      <c r="E92" s="4" t="str">
        <f t="shared" si="4"/>
        <v>560323-560301</v>
      </c>
      <c r="F92" s="4">
        <f>IFERROR(VLOOKUP(E92,distance_btw_postal_code!B:I,7,0)+1,0)</f>
        <v>3.5</v>
      </c>
      <c r="G92" s="4">
        <f>IFERROR(VLOOKUP(E92,distance_btw_postal_code!B:G,6,0),0)</f>
        <v>0.3</v>
      </c>
      <c r="H92">
        <v>4</v>
      </c>
      <c r="I92" t="s">
        <v>23</v>
      </c>
      <c r="J92">
        <v>560323</v>
      </c>
      <c r="K92">
        <v>0</v>
      </c>
      <c r="L92">
        <v>1</v>
      </c>
      <c r="M92">
        <f t="shared" si="5"/>
        <v>1</v>
      </c>
      <c r="N92">
        <v>9</v>
      </c>
      <c r="O92" t="s">
        <v>17</v>
      </c>
      <c r="P92">
        <v>569341</v>
      </c>
      <c r="Q92" t="s">
        <v>18</v>
      </c>
      <c r="R92" t="s">
        <v>62</v>
      </c>
      <c r="S92" t="s">
        <v>20</v>
      </c>
      <c r="T92">
        <v>3</v>
      </c>
      <c r="U92">
        <v>0</v>
      </c>
      <c r="V92">
        <v>8</v>
      </c>
      <c r="W92">
        <v>148</v>
      </c>
    </row>
    <row r="93" spans="1:23" x14ac:dyDescent="0.25">
      <c r="A93">
        <v>92</v>
      </c>
      <c r="B93">
        <v>14</v>
      </c>
      <c r="C93">
        <v>7</v>
      </c>
      <c r="D93">
        <f t="shared" si="3"/>
        <v>7</v>
      </c>
      <c r="E93" s="4" t="str">
        <f t="shared" si="4"/>
        <v>560301-569341</v>
      </c>
      <c r="F93" s="4">
        <f>IFERROR(VLOOKUP(E93,distance_btw_postal_code!B:I,7,0)+1,0)</f>
        <v>4.7</v>
      </c>
      <c r="G93" s="4">
        <f>IFERROR(VLOOKUP(E93,distance_btw_postal_code!B:G,6,0),0)</f>
        <v>1.2</v>
      </c>
      <c r="H93">
        <v>5</v>
      </c>
      <c r="I93" t="s">
        <v>24</v>
      </c>
      <c r="J93">
        <v>560301</v>
      </c>
      <c r="K93">
        <v>0</v>
      </c>
      <c r="L93">
        <v>1</v>
      </c>
      <c r="M93">
        <f t="shared" si="5"/>
        <v>1</v>
      </c>
      <c r="N93">
        <v>9</v>
      </c>
      <c r="O93" t="s">
        <v>17</v>
      </c>
      <c r="P93">
        <v>569341</v>
      </c>
      <c r="Q93" t="s">
        <v>18</v>
      </c>
      <c r="R93" t="s">
        <v>62</v>
      </c>
      <c r="S93" t="s">
        <v>20</v>
      </c>
      <c r="T93">
        <v>3</v>
      </c>
      <c r="U93">
        <v>0</v>
      </c>
      <c r="V93">
        <v>8</v>
      </c>
      <c r="W93">
        <v>221</v>
      </c>
    </row>
    <row r="94" spans="1:23" x14ac:dyDescent="0.25">
      <c r="A94">
        <v>93</v>
      </c>
      <c r="B94">
        <v>15</v>
      </c>
      <c r="C94">
        <v>0</v>
      </c>
      <c r="D94">
        <f t="shared" si="3"/>
        <v>7</v>
      </c>
      <c r="E94" s="4" t="str">
        <f t="shared" si="4"/>
        <v>569341-562310</v>
      </c>
      <c r="F94" s="4">
        <f>IFERROR(VLOOKUP(E94,distance_btw_postal_code!B:I,7,0)+1,0)</f>
        <v>5.2</v>
      </c>
      <c r="G94" s="4">
        <f>IFERROR(VLOOKUP(E94,distance_btw_postal_code!B:G,6,0),0)</f>
        <v>1</v>
      </c>
      <c r="H94">
        <v>0</v>
      </c>
      <c r="I94" t="s">
        <v>143</v>
      </c>
      <c r="J94">
        <v>569341</v>
      </c>
      <c r="K94">
        <v>0</v>
      </c>
      <c r="L94">
        <v>0</v>
      </c>
      <c r="M94">
        <f t="shared" si="5"/>
        <v>0</v>
      </c>
      <c r="N94">
        <v>10</v>
      </c>
      <c r="O94" t="s">
        <v>17</v>
      </c>
      <c r="P94">
        <v>569341</v>
      </c>
      <c r="Q94" t="s">
        <v>18</v>
      </c>
      <c r="R94" t="s">
        <v>62</v>
      </c>
      <c r="S94" t="s">
        <v>35</v>
      </c>
      <c r="T94">
        <v>2</v>
      </c>
      <c r="U94">
        <v>2</v>
      </c>
      <c r="V94">
        <v>7</v>
      </c>
      <c r="W94">
        <v>249</v>
      </c>
    </row>
    <row r="95" spans="1:23" x14ac:dyDescent="0.25">
      <c r="A95">
        <v>94</v>
      </c>
      <c r="B95">
        <v>15</v>
      </c>
      <c r="C95">
        <v>1</v>
      </c>
      <c r="D95">
        <f t="shared" si="3"/>
        <v>7</v>
      </c>
      <c r="E95" s="4" t="str">
        <f t="shared" si="4"/>
        <v>562310-560337</v>
      </c>
      <c r="F95" s="4">
        <f>IFERROR(VLOOKUP(E95,distance_btw_postal_code!B:I,7,0)+1,0)</f>
        <v>4.5</v>
      </c>
      <c r="G95" s="4">
        <f>IFERROR(VLOOKUP(E95,distance_btw_postal_code!B:G,6,0),0)</f>
        <v>1</v>
      </c>
      <c r="H95">
        <v>38</v>
      </c>
      <c r="I95" t="s">
        <v>46</v>
      </c>
      <c r="J95">
        <v>562310</v>
      </c>
      <c r="K95">
        <v>0</v>
      </c>
      <c r="L95">
        <v>1</v>
      </c>
      <c r="M95">
        <f t="shared" si="5"/>
        <v>1</v>
      </c>
      <c r="N95">
        <v>10</v>
      </c>
      <c r="O95" t="s">
        <v>17</v>
      </c>
      <c r="P95">
        <v>569341</v>
      </c>
      <c r="Q95" t="s">
        <v>18</v>
      </c>
      <c r="R95" t="s">
        <v>62</v>
      </c>
      <c r="S95" t="s">
        <v>35</v>
      </c>
      <c r="T95">
        <v>2</v>
      </c>
      <c r="U95">
        <v>2</v>
      </c>
      <c r="V95">
        <v>7</v>
      </c>
      <c r="W95">
        <v>212</v>
      </c>
    </row>
    <row r="96" spans="1:23" x14ac:dyDescent="0.25">
      <c r="A96">
        <v>95</v>
      </c>
      <c r="B96">
        <v>15</v>
      </c>
      <c r="C96">
        <v>2</v>
      </c>
      <c r="D96">
        <f t="shared" si="3"/>
        <v>7</v>
      </c>
      <c r="E96" s="4" t="str">
        <f t="shared" si="4"/>
        <v>560337-560457</v>
      </c>
      <c r="F96" s="4">
        <f>IFERROR(VLOOKUP(E96,distance_btw_postal_code!B:I,7,0)+1,0)</f>
        <v>7.9</v>
      </c>
      <c r="G96" s="4">
        <f>IFERROR(VLOOKUP(E96,distance_btw_postal_code!B:G,6,0),0)</f>
        <v>1.8</v>
      </c>
      <c r="H96">
        <v>15</v>
      </c>
      <c r="I96" t="s">
        <v>41</v>
      </c>
      <c r="J96">
        <v>560337</v>
      </c>
      <c r="K96">
        <v>1</v>
      </c>
      <c r="L96">
        <v>0</v>
      </c>
      <c r="M96">
        <f t="shared" si="5"/>
        <v>2</v>
      </c>
      <c r="N96">
        <v>10</v>
      </c>
      <c r="O96" t="s">
        <v>17</v>
      </c>
      <c r="P96">
        <v>569341</v>
      </c>
      <c r="Q96" t="s">
        <v>18</v>
      </c>
      <c r="R96" t="s">
        <v>62</v>
      </c>
      <c r="S96" t="s">
        <v>35</v>
      </c>
      <c r="T96">
        <v>2</v>
      </c>
      <c r="U96">
        <v>2</v>
      </c>
      <c r="V96">
        <v>7</v>
      </c>
      <c r="W96">
        <v>412</v>
      </c>
    </row>
    <row r="97" spans="1:23" x14ac:dyDescent="0.25">
      <c r="A97">
        <v>96</v>
      </c>
      <c r="B97">
        <v>15</v>
      </c>
      <c r="C97">
        <v>3</v>
      </c>
      <c r="D97">
        <f t="shared" si="3"/>
        <v>7</v>
      </c>
      <c r="E97" s="4" t="str">
        <f t="shared" si="4"/>
        <v>560457-560462</v>
      </c>
      <c r="F97" s="4">
        <f>IFERROR(VLOOKUP(E97,distance_btw_postal_code!B:I,7,0)+1,0)</f>
        <v>2.1</v>
      </c>
      <c r="G97" s="4">
        <f>IFERROR(VLOOKUP(E97,distance_btw_postal_code!B:G,6,0),0)</f>
        <v>0.2</v>
      </c>
      <c r="H97">
        <v>10</v>
      </c>
      <c r="I97" t="s">
        <v>36</v>
      </c>
      <c r="J97">
        <v>560457</v>
      </c>
      <c r="K97">
        <v>0</v>
      </c>
      <c r="L97">
        <v>1</v>
      </c>
      <c r="M97">
        <f t="shared" si="5"/>
        <v>1</v>
      </c>
      <c r="N97">
        <v>10</v>
      </c>
      <c r="O97" t="s">
        <v>17</v>
      </c>
      <c r="P97">
        <v>569341</v>
      </c>
      <c r="Q97" t="s">
        <v>18</v>
      </c>
      <c r="R97" t="s">
        <v>62</v>
      </c>
      <c r="S97" t="s">
        <v>35</v>
      </c>
      <c r="T97">
        <v>2</v>
      </c>
      <c r="U97">
        <v>2</v>
      </c>
      <c r="V97">
        <v>7</v>
      </c>
      <c r="W97">
        <v>64</v>
      </c>
    </row>
    <row r="98" spans="1:23" x14ac:dyDescent="0.25">
      <c r="A98">
        <v>97</v>
      </c>
      <c r="B98">
        <v>15</v>
      </c>
      <c r="C98">
        <v>4</v>
      </c>
      <c r="D98">
        <f t="shared" si="3"/>
        <v>7</v>
      </c>
      <c r="E98" s="4" t="str">
        <f t="shared" si="4"/>
        <v>560462-560472</v>
      </c>
      <c r="F98" s="4">
        <f>IFERROR(VLOOKUP(E98,distance_btw_postal_code!B:I,7,0)+1,0)</f>
        <v>2.9</v>
      </c>
      <c r="G98" s="4">
        <f>IFERROR(VLOOKUP(E98,distance_btw_postal_code!B:G,6,0),0)</f>
        <v>0.4</v>
      </c>
      <c r="H98">
        <v>11</v>
      </c>
      <c r="I98" t="s">
        <v>37</v>
      </c>
      <c r="J98">
        <v>560462</v>
      </c>
      <c r="K98">
        <v>0</v>
      </c>
      <c r="L98">
        <v>1</v>
      </c>
      <c r="M98">
        <f t="shared" si="5"/>
        <v>1</v>
      </c>
      <c r="N98">
        <v>10</v>
      </c>
      <c r="O98" t="s">
        <v>17</v>
      </c>
      <c r="P98">
        <v>569341</v>
      </c>
      <c r="Q98" t="s">
        <v>18</v>
      </c>
      <c r="R98" t="s">
        <v>62</v>
      </c>
      <c r="S98" t="s">
        <v>35</v>
      </c>
      <c r="T98">
        <v>2</v>
      </c>
      <c r="U98">
        <v>2</v>
      </c>
      <c r="V98">
        <v>7</v>
      </c>
      <c r="W98">
        <v>115</v>
      </c>
    </row>
    <row r="99" spans="1:23" x14ac:dyDescent="0.25">
      <c r="A99">
        <v>98</v>
      </c>
      <c r="B99">
        <v>15</v>
      </c>
      <c r="C99">
        <v>5</v>
      </c>
      <c r="D99">
        <f t="shared" si="3"/>
        <v>7</v>
      </c>
      <c r="E99" s="4" t="str">
        <f t="shared" si="4"/>
        <v>560472-560416</v>
      </c>
      <c r="F99" s="4">
        <f>IFERROR(VLOOKUP(E99,distance_btw_postal_code!B:I,7,0)+1,0)</f>
        <v>4.5</v>
      </c>
      <c r="G99" s="4">
        <f>IFERROR(VLOOKUP(E99,distance_btw_postal_code!B:G,6,0),0)</f>
        <v>0.7</v>
      </c>
      <c r="H99">
        <v>12</v>
      </c>
      <c r="I99" t="s">
        <v>38</v>
      </c>
      <c r="J99">
        <v>560472</v>
      </c>
      <c r="K99">
        <v>0</v>
      </c>
      <c r="L99">
        <v>1</v>
      </c>
      <c r="M99">
        <f t="shared" si="5"/>
        <v>1</v>
      </c>
      <c r="N99">
        <v>10</v>
      </c>
      <c r="O99" t="s">
        <v>17</v>
      </c>
      <c r="P99">
        <v>569341</v>
      </c>
      <c r="Q99" t="s">
        <v>18</v>
      </c>
      <c r="R99" t="s">
        <v>62</v>
      </c>
      <c r="S99" t="s">
        <v>35</v>
      </c>
      <c r="T99">
        <v>2</v>
      </c>
      <c r="U99">
        <v>2</v>
      </c>
      <c r="V99">
        <v>7</v>
      </c>
      <c r="W99">
        <v>208</v>
      </c>
    </row>
    <row r="100" spans="1:23" x14ac:dyDescent="0.25">
      <c r="A100">
        <v>99</v>
      </c>
      <c r="B100">
        <v>15</v>
      </c>
      <c r="C100">
        <v>6</v>
      </c>
      <c r="D100">
        <f t="shared" si="3"/>
        <v>7</v>
      </c>
      <c r="E100" s="4" t="str">
        <f t="shared" si="4"/>
        <v>560416-560440</v>
      </c>
      <c r="F100" s="4">
        <f>IFERROR(VLOOKUP(E100,distance_btw_postal_code!B:I,7,0)+1,0)</f>
        <v>4.7</v>
      </c>
      <c r="G100" s="4">
        <f>IFERROR(VLOOKUP(E100,distance_btw_postal_code!B:G,6,0),0)</f>
        <v>0.9</v>
      </c>
      <c r="H100">
        <v>13</v>
      </c>
      <c r="I100" t="s">
        <v>39</v>
      </c>
      <c r="J100">
        <v>560416</v>
      </c>
      <c r="K100">
        <v>0</v>
      </c>
      <c r="L100">
        <v>1</v>
      </c>
      <c r="M100">
        <f t="shared" si="5"/>
        <v>1</v>
      </c>
      <c r="N100">
        <v>10</v>
      </c>
      <c r="O100" t="s">
        <v>17</v>
      </c>
      <c r="P100">
        <v>569341</v>
      </c>
      <c r="Q100" t="s">
        <v>18</v>
      </c>
      <c r="R100" t="s">
        <v>62</v>
      </c>
      <c r="S100" t="s">
        <v>35</v>
      </c>
      <c r="T100">
        <v>2</v>
      </c>
      <c r="U100">
        <v>2</v>
      </c>
      <c r="V100">
        <v>7</v>
      </c>
      <c r="W100">
        <v>223</v>
      </c>
    </row>
    <row r="101" spans="1:23" x14ac:dyDescent="0.25">
      <c r="A101">
        <v>100</v>
      </c>
      <c r="B101">
        <v>15</v>
      </c>
      <c r="C101">
        <v>7</v>
      </c>
      <c r="D101">
        <f t="shared" si="3"/>
        <v>7</v>
      </c>
      <c r="E101" s="4" t="str">
        <f t="shared" si="4"/>
        <v>560440-569341</v>
      </c>
      <c r="F101" s="4">
        <f>IFERROR(VLOOKUP(E101,distance_btw_postal_code!B:I,7,0)+1,0)</f>
        <v>8</v>
      </c>
      <c r="G101" s="4">
        <f>IFERROR(VLOOKUP(E101,distance_btw_postal_code!B:G,6,0),0)</f>
        <v>2.2000000000000002</v>
      </c>
      <c r="H101">
        <v>14</v>
      </c>
      <c r="I101" t="s">
        <v>40</v>
      </c>
      <c r="J101">
        <v>560440</v>
      </c>
      <c r="K101">
        <v>0</v>
      </c>
      <c r="L101">
        <v>1</v>
      </c>
      <c r="M101">
        <f t="shared" si="5"/>
        <v>1</v>
      </c>
      <c r="N101">
        <v>10</v>
      </c>
      <c r="O101" t="s">
        <v>17</v>
      </c>
      <c r="P101">
        <v>569341</v>
      </c>
      <c r="Q101" t="s">
        <v>18</v>
      </c>
      <c r="R101" t="s">
        <v>62</v>
      </c>
      <c r="S101" t="s">
        <v>35</v>
      </c>
      <c r="T101">
        <v>2</v>
      </c>
      <c r="U101">
        <v>2</v>
      </c>
      <c r="V101">
        <v>7</v>
      </c>
      <c r="W101">
        <v>417</v>
      </c>
    </row>
    <row r="102" spans="1:23" x14ac:dyDescent="0.25">
      <c r="A102">
        <v>101</v>
      </c>
      <c r="B102">
        <v>16</v>
      </c>
      <c r="C102">
        <v>0</v>
      </c>
      <c r="D102">
        <f t="shared" si="3"/>
        <v>6</v>
      </c>
      <c r="E102" s="4" t="str">
        <f t="shared" si="4"/>
        <v>569341-560610</v>
      </c>
      <c r="F102" s="4">
        <f>IFERROR(VLOOKUP(E102,distance_btw_postal_code!B:I,7,0)+1,0)</f>
        <v>9.6</v>
      </c>
      <c r="G102" s="4">
        <f>IFERROR(VLOOKUP(E102,distance_btw_postal_code!B:G,6,0),0)</f>
        <v>3.1</v>
      </c>
      <c r="H102">
        <v>0</v>
      </c>
      <c r="I102" t="s">
        <v>143</v>
      </c>
      <c r="J102">
        <v>569341</v>
      </c>
      <c r="K102">
        <v>0</v>
      </c>
      <c r="L102">
        <v>0</v>
      </c>
      <c r="M102">
        <f t="shared" si="5"/>
        <v>0</v>
      </c>
      <c r="N102">
        <v>10</v>
      </c>
      <c r="O102" t="s">
        <v>17</v>
      </c>
      <c r="P102">
        <v>569341</v>
      </c>
      <c r="Q102" t="s">
        <v>18</v>
      </c>
      <c r="R102" t="s">
        <v>62</v>
      </c>
      <c r="S102" t="s">
        <v>35</v>
      </c>
      <c r="T102">
        <v>3</v>
      </c>
      <c r="U102">
        <v>0</v>
      </c>
      <c r="V102">
        <v>8</v>
      </c>
      <c r="W102">
        <v>513</v>
      </c>
    </row>
    <row r="103" spans="1:23" x14ac:dyDescent="0.25">
      <c r="A103">
        <v>102</v>
      </c>
      <c r="B103">
        <v>16</v>
      </c>
      <c r="C103">
        <v>1</v>
      </c>
      <c r="D103">
        <f t="shared" si="3"/>
        <v>6</v>
      </c>
      <c r="E103" s="4" t="str">
        <f t="shared" si="4"/>
        <v>560610-570249</v>
      </c>
      <c r="F103" s="4">
        <f>IFERROR(VLOOKUP(E103,distance_btw_postal_code!B:I,7,0)+1,0)</f>
        <v>11</v>
      </c>
      <c r="G103" s="4">
        <f>IFERROR(VLOOKUP(E103,distance_btw_postal_code!B:G,6,0),0)</f>
        <v>3.8</v>
      </c>
      <c r="H103">
        <v>9</v>
      </c>
      <c r="I103" t="s">
        <v>34</v>
      </c>
      <c r="J103">
        <v>560610</v>
      </c>
      <c r="K103">
        <v>0</v>
      </c>
      <c r="L103">
        <v>1</v>
      </c>
      <c r="M103">
        <f t="shared" si="5"/>
        <v>1</v>
      </c>
      <c r="N103">
        <v>10</v>
      </c>
      <c r="O103" t="s">
        <v>17</v>
      </c>
      <c r="P103">
        <v>569341</v>
      </c>
      <c r="Q103" t="s">
        <v>18</v>
      </c>
      <c r="R103" t="s">
        <v>62</v>
      </c>
      <c r="S103" t="s">
        <v>35</v>
      </c>
      <c r="T103">
        <v>3</v>
      </c>
      <c r="U103">
        <v>0</v>
      </c>
      <c r="V103">
        <v>8</v>
      </c>
      <c r="W103">
        <v>597</v>
      </c>
    </row>
    <row r="104" spans="1:23" x14ac:dyDescent="0.25">
      <c r="A104">
        <v>103</v>
      </c>
      <c r="B104">
        <v>16</v>
      </c>
      <c r="C104">
        <v>2</v>
      </c>
      <c r="D104">
        <f t="shared" si="3"/>
        <v>6</v>
      </c>
      <c r="E104" s="4" t="str">
        <f t="shared" si="4"/>
        <v>570249-570025</v>
      </c>
      <c r="F104" s="4">
        <f>IFERROR(VLOOKUP(E104,distance_btw_postal_code!B:I,7,0)+1,0)</f>
        <v>6.2</v>
      </c>
      <c r="G104" s="4">
        <f>IFERROR(VLOOKUP(E104,distance_btw_postal_code!B:G,6,0),0)</f>
        <v>1.5</v>
      </c>
      <c r="H104">
        <v>37</v>
      </c>
      <c r="I104" t="s">
        <v>45</v>
      </c>
      <c r="J104">
        <v>570249</v>
      </c>
      <c r="K104">
        <v>0</v>
      </c>
      <c r="L104">
        <v>1</v>
      </c>
      <c r="M104">
        <f t="shared" si="5"/>
        <v>1</v>
      </c>
      <c r="N104">
        <v>10</v>
      </c>
      <c r="O104" t="s">
        <v>17</v>
      </c>
      <c r="P104">
        <v>569341</v>
      </c>
      <c r="Q104" t="s">
        <v>18</v>
      </c>
      <c r="R104" t="s">
        <v>62</v>
      </c>
      <c r="S104" t="s">
        <v>35</v>
      </c>
      <c r="T104">
        <v>3</v>
      </c>
      <c r="U104">
        <v>0</v>
      </c>
      <c r="V104">
        <v>8</v>
      </c>
      <c r="W104">
        <v>312</v>
      </c>
    </row>
    <row r="105" spans="1:23" x14ac:dyDescent="0.25">
      <c r="A105">
        <v>104</v>
      </c>
      <c r="B105">
        <v>16</v>
      </c>
      <c r="C105">
        <v>3</v>
      </c>
      <c r="D105">
        <f t="shared" si="3"/>
        <v>6</v>
      </c>
      <c r="E105" s="4" t="str">
        <f t="shared" si="4"/>
        <v>570025-570124</v>
      </c>
      <c r="F105" s="4">
        <f>IFERROR(VLOOKUP(E105,distance_btw_postal_code!B:I,7,0)+1,0)</f>
        <v>9.9</v>
      </c>
      <c r="G105" s="4">
        <f>IFERROR(VLOOKUP(E105,distance_btw_postal_code!B:G,6,0),0)</f>
        <v>2.8</v>
      </c>
      <c r="H105">
        <v>34</v>
      </c>
      <c r="I105" t="s">
        <v>42</v>
      </c>
      <c r="J105">
        <v>570025</v>
      </c>
      <c r="K105">
        <v>0</v>
      </c>
      <c r="L105">
        <v>1</v>
      </c>
      <c r="M105">
        <f t="shared" si="5"/>
        <v>1</v>
      </c>
      <c r="N105">
        <v>10</v>
      </c>
      <c r="O105" t="s">
        <v>17</v>
      </c>
      <c r="P105">
        <v>569341</v>
      </c>
      <c r="Q105" t="s">
        <v>18</v>
      </c>
      <c r="R105" t="s">
        <v>62</v>
      </c>
      <c r="S105" t="s">
        <v>35</v>
      </c>
      <c r="T105">
        <v>3</v>
      </c>
      <c r="U105">
        <v>0</v>
      </c>
      <c r="V105">
        <v>8</v>
      </c>
      <c r="W105">
        <v>533</v>
      </c>
    </row>
    <row r="106" spans="1:23" x14ac:dyDescent="0.25">
      <c r="A106">
        <v>105</v>
      </c>
      <c r="B106">
        <v>16</v>
      </c>
      <c r="C106">
        <v>4</v>
      </c>
      <c r="D106">
        <f t="shared" si="3"/>
        <v>6</v>
      </c>
      <c r="E106" s="4" t="str">
        <f t="shared" si="4"/>
        <v>570124-570105</v>
      </c>
      <c r="F106" s="4">
        <f>IFERROR(VLOOKUP(E106,distance_btw_postal_code!B:I,7,0)+1,0)</f>
        <v>4.4000000000000004</v>
      </c>
      <c r="G106" s="4">
        <f>IFERROR(VLOOKUP(E106,distance_btw_postal_code!B:G,6,0),0)</f>
        <v>0.6</v>
      </c>
      <c r="H106">
        <v>36</v>
      </c>
      <c r="I106" t="s">
        <v>44</v>
      </c>
      <c r="J106">
        <v>570124</v>
      </c>
      <c r="K106">
        <v>0</v>
      </c>
      <c r="L106">
        <v>1</v>
      </c>
      <c r="M106">
        <f t="shared" si="5"/>
        <v>1</v>
      </c>
      <c r="N106">
        <v>10</v>
      </c>
      <c r="O106" t="s">
        <v>17</v>
      </c>
      <c r="P106">
        <v>569341</v>
      </c>
      <c r="Q106" t="s">
        <v>18</v>
      </c>
      <c r="R106" t="s">
        <v>62</v>
      </c>
      <c r="S106" t="s">
        <v>35</v>
      </c>
      <c r="T106">
        <v>3</v>
      </c>
      <c r="U106">
        <v>0</v>
      </c>
      <c r="V106">
        <v>8</v>
      </c>
      <c r="W106">
        <v>206</v>
      </c>
    </row>
    <row r="107" spans="1:23" x14ac:dyDescent="0.25">
      <c r="A107">
        <v>106</v>
      </c>
      <c r="B107">
        <v>16</v>
      </c>
      <c r="C107">
        <v>5</v>
      </c>
      <c r="D107">
        <f t="shared" si="3"/>
        <v>6</v>
      </c>
      <c r="E107" s="4" t="str">
        <f t="shared" si="4"/>
        <v>570105-560207</v>
      </c>
      <c r="F107" s="4">
        <f>IFERROR(VLOOKUP(E107,distance_btw_postal_code!B:I,7,0)+1,0)</f>
        <v>13.3</v>
      </c>
      <c r="G107" s="4">
        <f>IFERROR(VLOOKUP(E107,distance_btw_postal_code!B:G,6,0),0)</f>
        <v>4.0999999999999996</v>
      </c>
      <c r="H107">
        <v>35</v>
      </c>
      <c r="I107" t="s">
        <v>43</v>
      </c>
      <c r="J107">
        <v>570105</v>
      </c>
      <c r="K107">
        <v>0</v>
      </c>
      <c r="L107">
        <v>1</v>
      </c>
      <c r="M107">
        <f t="shared" si="5"/>
        <v>1</v>
      </c>
      <c r="N107">
        <v>10</v>
      </c>
      <c r="O107" t="s">
        <v>17</v>
      </c>
      <c r="P107">
        <v>569341</v>
      </c>
      <c r="Q107" t="s">
        <v>18</v>
      </c>
      <c r="R107" t="s">
        <v>62</v>
      </c>
      <c r="S107" t="s">
        <v>35</v>
      </c>
      <c r="T107">
        <v>3</v>
      </c>
      <c r="U107">
        <v>0</v>
      </c>
      <c r="V107">
        <v>8</v>
      </c>
      <c r="W107">
        <v>738</v>
      </c>
    </row>
    <row r="108" spans="1:23" x14ac:dyDescent="0.25">
      <c r="A108">
        <v>107</v>
      </c>
      <c r="B108">
        <v>16</v>
      </c>
      <c r="C108">
        <v>6</v>
      </c>
      <c r="D108">
        <f t="shared" si="3"/>
        <v>6</v>
      </c>
      <c r="E108" s="4" t="str">
        <f t="shared" si="4"/>
        <v>560207-569341</v>
      </c>
      <c r="F108" s="4">
        <f>IFERROR(VLOOKUP(E108,distance_btw_postal_code!B:I,7,0)+1,0)</f>
        <v>3</v>
      </c>
      <c r="G108" s="4">
        <f>IFERROR(VLOOKUP(E108,distance_btw_postal_code!B:G,6,0),0)</f>
        <v>0.5</v>
      </c>
      <c r="H108">
        <v>39</v>
      </c>
      <c r="I108" t="s">
        <v>47</v>
      </c>
      <c r="J108">
        <v>560207</v>
      </c>
      <c r="K108">
        <v>0</v>
      </c>
      <c r="L108">
        <v>1</v>
      </c>
      <c r="M108">
        <f t="shared" si="5"/>
        <v>1</v>
      </c>
      <c r="N108">
        <v>10</v>
      </c>
      <c r="O108" t="s">
        <v>17</v>
      </c>
      <c r="P108">
        <v>569341</v>
      </c>
      <c r="Q108" t="s">
        <v>18</v>
      </c>
      <c r="R108" t="s">
        <v>62</v>
      </c>
      <c r="S108" t="s">
        <v>35</v>
      </c>
      <c r="T108">
        <v>3</v>
      </c>
      <c r="U108">
        <v>0</v>
      </c>
      <c r="V108">
        <v>8</v>
      </c>
      <c r="W108">
        <v>117</v>
      </c>
    </row>
    <row r="109" spans="1:23" x14ac:dyDescent="0.25">
      <c r="A109">
        <v>108</v>
      </c>
      <c r="B109">
        <v>17</v>
      </c>
      <c r="C109">
        <v>0</v>
      </c>
      <c r="D109">
        <f t="shared" si="3"/>
        <v>3</v>
      </c>
      <c r="E109" s="4" t="str">
        <f t="shared" si="4"/>
        <v>569341-560222</v>
      </c>
      <c r="F109" s="4">
        <f>IFERROR(VLOOKUP(E109,distance_btw_postal_code!B:I,7,0)+1,0)</f>
        <v>4.3</v>
      </c>
      <c r="G109" s="4">
        <f>IFERROR(VLOOKUP(E109,distance_btw_postal_code!B:G,6,0),0)</f>
        <v>1.1000000000000001</v>
      </c>
      <c r="H109">
        <v>0</v>
      </c>
      <c r="I109" t="s">
        <v>143</v>
      </c>
      <c r="J109">
        <v>569341</v>
      </c>
      <c r="K109">
        <v>0</v>
      </c>
      <c r="L109">
        <v>0</v>
      </c>
      <c r="M109">
        <f t="shared" si="5"/>
        <v>0</v>
      </c>
      <c r="N109">
        <v>11</v>
      </c>
      <c r="O109" t="s">
        <v>17</v>
      </c>
      <c r="P109">
        <v>569341</v>
      </c>
      <c r="Q109" t="s">
        <v>18</v>
      </c>
      <c r="R109" t="s">
        <v>62</v>
      </c>
      <c r="S109" t="s">
        <v>49</v>
      </c>
      <c r="T109">
        <v>1</v>
      </c>
      <c r="U109">
        <v>5</v>
      </c>
      <c r="V109">
        <v>2</v>
      </c>
      <c r="W109">
        <v>196</v>
      </c>
    </row>
    <row r="110" spans="1:23" x14ac:dyDescent="0.25">
      <c r="A110">
        <v>109</v>
      </c>
      <c r="B110">
        <v>17</v>
      </c>
      <c r="C110">
        <v>1</v>
      </c>
      <c r="D110">
        <f t="shared" si="3"/>
        <v>3</v>
      </c>
      <c r="E110" s="4" t="str">
        <f t="shared" si="4"/>
        <v>560222-570229</v>
      </c>
      <c r="F110" s="4">
        <f>IFERROR(VLOOKUP(E110,distance_btw_postal_code!B:I,7,0)+1,0)</f>
        <v>8.4</v>
      </c>
      <c r="G110" s="4">
        <f>IFERROR(VLOOKUP(E110,distance_btw_postal_code!B:G,6,0),0)</f>
        <v>2</v>
      </c>
      <c r="H110">
        <v>20</v>
      </c>
      <c r="I110" t="s">
        <v>61</v>
      </c>
      <c r="J110">
        <v>560222</v>
      </c>
      <c r="K110">
        <v>1</v>
      </c>
      <c r="L110">
        <v>1</v>
      </c>
      <c r="M110">
        <f t="shared" si="5"/>
        <v>3</v>
      </c>
      <c r="N110">
        <v>11</v>
      </c>
      <c r="O110" t="s">
        <v>17</v>
      </c>
      <c r="P110">
        <v>569341</v>
      </c>
      <c r="Q110" t="s">
        <v>18</v>
      </c>
      <c r="R110" t="s">
        <v>62</v>
      </c>
      <c r="S110" t="s">
        <v>49</v>
      </c>
      <c r="T110">
        <v>1</v>
      </c>
      <c r="U110">
        <v>5</v>
      </c>
      <c r="V110">
        <v>2</v>
      </c>
      <c r="W110">
        <v>442</v>
      </c>
    </row>
    <row r="111" spans="1:23" x14ac:dyDescent="0.25">
      <c r="A111">
        <v>110</v>
      </c>
      <c r="B111">
        <v>17</v>
      </c>
      <c r="C111">
        <v>2</v>
      </c>
      <c r="D111">
        <f t="shared" si="3"/>
        <v>3</v>
      </c>
      <c r="E111" s="4" t="str">
        <f t="shared" si="4"/>
        <v>570229-561590</v>
      </c>
      <c r="F111" s="4">
        <f>IFERROR(VLOOKUP(E111,distance_btw_postal_code!B:I,7,0)+1,0)</f>
        <v>10.199999999999999</v>
      </c>
      <c r="G111" s="4">
        <f>IFERROR(VLOOKUP(E111,distance_btw_postal_code!B:G,6,0),0)</f>
        <v>3.2</v>
      </c>
      <c r="H111">
        <v>16</v>
      </c>
      <c r="I111" t="s">
        <v>48</v>
      </c>
      <c r="J111">
        <v>570229</v>
      </c>
      <c r="K111">
        <v>1</v>
      </c>
      <c r="L111">
        <v>1</v>
      </c>
      <c r="M111">
        <f t="shared" si="5"/>
        <v>3</v>
      </c>
      <c r="N111">
        <v>11</v>
      </c>
      <c r="O111" t="s">
        <v>17</v>
      </c>
      <c r="P111">
        <v>569341</v>
      </c>
      <c r="Q111" t="s">
        <v>18</v>
      </c>
      <c r="R111" t="s">
        <v>62</v>
      </c>
      <c r="S111" t="s">
        <v>49</v>
      </c>
      <c r="T111">
        <v>1</v>
      </c>
      <c r="U111">
        <v>5</v>
      </c>
      <c r="V111">
        <v>2</v>
      </c>
      <c r="W111">
        <v>550</v>
      </c>
    </row>
    <row r="112" spans="1:23" x14ac:dyDescent="0.25">
      <c r="A112">
        <v>111</v>
      </c>
      <c r="B112">
        <v>17</v>
      </c>
      <c r="C112">
        <v>3</v>
      </c>
      <c r="D112">
        <f t="shared" si="3"/>
        <v>3</v>
      </c>
      <c r="E112" s="4" t="str">
        <f t="shared" si="4"/>
        <v>561590-569341</v>
      </c>
      <c r="F112" s="4">
        <f>IFERROR(VLOOKUP(E112,distance_btw_postal_code!B:I,7,0)+1,0)</f>
        <v>9</v>
      </c>
      <c r="G112" s="4">
        <f>IFERROR(VLOOKUP(E112,distance_btw_postal_code!B:G,6,0),0)</f>
        <v>2.5</v>
      </c>
      <c r="H112">
        <v>19</v>
      </c>
      <c r="I112" t="s">
        <v>63</v>
      </c>
      <c r="J112">
        <v>561590</v>
      </c>
      <c r="K112">
        <v>1</v>
      </c>
      <c r="L112">
        <v>0</v>
      </c>
      <c r="M112">
        <f t="shared" si="5"/>
        <v>2</v>
      </c>
      <c r="N112">
        <v>11</v>
      </c>
      <c r="O112" t="s">
        <v>17</v>
      </c>
      <c r="P112">
        <v>569341</v>
      </c>
      <c r="Q112" t="s">
        <v>18</v>
      </c>
      <c r="R112" t="s">
        <v>62</v>
      </c>
      <c r="S112" t="s">
        <v>49</v>
      </c>
      <c r="T112">
        <v>1</v>
      </c>
      <c r="U112">
        <v>5</v>
      </c>
      <c r="V112">
        <v>2</v>
      </c>
      <c r="W112">
        <v>482</v>
      </c>
    </row>
    <row r="113" spans="1:23" x14ac:dyDescent="0.25">
      <c r="A113">
        <v>112</v>
      </c>
      <c r="B113">
        <v>18</v>
      </c>
      <c r="C113">
        <v>0</v>
      </c>
      <c r="D113">
        <f t="shared" si="3"/>
        <v>2</v>
      </c>
      <c r="E113" s="4" t="str">
        <f t="shared" si="4"/>
        <v>569341-560222</v>
      </c>
      <c r="F113" s="4">
        <f>IFERROR(VLOOKUP(E113,distance_btw_postal_code!B:I,7,0)+1,0)</f>
        <v>4.3</v>
      </c>
      <c r="G113" s="4">
        <f>IFERROR(VLOOKUP(E113,distance_btw_postal_code!B:G,6,0),0)</f>
        <v>1.1000000000000001</v>
      </c>
      <c r="H113">
        <v>0</v>
      </c>
      <c r="I113" t="s">
        <v>143</v>
      </c>
      <c r="J113">
        <v>569341</v>
      </c>
      <c r="K113">
        <v>0</v>
      </c>
      <c r="L113">
        <v>0</v>
      </c>
      <c r="M113">
        <f t="shared" si="5"/>
        <v>0</v>
      </c>
      <c r="N113">
        <v>12</v>
      </c>
      <c r="O113" t="s">
        <v>17</v>
      </c>
      <c r="P113">
        <v>569341</v>
      </c>
      <c r="Q113" t="s">
        <v>18</v>
      </c>
      <c r="R113" t="s">
        <v>62</v>
      </c>
      <c r="S113" t="s">
        <v>52</v>
      </c>
      <c r="T113">
        <v>2</v>
      </c>
      <c r="U113">
        <v>2</v>
      </c>
      <c r="V113">
        <v>7</v>
      </c>
      <c r="W113">
        <v>196</v>
      </c>
    </row>
    <row r="114" spans="1:23" x14ac:dyDescent="0.25">
      <c r="A114">
        <v>113</v>
      </c>
      <c r="B114">
        <v>18</v>
      </c>
      <c r="C114">
        <v>1</v>
      </c>
      <c r="D114">
        <f t="shared" si="3"/>
        <v>2</v>
      </c>
      <c r="E114" s="4" t="str">
        <f t="shared" si="4"/>
        <v>560222-560336</v>
      </c>
      <c r="F114" s="4">
        <f>IFERROR(VLOOKUP(E114,distance_btw_postal_code!B:I,7,0)+1,0)</f>
        <v>7.1</v>
      </c>
      <c r="G114" s="4">
        <f>IFERROR(VLOOKUP(E114,distance_btw_postal_code!B:G,6,0),0)</f>
        <v>1.7</v>
      </c>
      <c r="H114">
        <v>27</v>
      </c>
      <c r="I114" t="s">
        <v>55</v>
      </c>
      <c r="J114">
        <v>560222</v>
      </c>
      <c r="K114">
        <v>1</v>
      </c>
      <c r="L114">
        <v>1</v>
      </c>
      <c r="M114">
        <f t="shared" si="5"/>
        <v>3</v>
      </c>
      <c r="N114">
        <v>12</v>
      </c>
      <c r="O114" t="s">
        <v>17</v>
      </c>
      <c r="P114">
        <v>569341</v>
      </c>
      <c r="Q114" t="s">
        <v>18</v>
      </c>
      <c r="R114" t="s">
        <v>62</v>
      </c>
      <c r="S114" t="s">
        <v>52</v>
      </c>
      <c r="T114">
        <v>2</v>
      </c>
      <c r="U114">
        <v>2</v>
      </c>
      <c r="V114">
        <v>7</v>
      </c>
      <c r="W114">
        <v>365</v>
      </c>
    </row>
    <row r="115" spans="1:23" x14ac:dyDescent="0.25">
      <c r="A115">
        <v>114</v>
      </c>
      <c r="B115">
        <v>18</v>
      </c>
      <c r="C115">
        <v>2</v>
      </c>
      <c r="D115">
        <f t="shared" si="3"/>
        <v>2</v>
      </c>
      <c r="E115" s="4" t="str">
        <f t="shared" si="4"/>
        <v>560336-569341</v>
      </c>
      <c r="F115" s="4">
        <f>IFERROR(VLOOKUP(E115,distance_btw_postal_code!B:I,7,0)+1,0)</f>
        <v>8.4</v>
      </c>
      <c r="G115" s="4">
        <f>IFERROR(VLOOKUP(E115,distance_btw_postal_code!B:G,6,0),0)</f>
        <v>2</v>
      </c>
      <c r="H115">
        <v>24</v>
      </c>
      <c r="I115" t="s">
        <v>53</v>
      </c>
      <c r="J115">
        <v>560336</v>
      </c>
      <c r="K115">
        <v>1</v>
      </c>
      <c r="L115">
        <v>1</v>
      </c>
      <c r="M115">
        <f t="shared" si="5"/>
        <v>3</v>
      </c>
      <c r="N115">
        <v>12</v>
      </c>
      <c r="O115" t="s">
        <v>17</v>
      </c>
      <c r="P115">
        <v>569341</v>
      </c>
      <c r="Q115" t="s">
        <v>18</v>
      </c>
      <c r="R115" t="s">
        <v>62</v>
      </c>
      <c r="S115" t="s">
        <v>52</v>
      </c>
      <c r="T115">
        <v>2</v>
      </c>
      <c r="U115">
        <v>2</v>
      </c>
      <c r="V115">
        <v>7</v>
      </c>
      <c r="W115">
        <v>442</v>
      </c>
    </row>
    <row r="116" spans="1:23" x14ac:dyDescent="0.25">
      <c r="A116">
        <v>115</v>
      </c>
      <c r="B116">
        <v>19</v>
      </c>
      <c r="C116">
        <v>0</v>
      </c>
      <c r="D116">
        <f t="shared" si="3"/>
        <v>7</v>
      </c>
      <c r="E116" s="4" t="str">
        <f t="shared" si="4"/>
        <v>569341-560576</v>
      </c>
      <c r="F116" s="4">
        <f>IFERROR(VLOOKUP(E116,distance_btw_postal_code!B:I,7,0)+1,0)</f>
        <v>7.6</v>
      </c>
      <c r="G116" s="4">
        <f>IFERROR(VLOOKUP(E116,distance_btw_postal_code!B:G,6,0),0)</f>
        <v>1.9</v>
      </c>
      <c r="H116">
        <v>0</v>
      </c>
      <c r="I116" t="s">
        <v>143</v>
      </c>
      <c r="J116">
        <v>569341</v>
      </c>
      <c r="K116">
        <v>0</v>
      </c>
      <c r="L116">
        <v>0</v>
      </c>
      <c r="M116">
        <f t="shared" si="5"/>
        <v>0</v>
      </c>
      <c r="N116">
        <v>13</v>
      </c>
      <c r="O116" t="s">
        <v>17</v>
      </c>
      <c r="P116">
        <v>569341</v>
      </c>
      <c r="Q116" t="s">
        <v>18</v>
      </c>
      <c r="R116" t="s">
        <v>64</v>
      </c>
      <c r="S116" t="s">
        <v>20</v>
      </c>
      <c r="T116">
        <v>3</v>
      </c>
      <c r="U116">
        <v>0</v>
      </c>
      <c r="V116">
        <v>8</v>
      </c>
      <c r="W116">
        <v>396</v>
      </c>
    </row>
    <row r="117" spans="1:23" x14ac:dyDescent="0.25">
      <c r="A117">
        <v>116</v>
      </c>
      <c r="B117">
        <v>19</v>
      </c>
      <c r="C117">
        <v>1</v>
      </c>
      <c r="D117">
        <f t="shared" si="3"/>
        <v>7</v>
      </c>
      <c r="E117" s="4" t="str">
        <f t="shared" si="4"/>
        <v>560576-560573</v>
      </c>
      <c r="F117" s="4">
        <f>IFERROR(VLOOKUP(E117,distance_btw_postal_code!B:I,7,0)+1,0)</f>
        <v>2.1</v>
      </c>
      <c r="G117" s="4">
        <f>IFERROR(VLOOKUP(E117,distance_btw_postal_code!B:G,6,0),0)</f>
        <v>0.2</v>
      </c>
      <c r="H117">
        <v>1</v>
      </c>
      <c r="I117" t="s">
        <v>16</v>
      </c>
      <c r="J117">
        <v>560576</v>
      </c>
      <c r="K117">
        <v>0</v>
      </c>
      <c r="L117">
        <v>1</v>
      </c>
      <c r="M117">
        <f t="shared" si="5"/>
        <v>1</v>
      </c>
      <c r="N117">
        <v>13</v>
      </c>
      <c r="O117" t="s">
        <v>17</v>
      </c>
      <c r="P117">
        <v>569341</v>
      </c>
      <c r="Q117" t="s">
        <v>18</v>
      </c>
      <c r="R117" t="s">
        <v>64</v>
      </c>
      <c r="S117" t="s">
        <v>20</v>
      </c>
      <c r="T117">
        <v>3</v>
      </c>
      <c r="U117">
        <v>0</v>
      </c>
      <c r="V117">
        <v>8</v>
      </c>
      <c r="W117">
        <v>64</v>
      </c>
    </row>
    <row r="118" spans="1:23" x14ac:dyDescent="0.25">
      <c r="A118">
        <v>117</v>
      </c>
      <c r="B118">
        <v>19</v>
      </c>
      <c r="C118">
        <v>2</v>
      </c>
      <c r="D118">
        <f t="shared" si="3"/>
        <v>7</v>
      </c>
      <c r="E118" s="4" t="str">
        <f t="shared" si="4"/>
        <v>560573-560561</v>
      </c>
      <c r="F118" s="4">
        <f>IFERROR(VLOOKUP(E118,distance_btw_postal_code!B:I,7,0)+1,0)</f>
        <v>5.7</v>
      </c>
      <c r="G118" s="4">
        <f>IFERROR(VLOOKUP(E118,distance_btw_postal_code!B:G,6,0),0)</f>
        <v>1.1000000000000001</v>
      </c>
      <c r="H118">
        <v>2</v>
      </c>
      <c r="I118" t="s">
        <v>21</v>
      </c>
      <c r="J118">
        <v>560573</v>
      </c>
      <c r="K118">
        <v>0</v>
      </c>
      <c r="L118">
        <v>1</v>
      </c>
      <c r="M118">
        <f t="shared" si="5"/>
        <v>1</v>
      </c>
      <c r="N118">
        <v>13</v>
      </c>
      <c r="O118" t="s">
        <v>17</v>
      </c>
      <c r="P118">
        <v>569341</v>
      </c>
      <c r="Q118" t="s">
        <v>18</v>
      </c>
      <c r="R118" t="s">
        <v>64</v>
      </c>
      <c r="S118" t="s">
        <v>20</v>
      </c>
      <c r="T118">
        <v>3</v>
      </c>
      <c r="U118">
        <v>0</v>
      </c>
      <c r="V118">
        <v>8</v>
      </c>
      <c r="W118">
        <v>282</v>
      </c>
    </row>
    <row r="119" spans="1:23" x14ac:dyDescent="0.25">
      <c r="A119">
        <v>118</v>
      </c>
      <c r="B119">
        <v>19</v>
      </c>
      <c r="C119">
        <v>3</v>
      </c>
      <c r="D119">
        <f t="shared" si="3"/>
        <v>7</v>
      </c>
      <c r="E119" s="4" t="str">
        <f t="shared" si="4"/>
        <v>560561-560533</v>
      </c>
      <c r="F119" s="4">
        <f>IFERROR(VLOOKUP(E119,distance_btw_postal_code!B:I,7,0)+1,0)</f>
        <v>6.8</v>
      </c>
      <c r="G119" s="4">
        <f>IFERROR(VLOOKUP(E119,distance_btw_postal_code!B:G,6,0),0)</f>
        <v>1.3</v>
      </c>
      <c r="H119">
        <v>33</v>
      </c>
      <c r="I119" t="s">
        <v>33</v>
      </c>
      <c r="J119">
        <v>560561</v>
      </c>
      <c r="K119">
        <v>0</v>
      </c>
      <c r="L119">
        <v>1</v>
      </c>
      <c r="M119">
        <f t="shared" si="5"/>
        <v>1</v>
      </c>
      <c r="N119">
        <v>13</v>
      </c>
      <c r="O119" t="s">
        <v>17</v>
      </c>
      <c r="P119">
        <v>569341</v>
      </c>
      <c r="Q119" t="s">
        <v>18</v>
      </c>
      <c r="R119" t="s">
        <v>64</v>
      </c>
      <c r="S119" t="s">
        <v>20</v>
      </c>
      <c r="T119">
        <v>3</v>
      </c>
      <c r="U119">
        <v>0</v>
      </c>
      <c r="V119">
        <v>8</v>
      </c>
      <c r="W119">
        <v>350</v>
      </c>
    </row>
    <row r="120" spans="1:23" x14ac:dyDescent="0.25">
      <c r="A120">
        <v>119</v>
      </c>
      <c r="B120">
        <v>19</v>
      </c>
      <c r="C120">
        <v>4</v>
      </c>
      <c r="D120">
        <f t="shared" si="3"/>
        <v>7</v>
      </c>
      <c r="E120" s="4" t="str">
        <f t="shared" si="4"/>
        <v>560533-789452</v>
      </c>
      <c r="F120" s="4">
        <f>IFERROR(VLOOKUP(E120,distance_btw_postal_code!B:I,7,0)+1,0)</f>
        <v>10.6</v>
      </c>
      <c r="G120" s="4">
        <f>IFERROR(VLOOKUP(E120,distance_btw_postal_code!B:G,6,0),0)</f>
        <v>3.2</v>
      </c>
      <c r="H120">
        <v>32</v>
      </c>
      <c r="I120" t="s">
        <v>32</v>
      </c>
      <c r="J120">
        <v>560533</v>
      </c>
      <c r="K120">
        <v>0</v>
      </c>
      <c r="L120">
        <v>1</v>
      </c>
      <c r="M120">
        <f t="shared" si="5"/>
        <v>1</v>
      </c>
      <c r="N120">
        <v>13</v>
      </c>
      <c r="O120" t="s">
        <v>17</v>
      </c>
      <c r="P120">
        <v>569341</v>
      </c>
      <c r="Q120" t="s">
        <v>18</v>
      </c>
      <c r="R120" t="s">
        <v>64</v>
      </c>
      <c r="S120" t="s">
        <v>20</v>
      </c>
      <c r="T120">
        <v>3</v>
      </c>
      <c r="U120">
        <v>0</v>
      </c>
      <c r="V120">
        <v>8</v>
      </c>
      <c r="W120">
        <v>574</v>
      </c>
    </row>
    <row r="121" spans="1:23" x14ac:dyDescent="0.25">
      <c r="A121">
        <v>120</v>
      </c>
      <c r="B121">
        <v>19</v>
      </c>
      <c r="C121">
        <v>5</v>
      </c>
      <c r="D121">
        <f t="shared" si="3"/>
        <v>7</v>
      </c>
      <c r="E121" s="4" t="str">
        <f t="shared" si="4"/>
        <v>789452-575921</v>
      </c>
      <c r="F121" s="4">
        <f>IFERROR(VLOOKUP(E121,distance_btw_postal_code!B:I,7,0)+1,0)</f>
        <v>4.3</v>
      </c>
      <c r="G121" s="4">
        <f>IFERROR(VLOOKUP(E121,distance_btw_postal_code!B:G,6,0),0)</f>
        <v>1.1000000000000001</v>
      </c>
      <c r="H121">
        <v>29</v>
      </c>
      <c r="I121" t="s">
        <v>29</v>
      </c>
      <c r="J121">
        <v>789452</v>
      </c>
      <c r="K121">
        <v>0</v>
      </c>
      <c r="L121">
        <v>1</v>
      </c>
      <c r="M121">
        <f t="shared" si="5"/>
        <v>1</v>
      </c>
      <c r="N121">
        <v>13</v>
      </c>
      <c r="O121" t="s">
        <v>17</v>
      </c>
      <c r="P121">
        <v>569341</v>
      </c>
      <c r="Q121" t="s">
        <v>18</v>
      </c>
      <c r="R121" t="s">
        <v>64</v>
      </c>
      <c r="S121" t="s">
        <v>20</v>
      </c>
      <c r="T121">
        <v>3</v>
      </c>
      <c r="U121">
        <v>0</v>
      </c>
      <c r="V121">
        <v>8</v>
      </c>
      <c r="W121">
        <v>196</v>
      </c>
    </row>
    <row r="122" spans="1:23" x14ac:dyDescent="0.25">
      <c r="A122">
        <v>121</v>
      </c>
      <c r="B122">
        <v>19</v>
      </c>
      <c r="C122">
        <v>6</v>
      </c>
      <c r="D122">
        <f t="shared" si="3"/>
        <v>7</v>
      </c>
      <c r="E122" s="4" t="str">
        <f t="shared" si="4"/>
        <v>575921-560244</v>
      </c>
      <c r="F122" s="4">
        <f>IFERROR(VLOOKUP(E122,distance_btw_postal_code!B:I,7,0)+1,0)</f>
        <v>3.9</v>
      </c>
      <c r="G122" s="4">
        <f>IFERROR(VLOOKUP(E122,distance_btw_postal_code!B:G,6,0),0)</f>
        <v>1.5</v>
      </c>
      <c r="H122">
        <v>28</v>
      </c>
      <c r="I122" t="s">
        <v>28</v>
      </c>
      <c r="J122">
        <v>575921</v>
      </c>
      <c r="K122">
        <v>0</v>
      </c>
      <c r="L122">
        <v>1</v>
      </c>
      <c r="M122">
        <f t="shared" si="5"/>
        <v>1</v>
      </c>
      <c r="N122">
        <v>13</v>
      </c>
      <c r="O122" t="s">
        <v>17</v>
      </c>
      <c r="P122">
        <v>569341</v>
      </c>
      <c r="Q122" t="s">
        <v>18</v>
      </c>
      <c r="R122" t="s">
        <v>64</v>
      </c>
      <c r="S122" t="s">
        <v>20</v>
      </c>
      <c r="T122">
        <v>3</v>
      </c>
      <c r="U122">
        <v>0</v>
      </c>
      <c r="V122">
        <v>8</v>
      </c>
      <c r="W122">
        <v>174</v>
      </c>
    </row>
    <row r="123" spans="1:23" x14ac:dyDescent="0.25">
      <c r="A123">
        <v>122</v>
      </c>
      <c r="B123">
        <v>19</v>
      </c>
      <c r="C123">
        <v>7</v>
      </c>
      <c r="D123">
        <f t="shared" si="3"/>
        <v>7</v>
      </c>
      <c r="E123" s="4" t="str">
        <f t="shared" si="4"/>
        <v>560244-569341</v>
      </c>
      <c r="F123" s="4">
        <f>IFERROR(VLOOKUP(E123,distance_btw_postal_code!B:I,7,0)+1,0)</f>
        <v>3.6</v>
      </c>
      <c r="G123" s="4">
        <f>IFERROR(VLOOKUP(E123,distance_btw_postal_code!B:G,6,0),0)</f>
        <v>1.1000000000000001</v>
      </c>
      <c r="H123">
        <v>6</v>
      </c>
      <c r="I123" t="s">
        <v>25</v>
      </c>
      <c r="J123">
        <v>560244</v>
      </c>
      <c r="K123">
        <v>0</v>
      </c>
      <c r="L123">
        <v>1</v>
      </c>
      <c r="M123">
        <f t="shared" si="5"/>
        <v>1</v>
      </c>
      <c r="N123">
        <v>13</v>
      </c>
      <c r="O123" t="s">
        <v>17</v>
      </c>
      <c r="P123">
        <v>569341</v>
      </c>
      <c r="Q123" t="s">
        <v>18</v>
      </c>
      <c r="R123" t="s">
        <v>64</v>
      </c>
      <c r="S123" t="s">
        <v>20</v>
      </c>
      <c r="T123">
        <v>3</v>
      </c>
      <c r="U123">
        <v>0</v>
      </c>
      <c r="V123">
        <v>8</v>
      </c>
      <c r="W123">
        <v>158</v>
      </c>
    </row>
    <row r="124" spans="1:23" x14ac:dyDescent="0.25">
      <c r="A124">
        <v>123</v>
      </c>
      <c r="B124">
        <v>20</v>
      </c>
      <c r="C124">
        <v>0</v>
      </c>
      <c r="D124">
        <f t="shared" si="3"/>
        <v>7</v>
      </c>
      <c r="E124" s="4" t="str">
        <f t="shared" si="4"/>
        <v>569341-560214</v>
      </c>
      <c r="F124" s="4">
        <f>IFERROR(VLOOKUP(E124,distance_btw_postal_code!B:I,7,0)+1,0)</f>
        <v>1.8</v>
      </c>
      <c r="G124" s="4">
        <f>IFERROR(VLOOKUP(E124,distance_btw_postal_code!B:G,6,0),0)</f>
        <v>0.2</v>
      </c>
      <c r="H124">
        <v>0</v>
      </c>
      <c r="I124" t="s">
        <v>143</v>
      </c>
      <c r="J124">
        <v>569341</v>
      </c>
      <c r="K124">
        <v>0</v>
      </c>
      <c r="L124">
        <v>0</v>
      </c>
      <c r="M124">
        <f t="shared" si="5"/>
        <v>0</v>
      </c>
      <c r="N124">
        <v>13</v>
      </c>
      <c r="O124" t="s">
        <v>17</v>
      </c>
      <c r="P124">
        <v>569341</v>
      </c>
      <c r="Q124" t="s">
        <v>18</v>
      </c>
      <c r="R124" t="s">
        <v>64</v>
      </c>
      <c r="S124" t="s">
        <v>20</v>
      </c>
      <c r="T124">
        <v>3</v>
      </c>
      <c r="U124">
        <v>0</v>
      </c>
      <c r="V124">
        <v>8</v>
      </c>
      <c r="W124">
        <v>45</v>
      </c>
    </row>
    <row r="125" spans="1:23" x14ac:dyDescent="0.25">
      <c r="A125">
        <v>124</v>
      </c>
      <c r="B125">
        <v>20</v>
      </c>
      <c r="C125">
        <v>1</v>
      </c>
      <c r="D125">
        <f t="shared" si="3"/>
        <v>7</v>
      </c>
      <c r="E125" s="4" t="str">
        <f t="shared" si="4"/>
        <v>560214-560219</v>
      </c>
      <c r="F125" s="4">
        <f>IFERROR(VLOOKUP(E125,distance_btw_postal_code!B:I,7,0)+1,0)</f>
        <v>5.0999999999999996</v>
      </c>
      <c r="G125" s="4">
        <f>IFERROR(VLOOKUP(E125,distance_btw_postal_code!B:G,6,0),0)</f>
        <v>1.2</v>
      </c>
      <c r="H125">
        <v>8</v>
      </c>
      <c r="I125" t="s">
        <v>27</v>
      </c>
      <c r="J125">
        <v>560214</v>
      </c>
      <c r="K125">
        <v>0</v>
      </c>
      <c r="L125">
        <v>1</v>
      </c>
      <c r="M125">
        <f t="shared" si="5"/>
        <v>1</v>
      </c>
      <c r="N125">
        <v>13</v>
      </c>
      <c r="O125" t="s">
        <v>17</v>
      </c>
      <c r="P125">
        <v>569341</v>
      </c>
      <c r="Q125" t="s">
        <v>18</v>
      </c>
      <c r="R125" t="s">
        <v>64</v>
      </c>
      <c r="S125" t="s">
        <v>20</v>
      </c>
      <c r="T125">
        <v>3</v>
      </c>
      <c r="U125">
        <v>0</v>
      </c>
      <c r="V125">
        <v>8</v>
      </c>
      <c r="W125">
        <v>247</v>
      </c>
    </row>
    <row r="126" spans="1:23" x14ac:dyDescent="0.25">
      <c r="A126">
        <v>125</v>
      </c>
      <c r="B126">
        <v>20</v>
      </c>
      <c r="C126">
        <v>2</v>
      </c>
      <c r="D126">
        <f t="shared" si="3"/>
        <v>7</v>
      </c>
      <c r="E126" s="4" t="str">
        <f t="shared" si="4"/>
        <v>560219-560350</v>
      </c>
      <c r="F126" s="4">
        <f>IFERROR(VLOOKUP(E126,distance_btw_postal_code!B:I,7,0)+1,0)</f>
        <v>5.2</v>
      </c>
      <c r="G126" s="4">
        <f>IFERROR(VLOOKUP(E126,distance_btw_postal_code!B:G,6,0),0)</f>
        <v>1.4</v>
      </c>
      <c r="H126">
        <v>7</v>
      </c>
      <c r="I126" t="s">
        <v>26</v>
      </c>
      <c r="J126">
        <v>560219</v>
      </c>
      <c r="K126">
        <v>0</v>
      </c>
      <c r="L126">
        <v>1</v>
      </c>
      <c r="M126">
        <f t="shared" si="5"/>
        <v>1</v>
      </c>
      <c r="N126">
        <v>13</v>
      </c>
      <c r="O126" t="s">
        <v>17</v>
      </c>
      <c r="P126">
        <v>569341</v>
      </c>
      <c r="Q126" t="s">
        <v>18</v>
      </c>
      <c r="R126" t="s">
        <v>64</v>
      </c>
      <c r="S126" t="s">
        <v>20</v>
      </c>
      <c r="T126">
        <v>3</v>
      </c>
      <c r="U126">
        <v>0</v>
      </c>
      <c r="V126">
        <v>8</v>
      </c>
      <c r="W126">
        <v>254</v>
      </c>
    </row>
    <row r="127" spans="1:23" x14ac:dyDescent="0.25">
      <c r="A127">
        <v>126</v>
      </c>
      <c r="B127">
        <v>20</v>
      </c>
      <c r="C127">
        <v>3</v>
      </c>
      <c r="D127">
        <f t="shared" si="3"/>
        <v>7</v>
      </c>
      <c r="E127" s="4" t="str">
        <f t="shared" si="4"/>
        <v>560350-560336</v>
      </c>
      <c r="F127" s="4">
        <f>IFERROR(VLOOKUP(E127,distance_btw_postal_code!B:I,7,0)+1,0)</f>
        <v>3.1</v>
      </c>
      <c r="G127" s="4">
        <f>IFERROR(VLOOKUP(E127,distance_btw_postal_code!B:G,6,0),0)</f>
        <v>0.4</v>
      </c>
      <c r="H127">
        <v>30</v>
      </c>
      <c r="I127" t="s">
        <v>30</v>
      </c>
      <c r="J127">
        <v>560350</v>
      </c>
      <c r="K127">
        <v>0</v>
      </c>
      <c r="L127">
        <v>1</v>
      </c>
      <c r="M127">
        <f t="shared" si="5"/>
        <v>1</v>
      </c>
      <c r="N127">
        <v>13</v>
      </c>
      <c r="O127" t="s">
        <v>17</v>
      </c>
      <c r="P127">
        <v>569341</v>
      </c>
      <c r="Q127" t="s">
        <v>18</v>
      </c>
      <c r="R127" t="s">
        <v>64</v>
      </c>
      <c r="S127" t="s">
        <v>20</v>
      </c>
      <c r="T127">
        <v>3</v>
      </c>
      <c r="U127">
        <v>0</v>
      </c>
      <c r="V127">
        <v>8</v>
      </c>
      <c r="W127">
        <v>126</v>
      </c>
    </row>
    <row r="128" spans="1:23" x14ac:dyDescent="0.25">
      <c r="A128">
        <v>127</v>
      </c>
      <c r="B128">
        <v>20</v>
      </c>
      <c r="C128">
        <v>4</v>
      </c>
      <c r="D128">
        <f t="shared" si="3"/>
        <v>7</v>
      </c>
      <c r="E128" s="4" t="str">
        <f t="shared" si="4"/>
        <v>560336-560311</v>
      </c>
      <c r="F128" s="4">
        <f>IFERROR(VLOOKUP(E128,distance_btw_postal_code!B:I,7,0)+1,0)</f>
        <v>5.7</v>
      </c>
      <c r="G128" s="4">
        <f>IFERROR(VLOOKUP(E128,distance_btw_postal_code!B:G,6,0),0)</f>
        <v>0.8</v>
      </c>
      <c r="H128">
        <v>31</v>
      </c>
      <c r="I128" t="s">
        <v>31</v>
      </c>
      <c r="J128">
        <v>560336</v>
      </c>
      <c r="K128">
        <v>0</v>
      </c>
      <c r="L128">
        <v>1</v>
      </c>
      <c r="M128">
        <f t="shared" si="5"/>
        <v>1</v>
      </c>
      <c r="N128">
        <v>13</v>
      </c>
      <c r="O128" t="s">
        <v>17</v>
      </c>
      <c r="P128">
        <v>569341</v>
      </c>
      <c r="Q128" t="s">
        <v>18</v>
      </c>
      <c r="R128" t="s">
        <v>64</v>
      </c>
      <c r="S128" t="s">
        <v>20</v>
      </c>
      <c r="T128">
        <v>3</v>
      </c>
      <c r="U128">
        <v>0</v>
      </c>
      <c r="V128">
        <v>8</v>
      </c>
      <c r="W128">
        <v>280</v>
      </c>
    </row>
    <row r="129" spans="1:23" x14ac:dyDescent="0.25">
      <c r="A129">
        <v>128</v>
      </c>
      <c r="B129">
        <v>20</v>
      </c>
      <c r="C129">
        <v>5</v>
      </c>
      <c r="D129">
        <f t="shared" si="3"/>
        <v>7</v>
      </c>
      <c r="E129" s="4" t="str">
        <f t="shared" si="4"/>
        <v>560311-560323</v>
      </c>
      <c r="F129" s="4">
        <f>IFERROR(VLOOKUP(E129,distance_btw_postal_code!B:I,7,0)+1,0)</f>
        <v>2.5</v>
      </c>
      <c r="G129" s="4">
        <f>IFERROR(VLOOKUP(E129,distance_btw_postal_code!B:G,6,0),0)</f>
        <v>0.2</v>
      </c>
      <c r="H129">
        <v>3</v>
      </c>
      <c r="I129" t="s">
        <v>22</v>
      </c>
      <c r="J129">
        <v>560311</v>
      </c>
      <c r="K129">
        <v>0</v>
      </c>
      <c r="L129">
        <v>1</v>
      </c>
      <c r="M129">
        <f t="shared" si="5"/>
        <v>1</v>
      </c>
      <c r="N129">
        <v>13</v>
      </c>
      <c r="O129" t="s">
        <v>17</v>
      </c>
      <c r="P129">
        <v>569341</v>
      </c>
      <c r="Q129" t="s">
        <v>18</v>
      </c>
      <c r="R129" t="s">
        <v>64</v>
      </c>
      <c r="S129" t="s">
        <v>20</v>
      </c>
      <c r="T129">
        <v>3</v>
      </c>
      <c r="U129">
        <v>0</v>
      </c>
      <c r="V129">
        <v>8</v>
      </c>
      <c r="W129">
        <v>91</v>
      </c>
    </row>
    <row r="130" spans="1:23" x14ac:dyDescent="0.25">
      <c r="A130">
        <v>129</v>
      </c>
      <c r="B130">
        <v>20</v>
      </c>
      <c r="C130">
        <v>6</v>
      </c>
      <c r="D130">
        <f t="shared" si="3"/>
        <v>7</v>
      </c>
      <c r="E130" s="4" t="str">
        <f t="shared" si="4"/>
        <v>560323-560301</v>
      </c>
      <c r="F130" s="4">
        <f>IFERROR(VLOOKUP(E130,distance_btw_postal_code!B:I,7,0)+1,0)</f>
        <v>3.5</v>
      </c>
      <c r="G130" s="4">
        <f>IFERROR(VLOOKUP(E130,distance_btw_postal_code!B:G,6,0),0)</f>
        <v>0.3</v>
      </c>
      <c r="H130">
        <v>4</v>
      </c>
      <c r="I130" t="s">
        <v>23</v>
      </c>
      <c r="J130">
        <v>560323</v>
      </c>
      <c r="K130">
        <v>0</v>
      </c>
      <c r="L130">
        <v>1</v>
      </c>
      <c r="M130">
        <f t="shared" si="5"/>
        <v>1</v>
      </c>
      <c r="N130">
        <v>13</v>
      </c>
      <c r="O130" t="s">
        <v>17</v>
      </c>
      <c r="P130">
        <v>569341</v>
      </c>
      <c r="Q130" t="s">
        <v>18</v>
      </c>
      <c r="R130" t="s">
        <v>64</v>
      </c>
      <c r="S130" t="s">
        <v>20</v>
      </c>
      <c r="T130">
        <v>3</v>
      </c>
      <c r="U130">
        <v>0</v>
      </c>
      <c r="V130">
        <v>8</v>
      </c>
      <c r="W130">
        <v>148</v>
      </c>
    </row>
    <row r="131" spans="1:23" x14ac:dyDescent="0.25">
      <c r="A131">
        <v>130</v>
      </c>
      <c r="B131">
        <v>20</v>
      </c>
      <c r="C131">
        <v>7</v>
      </c>
      <c r="D131">
        <f t="shared" ref="D131:D194" si="6">_xlfn.MAXIFS(C:C,B:B,B131)</f>
        <v>7</v>
      </c>
      <c r="E131" s="4" t="str">
        <f t="shared" ref="E131:E194" si="7">IF(C131&lt;&gt;D131,_xlfn.CONCAT(J131,"-",J132),_xlfn.CONCAT(J131,"-",P131))</f>
        <v>560301-569341</v>
      </c>
      <c r="F131" s="4">
        <f>IFERROR(VLOOKUP(E131,distance_btw_postal_code!B:I,7,0)+1,0)</f>
        <v>4.7</v>
      </c>
      <c r="G131" s="4">
        <f>IFERROR(VLOOKUP(E131,distance_btw_postal_code!B:G,6,0),0)</f>
        <v>1.2</v>
      </c>
      <c r="H131">
        <v>5</v>
      </c>
      <c r="I131" t="s">
        <v>24</v>
      </c>
      <c r="J131">
        <v>560301</v>
      </c>
      <c r="K131">
        <v>0</v>
      </c>
      <c r="L131">
        <v>1</v>
      </c>
      <c r="M131">
        <f t="shared" ref="M131:M194" si="8">K131*2+L131</f>
        <v>1</v>
      </c>
      <c r="N131">
        <v>13</v>
      </c>
      <c r="O131" t="s">
        <v>17</v>
      </c>
      <c r="P131">
        <v>569341</v>
      </c>
      <c r="Q131" t="s">
        <v>18</v>
      </c>
      <c r="R131" t="s">
        <v>64</v>
      </c>
      <c r="S131" t="s">
        <v>20</v>
      </c>
      <c r="T131">
        <v>3</v>
      </c>
      <c r="U131">
        <v>0</v>
      </c>
      <c r="V131">
        <v>8</v>
      </c>
      <c r="W131">
        <v>221</v>
      </c>
    </row>
    <row r="132" spans="1:23" x14ac:dyDescent="0.25">
      <c r="A132">
        <v>131</v>
      </c>
      <c r="B132">
        <v>21</v>
      </c>
      <c r="C132">
        <v>0</v>
      </c>
      <c r="D132">
        <f t="shared" si="6"/>
        <v>7</v>
      </c>
      <c r="E132" s="4" t="str">
        <f t="shared" si="7"/>
        <v>569341-562310</v>
      </c>
      <c r="F132" s="4">
        <f>IFERROR(VLOOKUP(E132,distance_btw_postal_code!B:I,7,0)+1,0)</f>
        <v>5.2</v>
      </c>
      <c r="G132" s="4">
        <f>IFERROR(VLOOKUP(E132,distance_btw_postal_code!B:G,6,0),0)</f>
        <v>1</v>
      </c>
      <c r="H132">
        <v>0</v>
      </c>
      <c r="I132" t="s">
        <v>143</v>
      </c>
      <c r="J132">
        <v>569341</v>
      </c>
      <c r="K132">
        <v>0</v>
      </c>
      <c r="L132">
        <v>0</v>
      </c>
      <c r="M132">
        <f t="shared" si="8"/>
        <v>0</v>
      </c>
      <c r="N132">
        <v>14</v>
      </c>
      <c r="O132" t="s">
        <v>17</v>
      </c>
      <c r="P132">
        <v>569341</v>
      </c>
      <c r="Q132" t="s">
        <v>18</v>
      </c>
      <c r="R132" t="s">
        <v>64</v>
      </c>
      <c r="S132" t="s">
        <v>35</v>
      </c>
      <c r="T132">
        <v>2</v>
      </c>
      <c r="U132">
        <v>2</v>
      </c>
      <c r="V132">
        <v>7</v>
      </c>
      <c r="W132">
        <v>249</v>
      </c>
    </row>
    <row r="133" spans="1:23" x14ac:dyDescent="0.25">
      <c r="A133">
        <v>132</v>
      </c>
      <c r="B133">
        <v>21</v>
      </c>
      <c r="C133">
        <v>1</v>
      </c>
      <c r="D133">
        <f t="shared" si="6"/>
        <v>7</v>
      </c>
      <c r="E133" s="4" t="str">
        <f t="shared" si="7"/>
        <v>562310-560337</v>
      </c>
      <c r="F133" s="4">
        <f>IFERROR(VLOOKUP(E133,distance_btw_postal_code!B:I,7,0)+1,0)</f>
        <v>4.5</v>
      </c>
      <c r="G133" s="4">
        <f>IFERROR(VLOOKUP(E133,distance_btw_postal_code!B:G,6,0),0)</f>
        <v>1</v>
      </c>
      <c r="H133">
        <v>38</v>
      </c>
      <c r="I133" t="s">
        <v>46</v>
      </c>
      <c r="J133">
        <v>562310</v>
      </c>
      <c r="K133">
        <v>0</v>
      </c>
      <c r="L133">
        <v>1</v>
      </c>
      <c r="M133">
        <f t="shared" si="8"/>
        <v>1</v>
      </c>
      <c r="N133">
        <v>14</v>
      </c>
      <c r="O133" t="s">
        <v>17</v>
      </c>
      <c r="P133">
        <v>569341</v>
      </c>
      <c r="Q133" t="s">
        <v>18</v>
      </c>
      <c r="R133" t="s">
        <v>64</v>
      </c>
      <c r="S133" t="s">
        <v>35</v>
      </c>
      <c r="T133">
        <v>2</v>
      </c>
      <c r="U133">
        <v>2</v>
      </c>
      <c r="V133">
        <v>7</v>
      </c>
      <c r="W133">
        <v>212</v>
      </c>
    </row>
    <row r="134" spans="1:23" x14ac:dyDescent="0.25">
      <c r="A134">
        <v>133</v>
      </c>
      <c r="B134">
        <v>21</v>
      </c>
      <c r="C134">
        <v>2</v>
      </c>
      <c r="D134">
        <f t="shared" si="6"/>
        <v>7</v>
      </c>
      <c r="E134" s="4" t="str">
        <f t="shared" si="7"/>
        <v>560337-560457</v>
      </c>
      <c r="F134" s="4">
        <f>IFERROR(VLOOKUP(E134,distance_btw_postal_code!B:I,7,0)+1,0)</f>
        <v>7.9</v>
      </c>
      <c r="G134" s="4">
        <f>IFERROR(VLOOKUP(E134,distance_btw_postal_code!B:G,6,0),0)</f>
        <v>1.8</v>
      </c>
      <c r="H134">
        <v>15</v>
      </c>
      <c r="I134" t="s">
        <v>41</v>
      </c>
      <c r="J134">
        <v>560337</v>
      </c>
      <c r="K134">
        <v>1</v>
      </c>
      <c r="L134">
        <v>0</v>
      </c>
      <c r="M134">
        <f t="shared" si="8"/>
        <v>2</v>
      </c>
      <c r="N134">
        <v>14</v>
      </c>
      <c r="O134" t="s">
        <v>17</v>
      </c>
      <c r="P134">
        <v>569341</v>
      </c>
      <c r="Q134" t="s">
        <v>18</v>
      </c>
      <c r="R134" t="s">
        <v>64</v>
      </c>
      <c r="S134" t="s">
        <v>35</v>
      </c>
      <c r="T134">
        <v>2</v>
      </c>
      <c r="U134">
        <v>2</v>
      </c>
      <c r="V134">
        <v>7</v>
      </c>
      <c r="W134">
        <v>412</v>
      </c>
    </row>
    <row r="135" spans="1:23" x14ac:dyDescent="0.25">
      <c r="A135">
        <v>134</v>
      </c>
      <c r="B135">
        <v>21</v>
      </c>
      <c r="C135">
        <v>3</v>
      </c>
      <c r="D135">
        <f t="shared" si="6"/>
        <v>7</v>
      </c>
      <c r="E135" s="4" t="str">
        <f t="shared" si="7"/>
        <v>560457-560462</v>
      </c>
      <c r="F135" s="4">
        <f>IFERROR(VLOOKUP(E135,distance_btw_postal_code!B:I,7,0)+1,0)</f>
        <v>2.1</v>
      </c>
      <c r="G135" s="4">
        <f>IFERROR(VLOOKUP(E135,distance_btw_postal_code!B:G,6,0),0)</f>
        <v>0.2</v>
      </c>
      <c r="H135">
        <v>10</v>
      </c>
      <c r="I135" t="s">
        <v>36</v>
      </c>
      <c r="J135">
        <v>560457</v>
      </c>
      <c r="K135">
        <v>0</v>
      </c>
      <c r="L135">
        <v>1</v>
      </c>
      <c r="M135">
        <f t="shared" si="8"/>
        <v>1</v>
      </c>
      <c r="N135">
        <v>14</v>
      </c>
      <c r="O135" t="s">
        <v>17</v>
      </c>
      <c r="P135">
        <v>569341</v>
      </c>
      <c r="Q135" t="s">
        <v>18</v>
      </c>
      <c r="R135" t="s">
        <v>64</v>
      </c>
      <c r="S135" t="s">
        <v>35</v>
      </c>
      <c r="T135">
        <v>2</v>
      </c>
      <c r="U135">
        <v>2</v>
      </c>
      <c r="V135">
        <v>7</v>
      </c>
      <c r="W135">
        <v>64</v>
      </c>
    </row>
    <row r="136" spans="1:23" x14ac:dyDescent="0.25">
      <c r="A136">
        <v>135</v>
      </c>
      <c r="B136">
        <v>21</v>
      </c>
      <c r="C136">
        <v>4</v>
      </c>
      <c r="D136">
        <f t="shared" si="6"/>
        <v>7</v>
      </c>
      <c r="E136" s="4" t="str">
        <f t="shared" si="7"/>
        <v>560462-560472</v>
      </c>
      <c r="F136" s="4">
        <f>IFERROR(VLOOKUP(E136,distance_btw_postal_code!B:I,7,0)+1,0)</f>
        <v>2.9</v>
      </c>
      <c r="G136" s="4">
        <f>IFERROR(VLOOKUP(E136,distance_btw_postal_code!B:G,6,0),0)</f>
        <v>0.4</v>
      </c>
      <c r="H136">
        <v>11</v>
      </c>
      <c r="I136" t="s">
        <v>37</v>
      </c>
      <c r="J136">
        <v>560462</v>
      </c>
      <c r="K136">
        <v>0</v>
      </c>
      <c r="L136">
        <v>1</v>
      </c>
      <c r="M136">
        <f t="shared" si="8"/>
        <v>1</v>
      </c>
      <c r="N136">
        <v>14</v>
      </c>
      <c r="O136" t="s">
        <v>17</v>
      </c>
      <c r="P136">
        <v>569341</v>
      </c>
      <c r="Q136" t="s">
        <v>18</v>
      </c>
      <c r="R136" t="s">
        <v>64</v>
      </c>
      <c r="S136" t="s">
        <v>35</v>
      </c>
      <c r="T136">
        <v>2</v>
      </c>
      <c r="U136">
        <v>2</v>
      </c>
      <c r="V136">
        <v>7</v>
      </c>
      <c r="W136">
        <v>115</v>
      </c>
    </row>
    <row r="137" spans="1:23" x14ac:dyDescent="0.25">
      <c r="A137">
        <v>136</v>
      </c>
      <c r="B137">
        <v>21</v>
      </c>
      <c r="C137">
        <v>5</v>
      </c>
      <c r="D137">
        <f t="shared" si="6"/>
        <v>7</v>
      </c>
      <c r="E137" s="4" t="str">
        <f t="shared" si="7"/>
        <v>560472-560416</v>
      </c>
      <c r="F137" s="4">
        <f>IFERROR(VLOOKUP(E137,distance_btw_postal_code!B:I,7,0)+1,0)</f>
        <v>4.5</v>
      </c>
      <c r="G137" s="4">
        <f>IFERROR(VLOOKUP(E137,distance_btw_postal_code!B:G,6,0),0)</f>
        <v>0.7</v>
      </c>
      <c r="H137">
        <v>12</v>
      </c>
      <c r="I137" t="s">
        <v>38</v>
      </c>
      <c r="J137">
        <v>560472</v>
      </c>
      <c r="K137">
        <v>0</v>
      </c>
      <c r="L137">
        <v>1</v>
      </c>
      <c r="M137">
        <f t="shared" si="8"/>
        <v>1</v>
      </c>
      <c r="N137">
        <v>14</v>
      </c>
      <c r="O137" t="s">
        <v>17</v>
      </c>
      <c r="P137">
        <v>569341</v>
      </c>
      <c r="Q137" t="s">
        <v>18</v>
      </c>
      <c r="R137" t="s">
        <v>64</v>
      </c>
      <c r="S137" t="s">
        <v>35</v>
      </c>
      <c r="T137">
        <v>2</v>
      </c>
      <c r="U137">
        <v>2</v>
      </c>
      <c r="V137">
        <v>7</v>
      </c>
      <c r="W137">
        <v>208</v>
      </c>
    </row>
    <row r="138" spans="1:23" x14ac:dyDescent="0.25">
      <c r="A138">
        <v>137</v>
      </c>
      <c r="B138">
        <v>21</v>
      </c>
      <c r="C138">
        <v>6</v>
      </c>
      <c r="D138">
        <f t="shared" si="6"/>
        <v>7</v>
      </c>
      <c r="E138" s="4" t="str">
        <f t="shared" si="7"/>
        <v>560416-560440</v>
      </c>
      <c r="F138" s="4">
        <f>IFERROR(VLOOKUP(E138,distance_btw_postal_code!B:I,7,0)+1,0)</f>
        <v>4.7</v>
      </c>
      <c r="G138" s="4">
        <f>IFERROR(VLOOKUP(E138,distance_btw_postal_code!B:G,6,0),0)</f>
        <v>0.9</v>
      </c>
      <c r="H138">
        <v>13</v>
      </c>
      <c r="I138" t="s">
        <v>39</v>
      </c>
      <c r="J138">
        <v>560416</v>
      </c>
      <c r="K138">
        <v>0</v>
      </c>
      <c r="L138">
        <v>1</v>
      </c>
      <c r="M138">
        <f t="shared" si="8"/>
        <v>1</v>
      </c>
      <c r="N138">
        <v>14</v>
      </c>
      <c r="O138" t="s">
        <v>17</v>
      </c>
      <c r="P138">
        <v>569341</v>
      </c>
      <c r="Q138" t="s">
        <v>18</v>
      </c>
      <c r="R138" t="s">
        <v>64</v>
      </c>
      <c r="S138" t="s">
        <v>35</v>
      </c>
      <c r="T138">
        <v>2</v>
      </c>
      <c r="U138">
        <v>2</v>
      </c>
      <c r="V138">
        <v>7</v>
      </c>
      <c r="W138">
        <v>223</v>
      </c>
    </row>
    <row r="139" spans="1:23" x14ac:dyDescent="0.25">
      <c r="A139">
        <v>138</v>
      </c>
      <c r="B139">
        <v>21</v>
      </c>
      <c r="C139">
        <v>7</v>
      </c>
      <c r="D139">
        <f t="shared" si="6"/>
        <v>7</v>
      </c>
      <c r="E139" s="4" t="str">
        <f t="shared" si="7"/>
        <v>560440-569341</v>
      </c>
      <c r="F139" s="4">
        <f>IFERROR(VLOOKUP(E139,distance_btw_postal_code!B:I,7,0)+1,0)</f>
        <v>8</v>
      </c>
      <c r="G139" s="4">
        <f>IFERROR(VLOOKUP(E139,distance_btw_postal_code!B:G,6,0),0)</f>
        <v>2.2000000000000002</v>
      </c>
      <c r="H139">
        <v>14</v>
      </c>
      <c r="I139" t="s">
        <v>40</v>
      </c>
      <c r="J139">
        <v>560440</v>
      </c>
      <c r="K139">
        <v>0</v>
      </c>
      <c r="L139">
        <v>1</v>
      </c>
      <c r="M139">
        <f t="shared" si="8"/>
        <v>1</v>
      </c>
      <c r="N139">
        <v>14</v>
      </c>
      <c r="O139" t="s">
        <v>17</v>
      </c>
      <c r="P139">
        <v>569341</v>
      </c>
      <c r="Q139" t="s">
        <v>18</v>
      </c>
      <c r="R139" t="s">
        <v>64</v>
      </c>
      <c r="S139" t="s">
        <v>35</v>
      </c>
      <c r="T139">
        <v>2</v>
      </c>
      <c r="U139">
        <v>2</v>
      </c>
      <c r="V139">
        <v>7</v>
      </c>
      <c r="W139">
        <v>417</v>
      </c>
    </row>
    <row r="140" spans="1:23" x14ac:dyDescent="0.25">
      <c r="A140">
        <v>139</v>
      </c>
      <c r="B140">
        <v>22</v>
      </c>
      <c r="C140">
        <v>0</v>
      </c>
      <c r="D140">
        <f t="shared" si="6"/>
        <v>6</v>
      </c>
      <c r="E140" s="4" t="str">
        <f t="shared" si="7"/>
        <v>569341-560610</v>
      </c>
      <c r="F140" s="4">
        <f>IFERROR(VLOOKUP(E140,distance_btw_postal_code!B:I,7,0)+1,0)</f>
        <v>9.6</v>
      </c>
      <c r="G140" s="4">
        <f>IFERROR(VLOOKUP(E140,distance_btw_postal_code!B:G,6,0),0)</f>
        <v>3.1</v>
      </c>
      <c r="H140">
        <v>0</v>
      </c>
      <c r="I140" t="s">
        <v>143</v>
      </c>
      <c r="J140">
        <v>569341</v>
      </c>
      <c r="K140">
        <v>0</v>
      </c>
      <c r="L140">
        <v>0</v>
      </c>
      <c r="M140">
        <f t="shared" si="8"/>
        <v>0</v>
      </c>
      <c r="N140">
        <v>14</v>
      </c>
      <c r="O140" t="s">
        <v>17</v>
      </c>
      <c r="P140">
        <v>569341</v>
      </c>
      <c r="Q140" t="s">
        <v>18</v>
      </c>
      <c r="R140" t="s">
        <v>64</v>
      </c>
      <c r="S140" t="s">
        <v>35</v>
      </c>
      <c r="T140">
        <v>3</v>
      </c>
      <c r="U140">
        <v>0</v>
      </c>
      <c r="V140">
        <v>8</v>
      </c>
      <c r="W140">
        <v>513</v>
      </c>
    </row>
    <row r="141" spans="1:23" x14ac:dyDescent="0.25">
      <c r="A141">
        <v>140</v>
      </c>
      <c r="B141">
        <v>22</v>
      </c>
      <c r="C141">
        <v>1</v>
      </c>
      <c r="D141">
        <f t="shared" si="6"/>
        <v>6</v>
      </c>
      <c r="E141" s="4" t="str">
        <f t="shared" si="7"/>
        <v>560610-570249</v>
      </c>
      <c r="F141" s="4">
        <f>IFERROR(VLOOKUP(E141,distance_btw_postal_code!B:I,7,0)+1,0)</f>
        <v>11</v>
      </c>
      <c r="G141" s="4">
        <f>IFERROR(VLOOKUP(E141,distance_btw_postal_code!B:G,6,0),0)</f>
        <v>3.8</v>
      </c>
      <c r="H141">
        <v>9</v>
      </c>
      <c r="I141" t="s">
        <v>34</v>
      </c>
      <c r="J141">
        <v>560610</v>
      </c>
      <c r="K141">
        <v>0</v>
      </c>
      <c r="L141">
        <v>1</v>
      </c>
      <c r="M141">
        <f t="shared" si="8"/>
        <v>1</v>
      </c>
      <c r="N141">
        <v>14</v>
      </c>
      <c r="O141" t="s">
        <v>17</v>
      </c>
      <c r="P141">
        <v>569341</v>
      </c>
      <c r="Q141" t="s">
        <v>18</v>
      </c>
      <c r="R141" t="s">
        <v>64</v>
      </c>
      <c r="S141" t="s">
        <v>35</v>
      </c>
      <c r="T141">
        <v>3</v>
      </c>
      <c r="U141">
        <v>0</v>
      </c>
      <c r="V141">
        <v>8</v>
      </c>
      <c r="W141">
        <v>597</v>
      </c>
    </row>
    <row r="142" spans="1:23" x14ac:dyDescent="0.25">
      <c r="A142">
        <v>141</v>
      </c>
      <c r="B142">
        <v>22</v>
      </c>
      <c r="C142">
        <v>2</v>
      </c>
      <c r="D142">
        <f t="shared" si="6"/>
        <v>6</v>
      </c>
      <c r="E142" s="4" t="str">
        <f t="shared" si="7"/>
        <v>570249-570025</v>
      </c>
      <c r="F142" s="4">
        <f>IFERROR(VLOOKUP(E142,distance_btw_postal_code!B:I,7,0)+1,0)</f>
        <v>6.2</v>
      </c>
      <c r="G142" s="4">
        <f>IFERROR(VLOOKUP(E142,distance_btw_postal_code!B:G,6,0),0)</f>
        <v>1.5</v>
      </c>
      <c r="H142">
        <v>37</v>
      </c>
      <c r="I142" t="s">
        <v>45</v>
      </c>
      <c r="J142">
        <v>570249</v>
      </c>
      <c r="K142">
        <v>0</v>
      </c>
      <c r="L142">
        <v>1</v>
      </c>
      <c r="M142">
        <f t="shared" si="8"/>
        <v>1</v>
      </c>
      <c r="N142">
        <v>14</v>
      </c>
      <c r="O142" t="s">
        <v>17</v>
      </c>
      <c r="P142">
        <v>569341</v>
      </c>
      <c r="Q142" t="s">
        <v>18</v>
      </c>
      <c r="R142" t="s">
        <v>64</v>
      </c>
      <c r="S142" t="s">
        <v>35</v>
      </c>
      <c r="T142">
        <v>3</v>
      </c>
      <c r="U142">
        <v>0</v>
      </c>
      <c r="V142">
        <v>8</v>
      </c>
      <c r="W142">
        <v>312</v>
      </c>
    </row>
    <row r="143" spans="1:23" x14ac:dyDescent="0.25">
      <c r="A143">
        <v>142</v>
      </c>
      <c r="B143">
        <v>22</v>
      </c>
      <c r="C143">
        <v>3</v>
      </c>
      <c r="D143">
        <f t="shared" si="6"/>
        <v>6</v>
      </c>
      <c r="E143" s="4" t="str">
        <f t="shared" si="7"/>
        <v>570025-570124</v>
      </c>
      <c r="F143" s="4">
        <f>IFERROR(VLOOKUP(E143,distance_btw_postal_code!B:I,7,0)+1,0)</f>
        <v>9.9</v>
      </c>
      <c r="G143" s="4">
        <f>IFERROR(VLOOKUP(E143,distance_btw_postal_code!B:G,6,0),0)</f>
        <v>2.8</v>
      </c>
      <c r="H143">
        <v>34</v>
      </c>
      <c r="I143" t="s">
        <v>42</v>
      </c>
      <c r="J143">
        <v>570025</v>
      </c>
      <c r="K143">
        <v>0</v>
      </c>
      <c r="L143">
        <v>1</v>
      </c>
      <c r="M143">
        <f t="shared" si="8"/>
        <v>1</v>
      </c>
      <c r="N143">
        <v>14</v>
      </c>
      <c r="O143" t="s">
        <v>17</v>
      </c>
      <c r="P143">
        <v>569341</v>
      </c>
      <c r="Q143" t="s">
        <v>18</v>
      </c>
      <c r="R143" t="s">
        <v>64</v>
      </c>
      <c r="S143" t="s">
        <v>35</v>
      </c>
      <c r="T143">
        <v>3</v>
      </c>
      <c r="U143">
        <v>0</v>
      </c>
      <c r="V143">
        <v>8</v>
      </c>
      <c r="W143">
        <v>533</v>
      </c>
    </row>
    <row r="144" spans="1:23" x14ac:dyDescent="0.25">
      <c r="A144">
        <v>143</v>
      </c>
      <c r="B144">
        <v>22</v>
      </c>
      <c r="C144">
        <v>4</v>
      </c>
      <c r="D144">
        <f t="shared" si="6"/>
        <v>6</v>
      </c>
      <c r="E144" s="4" t="str">
        <f t="shared" si="7"/>
        <v>570124-570105</v>
      </c>
      <c r="F144" s="4">
        <f>IFERROR(VLOOKUP(E144,distance_btw_postal_code!B:I,7,0)+1,0)</f>
        <v>4.4000000000000004</v>
      </c>
      <c r="G144" s="4">
        <f>IFERROR(VLOOKUP(E144,distance_btw_postal_code!B:G,6,0),0)</f>
        <v>0.6</v>
      </c>
      <c r="H144">
        <v>36</v>
      </c>
      <c r="I144" t="s">
        <v>44</v>
      </c>
      <c r="J144">
        <v>570124</v>
      </c>
      <c r="K144">
        <v>0</v>
      </c>
      <c r="L144">
        <v>1</v>
      </c>
      <c r="M144">
        <f t="shared" si="8"/>
        <v>1</v>
      </c>
      <c r="N144">
        <v>14</v>
      </c>
      <c r="O144" t="s">
        <v>17</v>
      </c>
      <c r="P144">
        <v>569341</v>
      </c>
      <c r="Q144" t="s">
        <v>18</v>
      </c>
      <c r="R144" t="s">
        <v>64</v>
      </c>
      <c r="S144" t="s">
        <v>35</v>
      </c>
      <c r="T144">
        <v>3</v>
      </c>
      <c r="U144">
        <v>0</v>
      </c>
      <c r="V144">
        <v>8</v>
      </c>
      <c r="W144">
        <v>206</v>
      </c>
    </row>
    <row r="145" spans="1:23" x14ac:dyDescent="0.25">
      <c r="A145">
        <v>144</v>
      </c>
      <c r="B145">
        <v>22</v>
      </c>
      <c r="C145">
        <v>5</v>
      </c>
      <c r="D145">
        <f t="shared" si="6"/>
        <v>6</v>
      </c>
      <c r="E145" s="4" t="str">
        <f t="shared" si="7"/>
        <v>570105-560207</v>
      </c>
      <c r="F145" s="4">
        <f>IFERROR(VLOOKUP(E145,distance_btw_postal_code!B:I,7,0)+1,0)</f>
        <v>13.3</v>
      </c>
      <c r="G145" s="4">
        <f>IFERROR(VLOOKUP(E145,distance_btw_postal_code!B:G,6,0),0)</f>
        <v>4.0999999999999996</v>
      </c>
      <c r="H145">
        <v>35</v>
      </c>
      <c r="I145" t="s">
        <v>43</v>
      </c>
      <c r="J145">
        <v>570105</v>
      </c>
      <c r="K145">
        <v>0</v>
      </c>
      <c r="L145">
        <v>1</v>
      </c>
      <c r="M145">
        <f t="shared" si="8"/>
        <v>1</v>
      </c>
      <c r="N145">
        <v>14</v>
      </c>
      <c r="O145" t="s">
        <v>17</v>
      </c>
      <c r="P145">
        <v>569341</v>
      </c>
      <c r="Q145" t="s">
        <v>18</v>
      </c>
      <c r="R145" t="s">
        <v>64</v>
      </c>
      <c r="S145" t="s">
        <v>35</v>
      </c>
      <c r="T145">
        <v>3</v>
      </c>
      <c r="U145">
        <v>0</v>
      </c>
      <c r="V145">
        <v>8</v>
      </c>
      <c r="W145">
        <v>738</v>
      </c>
    </row>
    <row r="146" spans="1:23" x14ac:dyDescent="0.25">
      <c r="A146">
        <v>145</v>
      </c>
      <c r="B146">
        <v>22</v>
      </c>
      <c r="C146">
        <v>6</v>
      </c>
      <c r="D146">
        <f t="shared" si="6"/>
        <v>6</v>
      </c>
      <c r="E146" s="4" t="str">
        <f t="shared" si="7"/>
        <v>560207-569341</v>
      </c>
      <c r="F146" s="4">
        <f>IFERROR(VLOOKUP(E146,distance_btw_postal_code!B:I,7,0)+1,0)</f>
        <v>3</v>
      </c>
      <c r="G146" s="4">
        <f>IFERROR(VLOOKUP(E146,distance_btw_postal_code!B:G,6,0),0)</f>
        <v>0.5</v>
      </c>
      <c r="H146">
        <v>39</v>
      </c>
      <c r="I146" t="s">
        <v>47</v>
      </c>
      <c r="J146">
        <v>560207</v>
      </c>
      <c r="K146">
        <v>0</v>
      </c>
      <c r="L146">
        <v>1</v>
      </c>
      <c r="M146">
        <f t="shared" si="8"/>
        <v>1</v>
      </c>
      <c r="N146">
        <v>14</v>
      </c>
      <c r="O146" t="s">
        <v>17</v>
      </c>
      <c r="P146">
        <v>569341</v>
      </c>
      <c r="Q146" t="s">
        <v>18</v>
      </c>
      <c r="R146" t="s">
        <v>64</v>
      </c>
      <c r="S146" t="s">
        <v>35</v>
      </c>
      <c r="T146">
        <v>3</v>
      </c>
      <c r="U146">
        <v>0</v>
      </c>
      <c r="V146">
        <v>8</v>
      </c>
      <c r="W146">
        <v>117</v>
      </c>
    </row>
    <row r="147" spans="1:23" x14ac:dyDescent="0.25">
      <c r="A147">
        <v>146</v>
      </c>
      <c r="B147">
        <v>23</v>
      </c>
      <c r="C147">
        <v>0</v>
      </c>
      <c r="D147">
        <f t="shared" si="6"/>
        <v>2</v>
      </c>
      <c r="E147" s="4" t="str">
        <f t="shared" si="7"/>
        <v>569341-560573</v>
      </c>
      <c r="F147" s="4">
        <f>IFERROR(VLOOKUP(E147,distance_btw_postal_code!B:I,7,0)+1,0)</f>
        <v>7.7</v>
      </c>
      <c r="G147" s="4">
        <f>IFERROR(VLOOKUP(E147,distance_btw_postal_code!B:G,6,0),0)</f>
        <v>1.8</v>
      </c>
      <c r="H147">
        <v>0</v>
      </c>
      <c r="I147" t="s">
        <v>143</v>
      </c>
      <c r="J147">
        <v>569341</v>
      </c>
      <c r="K147">
        <v>0</v>
      </c>
      <c r="L147">
        <v>0</v>
      </c>
      <c r="M147">
        <f t="shared" si="8"/>
        <v>0</v>
      </c>
      <c r="N147">
        <v>15</v>
      </c>
      <c r="O147" t="s">
        <v>17</v>
      </c>
      <c r="P147">
        <v>569341</v>
      </c>
      <c r="Q147" t="s">
        <v>18</v>
      </c>
      <c r="R147" t="s">
        <v>64</v>
      </c>
      <c r="S147" t="s">
        <v>49</v>
      </c>
      <c r="T147">
        <v>2</v>
      </c>
      <c r="U147">
        <v>2</v>
      </c>
      <c r="V147">
        <v>7</v>
      </c>
      <c r="W147">
        <v>404</v>
      </c>
    </row>
    <row r="148" spans="1:23" x14ac:dyDescent="0.25">
      <c r="A148">
        <v>147</v>
      </c>
      <c r="B148">
        <v>23</v>
      </c>
      <c r="C148">
        <v>1</v>
      </c>
      <c r="D148">
        <f t="shared" si="6"/>
        <v>2</v>
      </c>
      <c r="E148" s="4" t="str">
        <f t="shared" si="7"/>
        <v>560573-560470</v>
      </c>
      <c r="F148" s="4">
        <f>IFERROR(VLOOKUP(E148,distance_btw_postal_code!B:I,7,0)+1,0)</f>
        <v>4.7</v>
      </c>
      <c r="G148" s="4">
        <f>IFERROR(VLOOKUP(E148,distance_btw_postal_code!B:G,6,0),0)</f>
        <v>1.1000000000000001</v>
      </c>
      <c r="H148">
        <v>18</v>
      </c>
      <c r="I148" t="s">
        <v>57</v>
      </c>
      <c r="J148">
        <v>560573</v>
      </c>
      <c r="K148">
        <v>1</v>
      </c>
      <c r="L148">
        <v>1</v>
      </c>
      <c r="M148">
        <f t="shared" si="8"/>
        <v>3</v>
      </c>
      <c r="N148">
        <v>15</v>
      </c>
      <c r="O148" t="s">
        <v>17</v>
      </c>
      <c r="P148">
        <v>569341</v>
      </c>
      <c r="Q148" t="s">
        <v>18</v>
      </c>
      <c r="R148" t="s">
        <v>64</v>
      </c>
      <c r="S148" t="s">
        <v>49</v>
      </c>
      <c r="T148">
        <v>2</v>
      </c>
      <c r="U148">
        <v>2</v>
      </c>
      <c r="V148">
        <v>7</v>
      </c>
      <c r="W148">
        <v>224</v>
      </c>
    </row>
    <row r="149" spans="1:23" x14ac:dyDescent="0.25">
      <c r="A149">
        <v>148</v>
      </c>
      <c r="B149">
        <v>23</v>
      </c>
      <c r="C149">
        <v>2</v>
      </c>
      <c r="D149">
        <f t="shared" si="6"/>
        <v>2</v>
      </c>
      <c r="E149" s="4" t="str">
        <f t="shared" si="7"/>
        <v>560470-569341</v>
      </c>
      <c r="F149" s="4">
        <f>IFERROR(VLOOKUP(E149,distance_btw_postal_code!B:I,7,0)+1,0)</f>
        <v>8.3000000000000007</v>
      </c>
      <c r="G149" s="4">
        <f>IFERROR(VLOOKUP(E149,distance_btw_postal_code!B:G,6,0),0)</f>
        <v>2.5</v>
      </c>
      <c r="H149">
        <v>17</v>
      </c>
      <c r="I149" t="s">
        <v>50</v>
      </c>
      <c r="J149">
        <v>560470</v>
      </c>
      <c r="K149">
        <v>1</v>
      </c>
      <c r="L149">
        <v>0</v>
      </c>
      <c r="M149">
        <f t="shared" si="8"/>
        <v>2</v>
      </c>
      <c r="N149">
        <v>15</v>
      </c>
      <c r="O149" t="s">
        <v>17</v>
      </c>
      <c r="P149">
        <v>569341</v>
      </c>
      <c r="Q149" t="s">
        <v>18</v>
      </c>
      <c r="R149" t="s">
        <v>64</v>
      </c>
      <c r="S149" t="s">
        <v>49</v>
      </c>
      <c r="T149">
        <v>2</v>
      </c>
      <c r="U149">
        <v>2</v>
      </c>
      <c r="V149">
        <v>7</v>
      </c>
      <c r="W149">
        <v>438</v>
      </c>
    </row>
    <row r="150" spans="1:23" x14ac:dyDescent="0.25">
      <c r="A150">
        <v>149</v>
      </c>
      <c r="B150">
        <v>24</v>
      </c>
      <c r="C150">
        <v>0</v>
      </c>
      <c r="D150">
        <f t="shared" si="6"/>
        <v>7</v>
      </c>
      <c r="E150" s="4" t="str">
        <f t="shared" si="7"/>
        <v>569341-560576</v>
      </c>
      <c r="F150" s="4">
        <f>IFERROR(VLOOKUP(E150,distance_btw_postal_code!B:I,7,0)+1,0)</f>
        <v>7.6</v>
      </c>
      <c r="G150" s="4">
        <f>IFERROR(VLOOKUP(E150,distance_btw_postal_code!B:G,6,0),0)</f>
        <v>1.9</v>
      </c>
      <c r="H150">
        <v>0</v>
      </c>
      <c r="I150" t="s">
        <v>143</v>
      </c>
      <c r="J150">
        <v>569341</v>
      </c>
      <c r="K150">
        <v>0</v>
      </c>
      <c r="L150">
        <v>0</v>
      </c>
      <c r="M150">
        <f t="shared" si="8"/>
        <v>0</v>
      </c>
      <c r="N150">
        <v>16</v>
      </c>
      <c r="O150" t="s">
        <v>17</v>
      </c>
      <c r="P150">
        <v>569341</v>
      </c>
      <c r="Q150" t="s">
        <v>18</v>
      </c>
      <c r="R150" t="s">
        <v>65</v>
      </c>
      <c r="S150" t="s">
        <v>20</v>
      </c>
      <c r="T150">
        <v>3</v>
      </c>
      <c r="U150">
        <v>0</v>
      </c>
      <c r="V150">
        <v>8</v>
      </c>
      <c r="W150">
        <v>396</v>
      </c>
    </row>
    <row r="151" spans="1:23" x14ac:dyDescent="0.25">
      <c r="A151">
        <v>150</v>
      </c>
      <c r="B151">
        <v>24</v>
      </c>
      <c r="C151">
        <v>1</v>
      </c>
      <c r="D151">
        <f t="shared" si="6"/>
        <v>7</v>
      </c>
      <c r="E151" s="4" t="str">
        <f t="shared" si="7"/>
        <v>560576-560573</v>
      </c>
      <c r="F151" s="4">
        <f>IFERROR(VLOOKUP(E151,distance_btw_postal_code!B:I,7,0)+1,0)</f>
        <v>2.1</v>
      </c>
      <c r="G151" s="4">
        <f>IFERROR(VLOOKUP(E151,distance_btw_postal_code!B:G,6,0),0)</f>
        <v>0.2</v>
      </c>
      <c r="H151">
        <v>1</v>
      </c>
      <c r="I151" t="s">
        <v>16</v>
      </c>
      <c r="J151">
        <v>560576</v>
      </c>
      <c r="K151">
        <v>0</v>
      </c>
      <c r="L151">
        <v>1</v>
      </c>
      <c r="M151">
        <f t="shared" si="8"/>
        <v>1</v>
      </c>
      <c r="N151">
        <v>16</v>
      </c>
      <c r="O151" t="s">
        <v>17</v>
      </c>
      <c r="P151">
        <v>569341</v>
      </c>
      <c r="Q151" t="s">
        <v>18</v>
      </c>
      <c r="R151" t="s">
        <v>65</v>
      </c>
      <c r="S151" t="s">
        <v>20</v>
      </c>
      <c r="T151">
        <v>3</v>
      </c>
      <c r="U151">
        <v>0</v>
      </c>
      <c r="V151">
        <v>8</v>
      </c>
      <c r="W151">
        <v>64</v>
      </c>
    </row>
    <row r="152" spans="1:23" x14ac:dyDescent="0.25">
      <c r="A152">
        <v>151</v>
      </c>
      <c r="B152">
        <v>24</v>
      </c>
      <c r="C152">
        <v>2</v>
      </c>
      <c r="D152">
        <f t="shared" si="6"/>
        <v>7</v>
      </c>
      <c r="E152" s="4" t="str">
        <f t="shared" si="7"/>
        <v>560573-560561</v>
      </c>
      <c r="F152" s="4">
        <f>IFERROR(VLOOKUP(E152,distance_btw_postal_code!B:I,7,0)+1,0)</f>
        <v>5.7</v>
      </c>
      <c r="G152" s="4">
        <f>IFERROR(VLOOKUP(E152,distance_btw_postal_code!B:G,6,0),0)</f>
        <v>1.1000000000000001</v>
      </c>
      <c r="H152">
        <v>2</v>
      </c>
      <c r="I152" t="s">
        <v>21</v>
      </c>
      <c r="J152">
        <v>560573</v>
      </c>
      <c r="K152">
        <v>0</v>
      </c>
      <c r="L152">
        <v>1</v>
      </c>
      <c r="M152">
        <f t="shared" si="8"/>
        <v>1</v>
      </c>
      <c r="N152">
        <v>16</v>
      </c>
      <c r="O152" t="s">
        <v>17</v>
      </c>
      <c r="P152">
        <v>569341</v>
      </c>
      <c r="Q152" t="s">
        <v>18</v>
      </c>
      <c r="R152" t="s">
        <v>65</v>
      </c>
      <c r="S152" t="s">
        <v>20</v>
      </c>
      <c r="T152">
        <v>3</v>
      </c>
      <c r="U152">
        <v>0</v>
      </c>
      <c r="V152">
        <v>8</v>
      </c>
      <c r="W152">
        <v>282</v>
      </c>
    </row>
    <row r="153" spans="1:23" x14ac:dyDescent="0.25">
      <c r="A153">
        <v>152</v>
      </c>
      <c r="B153">
        <v>24</v>
      </c>
      <c r="C153">
        <v>3</v>
      </c>
      <c r="D153">
        <f t="shared" si="6"/>
        <v>7</v>
      </c>
      <c r="E153" s="4" t="str">
        <f t="shared" si="7"/>
        <v>560561-560533</v>
      </c>
      <c r="F153" s="4">
        <f>IFERROR(VLOOKUP(E153,distance_btw_postal_code!B:I,7,0)+1,0)</f>
        <v>6.8</v>
      </c>
      <c r="G153" s="4">
        <f>IFERROR(VLOOKUP(E153,distance_btw_postal_code!B:G,6,0),0)</f>
        <v>1.3</v>
      </c>
      <c r="H153">
        <v>33</v>
      </c>
      <c r="I153" t="s">
        <v>33</v>
      </c>
      <c r="J153">
        <v>560561</v>
      </c>
      <c r="K153">
        <v>0</v>
      </c>
      <c r="L153">
        <v>1</v>
      </c>
      <c r="M153">
        <f t="shared" si="8"/>
        <v>1</v>
      </c>
      <c r="N153">
        <v>16</v>
      </c>
      <c r="O153" t="s">
        <v>17</v>
      </c>
      <c r="P153">
        <v>569341</v>
      </c>
      <c r="Q153" t="s">
        <v>18</v>
      </c>
      <c r="R153" t="s">
        <v>65</v>
      </c>
      <c r="S153" t="s">
        <v>20</v>
      </c>
      <c r="T153">
        <v>3</v>
      </c>
      <c r="U153">
        <v>0</v>
      </c>
      <c r="V153">
        <v>8</v>
      </c>
      <c r="W153">
        <v>350</v>
      </c>
    </row>
    <row r="154" spans="1:23" x14ac:dyDescent="0.25">
      <c r="A154">
        <v>153</v>
      </c>
      <c r="B154">
        <v>24</v>
      </c>
      <c r="C154">
        <v>4</v>
      </c>
      <c r="D154">
        <f t="shared" si="6"/>
        <v>7</v>
      </c>
      <c r="E154" s="4" t="str">
        <f t="shared" si="7"/>
        <v>560533-789452</v>
      </c>
      <c r="F154" s="4">
        <f>IFERROR(VLOOKUP(E154,distance_btw_postal_code!B:I,7,0)+1,0)</f>
        <v>10.6</v>
      </c>
      <c r="G154" s="4">
        <f>IFERROR(VLOOKUP(E154,distance_btw_postal_code!B:G,6,0),0)</f>
        <v>3.2</v>
      </c>
      <c r="H154">
        <v>32</v>
      </c>
      <c r="I154" t="s">
        <v>32</v>
      </c>
      <c r="J154">
        <v>560533</v>
      </c>
      <c r="K154">
        <v>0</v>
      </c>
      <c r="L154">
        <v>1</v>
      </c>
      <c r="M154">
        <f t="shared" si="8"/>
        <v>1</v>
      </c>
      <c r="N154">
        <v>16</v>
      </c>
      <c r="O154" t="s">
        <v>17</v>
      </c>
      <c r="P154">
        <v>569341</v>
      </c>
      <c r="Q154" t="s">
        <v>18</v>
      </c>
      <c r="R154" t="s">
        <v>65</v>
      </c>
      <c r="S154" t="s">
        <v>20</v>
      </c>
      <c r="T154">
        <v>3</v>
      </c>
      <c r="U154">
        <v>0</v>
      </c>
      <c r="V154">
        <v>8</v>
      </c>
      <c r="W154">
        <v>574</v>
      </c>
    </row>
    <row r="155" spans="1:23" x14ac:dyDescent="0.25">
      <c r="A155">
        <v>154</v>
      </c>
      <c r="B155">
        <v>24</v>
      </c>
      <c r="C155">
        <v>5</v>
      </c>
      <c r="D155">
        <f t="shared" si="6"/>
        <v>7</v>
      </c>
      <c r="E155" s="4" t="str">
        <f t="shared" si="7"/>
        <v>789452-575921</v>
      </c>
      <c r="F155" s="4">
        <f>IFERROR(VLOOKUP(E155,distance_btw_postal_code!B:I,7,0)+1,0)</f>
        <v>4.3</v>
      </c>
      <c r="G155" s="4">
        <f>IFERROR(VLOOKUP(E155,distance_btw_postal_code!B:G,6,0),0)</f>
        <v>1.1000000000000001</v>
      </c>
      <c r="H155">
        <v>29</v>
      </c>
      <c r="I155" t="s">
        <v>29</v>
      </c>
      <c r="J155">
        <v>789452</v>
      </c>
      <c r="K155">
        <v>0</v>
      </c>
      <c r="L155">
        <v>1</v>
      </c>
      <c r="M155">
        <f t="shared" si="8"/>
        <v>1</v>
      </c>
      <c r="N155">
        <v>16</v>
      </c>
      <c r="O155" t="s">
        <v>17</v>
      </c>
      <c r="P155">
        <v>569341</v>
      </c>
      <c r="Q155" t="s">
        <v>18</v>
      </c>
      <c r="R155" t="s">
        <v>65</v>
      </c>
      <c r="S155" t="s">
        <v>20</v>
      </c>
      <c r="T155">
        <v>3</v>
      </c>
      <c r="U155">
        <v>0</v>
      </c>
      <c r="V155">
        <v>8</v>
      </c>
      <c r="W155">
        <v>196</v>
      </c>
    </row>
    <row r="156" spans="1:23" x14ac:dyDescent="0.25">
      <c r="A156">
        <v>155</v>
      </c>
      <c r="B156">
        <v>24</v>
      </c>
      <c r="C156">
        <v>6</v>
      </c>
      <c r="D156">
        <f t="shared" si="6"/>
        <v>7</v>
      </c>
      <c r="E156" s="4" t="str">
        <f t="shared" si="7"/>
        <v>575921-560244</v>
      </c>
      <c r="F156" s="4">
        <f>IFERROR(VLOOKUP(E156,distance_btw_postal_code!B:I,7,0)+1,0)</f>
        <v>3.9</v>
      </c>
      <c r="G156" s="4">
        <f>IFERROR(VLOOKUP(E156,distance_btw_postal_code!B:G,6,0),0)</f>
        <v>1.5</v>
      </c>
      <c r="H156">
        <v>28</v>
      </c>
      <c r="I156" t="s">
        <v>28</v>
      </c>
      <c r="J156">
        <v>575921</v>
      </c>
      <c r="K156">
        <v>0</v>
      </c>
      <c r="L156">
        <v>1</v>
      </c>
      <c r="M156">
        <f t="shared" si="8"/>
        <v>1</v>
      </c>
      <c r="N156">
        <v>16</v>
      </c>
      <c r="O156" t="s">
        <v>17</v>
      </c>
      <c r="P156">
        <v>569341</v>
      </c>
      <c r="Q156" t="s">
        <v>18</v>
      </c>
      <c r="R156" t="s">
        <v>65</v>
      </c>
      <c r="S156" t="s">
        <v>20</v>
      </c>
      <c r="T156">
        <v>3</v>
      </c>
      <c r="U156">
        <v>0</v>
      </c>
      <c r="V156">
        <v>8</v>
      </c>
      <c r="W156">
        <v>174</v>
      </c>
    </row>
    <row r="157" spans="1:23" x14ac:dyDescent="0.25">
      <c r="A157">
        <v>156</v>
      </c>
      <c r="B157">
        <v>24</v>
      </c>
      <c r="C157">
        <v>7</v>
      </c>
      <c r="D157">
        <f t="shared" si="6"/>
        <v>7</v>
      </c>
      <c r="E157" s="4" t="str">
        <f t="shared" si="7"/>
        <v>560244-569341</v>
      </c>
      <c r="F157" s="4">
        <f>IFERROR(VLOOKUP(E157,distance_btw_postal_code!B:I,7,0)+1,0)</f>
        <v>3.6</v>
      </c>
      <c r="G157" s="4">
        <f>IFERROR(VLOOKUP(E157,distance_btw_postal_code!B:G,6,0),0)</f>
        <v>1.1000000000000001</v>
      </c>
      <c r="H157">
        <v>6</v>
      </c>
      <c r="I157" t="s">
        <v>25</v>
      </c>
      <c r="J157">
        <v>560244</v>
      </c>
      <c r="K157">
        <v>0</v>
      </c>
      <c r="L157">
        <v>1</v>
      </c>
      <c r="M157">
        <f t="shared" si="8"/>
        <v>1</v>
      </c>
      <c r="N157">
        <v>16</v>
      </c>
      <c r="O157" t="s">
        <v>17</v>
      </c>
      <c r="P157">
        <v>569341</v>
      </c>
      <c r="Q157" t="s">
        <v>18</v>
      </c>
      <c r="R157" t="s">
        <v>65</v>
      </c>
      <c r="S157" t="s">
        <v>20</v>
      </c>
      <c r="T157">
        <v>3</v>
      </c>
      <c r="U157">
        <v>0</v>
      </c>
      <c r="V157">
        <v>8</v>
      </c>
      <c r="W157">
        <v>158</v>
      </c>
    </row>
    <row r="158" spans="1:23" x14ac:dyDescent="0.25">
      <c r="A158">
        <v>157</v>
      </c>
      <c r="B158">
        <v>25</v>
      </c>
      <c r="C158">
        <v>0</v>
      </c>
      <c r="D158">
        <f t="shared" si="6"/>
        <v>7</v>
      </c>
      <c r="E158" s="4" t="str">
        <f t="shared" si="7"/>
        <v>569341-560214</v>
      </c>
      <c r="F158" s="4">
        <f>IFERROR(VLOOKUP(E158,distance_btw_postal_code!B:I,7,0)+1,0)</f>
        <v>1.8</v>
      </c>
      <c r="G158" s="4">
        <f>IFERROR(VLOOKUP(E158,distance_btw_postal_code!B:G,6,0),0)</f>
        <v>0.2</v>
      </c>
      <c r="H158">
        <v>0</v>
      </c>
      <c r="I158" t="s">
        <v>143</v>
      </c>
      <c r="J158">
        <v>569341</v>
      </c>
      <c r="K158">
        <v>0</v>
      </c>
      <c r="L158">
        <v>0</v>
      </c>
      <c r="M158">
        <f t="shared" si="8"/>
        <v>0</v>
      </c>
      <c r="N158">
        <v>16</v>
      </c>
      <c r="O158" t="s">
        <v>17</v>
      </c>
      <c r="P158">
        <v>569341</v>
      </c>
      <c r="Q158" t="s">
        <v>18</v>
      </c>
      <c r="R158" t="s">
        <v>65</v>
      </c>
      <c r="S158" t="s">
        <v>20</v>
      </c>
      <c r="T158">
        <v>3</v>
      </c>
      <c r="U158">
        <v>0</v>
      </c>
      <c r="V158">
        <v>8</v>
      </c>
      <c r="W158">
        <v>45</v>
      </c>
    </row>
    <row r="159" spans="1:23" x14ac:dyDescent="0.25">
      <c r="A159">
        <v>158</v>
      </c>
      <c r="B159">
        <v>25</v>
      </c>
      <c r="C159">
        <v>1</v>
      </c>
      <c r="D159">
        <f t="shared" si="6"/>
        <v>7</v>
      </c>
      <c r="E159" s="4" t="str">
        <f t="shared" si="7"/>
        <v>560214-560219</v>
      </c>
      <c r="F159" s="4">
        <f>IFERROR(VLOOKUP(E159,distance_btw_postal_code!B:I,7,0)+1,0)</f>
        <v>5.0999999999999996</v>
      </c>
      <c r="G159" s="4">
        <f>IFERROR(VLOOKUP(E159,distance_btw_postal_code!B:G,6,0),0)</f>
        <v>1.2</v>
      </c>
      <c r="H159">
        <v>8</v>
      </c>
      <c r="I159" t="s">
        <v>27</v>
      </c>
      <c r="J159">
        <v>560214</v>
      </c>
      <c r="K159">
        <v>0</v>
      </c>
      <c r="L159">
        <v>1</v>
      </c>
      <c r="M159">
        <f t="shared" si="8"/>
        <v>1</v>
      </c>
      <c r="N159">
        <v>16</v>
      </c>
      <c r="O159" t="s">
        <v>17</v>
      </c>
      <c r="P159">
        <v>569341</v>
      </c>
      <c r="Q159" t="s">
        <v>18</v>
      </c>
      <c r="R159" t="s">
        <v>65</v>
      </c>
      <c r="S159" t="s">
        <v>20</v>
      </c>
      <c r="T159">
        <v>3</v>
      </c>
      <c r="U159">
        <v>0</v>
      </c>
      <c r="V159">
        <v>8</v>
      </c>
      <c r="W159">
        <v>247</v>
      </c>
    </row>
    <row r="160" spans="1:23" x14ac:dyDescent="0.25">
      <c r="A160">
        <v>159</v>
      </c>
      <c r="B160">
        <v>25</v>
      </c>
      <c r="C160">
        <v>2</v>
      </c>
      <c r="D160">
        <f t="shared" si="6"/>
        <v>7</v>
      </c>
      <c r="E160" s="4" t="str">
        <f t="shared" si="7"/>
        <v>560219-560350</v>
      </c>
      <c r="F160" s="4">
        <f>IFERROR(VLOOKUP(E160,distance_btw_postal_code!B:I,7,0)+1,0)</f>
        <v>5.2</v>
      </c>
      <c r="G160" s="4">
        <f>IFERROR(VLOOKUP(E160,distance_btw_postal_code!B:G,6,0),0)</f>
        <v>1.4</v>
      </c>
      <c r="H160">
        <v>7</v>
      </c>
      <c r="I160" t="s">
        <v>26</v>
      </c>
      <c r="J160">
        <v>560219</v>
      </c>
      <c r="K160">
        <v>0</v>
      </c>
      <c r="L160">
        <v>1</v>
      </c>
      <c r="M160">
        <f t="shared" si="8"/>
        <v>1</v>
      </c>
      <c r="N160">
        <v>16</v>
      </c>
      <c r="O160" t="s">
        <v>17</v>
      </c>
      <c r="P160">
        <v>569341</v>
      </c>
      <c r="Q160" t="s">
        <v>18</v>
      </c>
      <c r="R160" t="s">
        <v>65</v>
      </c>
      <c r="S160" t="s">
        <v>20</v>
      </c>
      <c r="T160">
        <v>3</v>
      </c>
      <c r="U160">
        <v>0</v>
      </c>
      <c r="V160">
        <v>8</v>
      </c>
      <c r="W160">
        <v>254</v>
      </c>
    </row>
    <row r="161" spans="1:23" x14ac:dyDescent="0.25">
      <c r="A161">
        <v>160</v>
      </c>
      <c r="B161">
        <v>25</v>
      </c>
      <c r="C161">
        <v>3</v>
      </c>
      <c r="D161">
        <f t="shared" si="6"/>
        <v>7</v>
      </c>
      <c r="E161" s="4" t="str">
        <f t="shared" si="7"/>
        <v>560350-560336</v>
      </c>
      <c r="F161" s="4">
        <f>IFERROR(VLOOKUP(E161,distance_btw_postal_code!B:I,7,0)+1,0)</f>
        <v>3.1</v>
      </c>
      <c r="G161" s="4">
        <f>IFERROR(VLOOKUP(E161,distance_btw_postal_code!B:G,6,0),0)</f>
        <v>0.4</v>
      </c>
      <c r="H161">
        <v>30</v>
      </c>
      <c r="I161" t="s">
        <v>30</v>
      </c>
      <c r="J161">
        <v>560350</v>
      </c>
      <c r="K161">
        <v>0</v>
      </c>
      <c r="L161">
        <v>1</v>
      </c>
      <c r="M161">
        <f t="shared" si="8"/>
        <v>1</v>
      </c>
      <c r="N161">
        <v>16</v>
      </c>
      <c r="O161" t="s">
        <v>17</v>
      </c>
      <c r="P161">
        <v>569341</v>
      </c>
      <c r="Q161" t="s">
        <v>18</v>
      </c>
      <c r="R161" t="s">
        <v>65</v>
      </c>
      <c r="S161" t="s">
        <v>20</v>
      </c>
      <c r="T161">
        <v>3</v>
      </c>
      <c r="U161">
        <v>0</v>
      </c>
      <c r="V161">
        <v>8</v>
      </c>
      <c r="W161">
        <v>126</v>
      </c>
    </row>
    <row r="162" spans="1:23" x14ac:dyDescent="0.25">
      <c r="A162">
        <v>161</v>
      </c>
      <c r="B162">
        <v>25</v>
      </c>
      <c r="C162">
        <v>4</v>
      </c>
      <c r="D162">
        <f t="shared" si="6"/>
        <v>7</v>
      </c>
      <c r="E162" s="4" t="str">
        <f t="shared" si="7"/>
        <v>560336-560311</v>
      </c>
      <c r="F162" s="4">
        <f>IFERROR(VLOOKUP(E162,distance_btw_postal_code!B:I,7,0)+1,0)</f>
        <v>5.7</v>
      </c>
      <c r="G162" s="4">
        <f>IFERROR(VLOOKUP(E162,distance_btw_postal_code!B:G,6,0),0)</f>
        <v>0.8</v>
      </c>
      <c r="H162">
        <v>31</v>
      </c>
      <c r="I162" t="s">
        <v>31</v>
      </c>
      <c r="J162">
        <v>560336</v>
      </c>
      <c r="K162">
        <v>0</v>
      </c>
      <c r="L162">
        <v>1</v>
      </c>
      <c r="M162">
        <f t="shared" si="8"/>
        <v>1</v>
      </c>
      <c r="N162">
        <v>16</v>
      </c>
      <c r="O162" t="s">
        <v>17</v>
      </c>
      <c r="P162">
        <v>569341</v>
      </c>
      <c r="Q162" t="s">
        <v>18</v>
      </c>
      <c r="R162" t="s">
        <v>65</v>
      </c>
      <c r="S162" t="s">
        <v>20</v>
      </c>
      <c r="T162">
        <v>3</v>
      </c>
      <c r="U162">
        <v>0</v>
      </c>
      <c r="V162">
        <v>8</v>
      </c>
      <c r="W162">
        <v>280</v>
      </c>
    </row>
    <row r="163" spans="1:23" x14ac:dyDescent="0.25">
      <c r="A163">
        <v>162</v>
      </c>
      <c r="B163">
        <v>25</v>
      </c>
      <c r="C163">
        <v>5</v>
      </c>
      <c r="D163">
        <f t="shared" si="6"/>
        <v>7</v>
      </c>
      <c r="E163" s="4" t="str">
        <f t="shared" si="7"/>
        <v>560311-560323</v>
      </c>
      <c r="F163" s="4">
        <f>IFERROR(VLOOKUP(E163,distance_btw_postal_code!B:I,7,0)+1,0)</f>
        <v>2.5</v>
      </c>
      <c r="G163" s="4">
        <f>IFERROR(VLOOKUP(E163,distance_btw_postal_code!B:G,6,0),0)</f>
        <v>0.2</v>
      </c>
      <c r="H163">
        <v>3</v>
      </c>
      <c r="I163" t="s">
        <v>22</v>
      </c>
      <c r="J163">
        <v>560311</v>
      </c>
      <c r="K163">
        <v>0</v>
      </c>
      <c r="L163">
        <v>1</v>
      </c>
      <c r="M163">
        <f t="shared" si="8"/>
        <v>1</v>
      </c>
      <c r="N163">
        <v>16</v>
      </c>
      <c r="O163" t="s">
        <v>17</v>
      </c>
      <c r="P163">
        <v>569341</v>
      </c>
      <c r="Q163" t="s">
        <v>18</v>
      </c>
      <c r="R163" t="s">
        <v>65</v>
      </c>
      <c r="S163" t="s">
        <v>20</v>
      </c>
      <c r="T163">
        <v>3</v>
      </c>
      <c r="U163">
        <v>0</v>
      </c>
      <c r="V163">
        <v>8</v>
      </c>
      <c r="W163">
        <v>91</v>
      </c>
    </row>
    <row r="164" spans="1:23" x14ac:dyDescent="0.25">
      <c r="A164">
        <v>163</v>
      </c>
      <c r="B164">
        <v>25</v>
      </c>
      <c r="C164">
        <v>6</v>
      </c>
      <c r="D164">
        <f t="shared" si="6"/>
        <v>7</v>
      </c>
      <c r="E164" s="4" t="str">
        <f t="shared" si="7"/>
        <v>560323-560301</v>
      </c>
      <c r="F164" s="4">
        <f>IFERROR(VLOOKUP(E164,distance_btw_postal_code!B:I,7,0)+1,0)</f>
        <v>3.5</v>
      </c>
      <c r="G164" s="4">
        <f>IFERROR(VLOOKUP(E164,distance_btw_postal_code!B:G,6,0),0)</f>
        <v>0.3</v>
      </c>
      <c r="H164">
        <v>4</v>
      </c>
      <c r="I164" t="s">
        <v>23</v>
      </c>
      <c r="J164">
        <v>560323</v>
      </c>
      <c r="K164">
        <v>0</v>
      </c>
      <c r="L164">
        <v>1</v>
      </c>
      <c r="M164">
        <f t="shared" si="8"/>
        <v>1</v>
      </c>
      <c r="N164">
        <v>16</v>
      </c>
      <c r="O164" t="s">
        <v>17</v>
      </c>
      <c r="P164">
        <v>569341</v>
      </c>
      <c r="Q164" t="s">
        <v>18</v>
      </c>
      <c r="R164" t="s">
        <v>65</v>
      </c>
      <c r="S164" t="s">
        <v>20</v>
      </c>
      <c r="T164">
        <v>3</v>
      </c>
      <c r="U164">
        <v>0</v>
      </c>
      <c r="V164">
        <v>8</v>
      </c>
      <c r="W164">
        <v>148</v>
      </c>
    </row>
    <row r="165" spans="1:23" x14ac:dyDescent="0.25">
      <c r="A165">
        <v>164</v>
      </c>
      <c r="B165">
        <v>25</v>
      </c>
      <c r="C165">
        <v>7</v>
      </c>
      <c r="D165">
        <f t="shared" si="6"/>
        <v>7</v>
      </c>
      <c r="E165" s="4" t="str">
        <f t="shared" si="7"/>
        <v>560301-569341</v>
      </c>
      <c r="F165" s="4">
        <f>IFERROR(VLOOKUP(E165,distance_btw_postal_code!B:I,7,0)+1,0)</f>
        <v>4.7</v>
      </c>
      <c r="G165" s="4">
        <f>IFERROR(VLOOKUP(E165,distance_btw_postal_code!B:G,6,0),0)</f>
        <v>1.2</v>
      </c>
      <c r="H165">
        <v>5</v>
      </c>
      <c r="I165" t="s">
        <v>24</v>
      </c>
      <c r="J165">
        <v>560301</v>
      </c>
      <c r="K165">
        <v>0</v>
      </c>
      <c r="L165">
        <v>1</v>
      </c>
      <c r="M165">
        <f t="shared" si="8"/>
        <v>1</v>
      </c>
      <c r="N165">
        <v>16</v>
      </c>
      <c r="O165" t="s">
        <v>17</v>
      </c>
      <c r="P165">
        <v>569341</v>
      </c>
      <c r="Q165" t="s">
        <v>18</v>
      </c>
      <c r="R165" t="s">
        <v>65</v>
      </c>
      <c r="S165" t="s">
        <v>20</v>
      </c>
      <c r="T165">
        <v>3</v>
      </c>
      <c r="U165">
        <v>0</v>
      </c>
      <c r="V165">
        <v>8</v>
      </c>
      <c r="W165">
        <v>221</v>
      </c>
    </row>
    <row r="166" spans="1:23" x14ac:dyDescent="0.25">
      <c r="A166">
        <v>165</v>
      </c>
      <c r="B166">
        <v>26</v>
      </c>
      <c r="C166">
        <v>0</v>
      </c>
      <c r="D166">
        <f t="shared" si="6"/>
        <v>7</v>
      </c>
      <c r="E166" s="4" t="str">
        <f t="shared" si="7"/>
        <v>569341-562310</v>
      </c>
      <c r="F166" s="4">
        <f>IFERROR(VLOOKUP(E166,distance_btw_postal_code!B:I,7,0)+1,0)</f>
        <v>5.2</v>
      </c>
      <c r="G166" s="4">
        <f>IFERROR(VLOOKUP(E166,distance_btw_postal_code!B:G,6,0),0)</f>
        <v>1</v>
      </c>
      <c r="H166">
        <v>0</v>
      </c>
      <c r="I166" t="s">
        <v>143</v>
      </c>
      <c r="J166">
        <v>569341</v>
      </c>
      <c r="K166">
        <v>0</v>
      </c>
      <c r="L166">
        <v>0</v>
      </c>
      <c r="M166">
        <f t="shared" si="8"/>
        <v>0</v>
      </c>
      <c r="N166">
        <v>17</v>
      </c>
      <c r="O166" t="s">
        <v>17</v>
      </c>
      <c r="P166">
        <v>569341</v>
      </c>
      <c r="Q166" t="s">
        <v>18</v>
      </c>
      <c r="R166" t="s">
        <v>65</v>
      </c>
      <c r="S166" t="s">
        <v>35</v>
      </c>
      <c r="T166">
        <v>2</v>
      </c>
      <c r="U166">
        <v>2</v>
      </c>
      <c r="V166">
        <v>7</v>
      </c>
      <c r="W166">
        <v>249</v>
      </c>
    </row>
    <row r="167" spans="1:23" x14ac:dyDescent="0.25">
      <c r="A167">
        <v>166</v>
      </c>
      <c r="B167">
        <v>26</v>
      </c>
      <c r="C167">
        <v>1</v>
      </c>
      <c r="D167">
        <f t="shared" si="6"/>
        <v>7</v>
      </c>
      <c r="E167" s="4" t="str">
        <f t="shared" si="7"/>
        <v>562310-560337</v>
      </c>
      <c r="F167" s="4">
        <f>IFERROR(VLOOKUP(E167,distance_btw_postal_code!B:I,7,0)+1,0)</f>
        <v>4.5</v>
      </c>
      <c r="G167" s="4">
        <f>IFERROR(VLOOKUP(E167,distance_btw_postal_code!B:G,6,0),0)</f>
        <v>1</v>
      </c>
      <c r="H167">
        <v>38</v>
      </c>
      <c r="I167" t="s">
        <v>46</v>
      </c>
      <c r="J167">
        <v>562310</v>
      </c>
      <c r="K167">
        <v>0</v>
      </c>
      <c r="L167">
        <v>1</v>
      </c>
      <c r="M167">
        <f t="shared" si="8"/>
        <v>1</v>
      </c>
      <c r="N167">
        <v>17</v>
      </c>
      <c r="O167" t="s">
        <v>17</v>
      </c>
      <c r="P167">
        <v>569341</v>
      </c>
      <c r="Q167" t="s">
        <v>18</v>
      </c>
      <c r="R167" t="s">
        <v>65</v>
      </c>
      <c r="S167" t="s">
        <v>35</v>
      </c>
      <c r="T167">
        <v>2</v>
      </c>
      <c r="U167">
        <v>2</v>
      </c>
      <c r="V167">
        <v>7</v>
      </c>
      <c r="W167">
        <v>212</v>
      </c>
    </row>
    <row r="168" spans="1:23" x14ac:dyDescent="0.25">
      <c r="A168">
        <v>167</v>
      </c>
      <c r="B168">
        <v>26</v>
      </c>
      <c r="C168">
        <v>2</v>
      </c>
      <c r="D168">
        <f t="shared" si="6"/>
        <v>7</v>
      </c>
      <c r="E168" s="4" t="str">
        <f t="shared" si="7"/>
        <v>560337-560457</v>
      </c>
      <c r="F168" s="4">
        <f>IFERROR(VLOOKUP(E168,distance_btw_postal_code!B:I,7,0)+1,0)</f>
        <v>7.9</v>
      </c>
      <c r="G168" s="4">
        <f>IFERROR(VLOOKUP(E168,distance_btw_postal_code!B:G,6,0),0)</f>
        <v>1.8</v>
      </c>
      <c r="H168">
        <v>15</v>
      </c>
      <c r="I168" t="s">
        <v>41</v>
      </c>
      <c r="J168">
        <v>560337</v>
      </c>
      <c r="K168">
        <v>1</v>
      </c>
      <c r="L168">
        <v>0</v>
      </c>
      <c r="M168">
        <f t="shared" si="8"/>
        <v>2</v>
      </c>
      <c r="N168">
        <v>17</v>
      </c>
      <c r="O168" t="s">
        <v>17</v>
      </c>
      <c r="P168">
        <v>569341</v>
      </c>
      <c r="Q168" t="s">
        <v>18</v>
      </c>
      <c r="R168" t="s">
        <v>65</v>
      </c>
      <c r="S168" t="s">
        <v>35</v>
      </c>
      <c r="T168">
        <v>2</v>
      </c>
      <c r="U168">
        <v>2</v>
      </c>
      <c r="V168">
        <v>7</v>
      </c>
      <c r="W168">
        <v>412</v>
      </c>
    </row>
    <row r="169" spans="1:23" x14ac:dyDescent="0.25">
      <c r="A169">
        <v>168</v>
      </c>
      <c r="B169">
        <v>26</v>
      </c>
      <c r="C169">
        <v>3</v>
      </c>
      <c r="D169">
        <f t="shared" si="6"/>
        <v>7</v>
      </c>
      <c r="E169" s="4" t="str">
        <f t="shared" si="7"/>
        <v>560457-560462</v>
      </c>
      <c r="F169" s="4">
        <f>IFERROR(VLOOKUP(E169,distance_btw_postal_code!B:I,7,0)+1,0)</f>
        <v>2.1</v>
      </c>
      <c r="G169" s="4">
        <f>IFERROR(VLOOKUP(E169,distance_btw_postal_code!B:G,6,0),0)</f>
        <v>0.2</v>
      </c>
      <c r="H169">
        <v>10</v>
      </c>
      <c r="I169" t="s">
        <v>36</v>
      </c>
      <c r="J169">
        <v>560457</v>
      </c>
      <c r="K169">
        <v>0</v>
      </c>
      <c r="L169">
        <v>1</v>
      </c>
      <c r="M169">
        <f t="shared" si="8"/>
        <v>1</v>
      </c>
      <c r="N169">
        <v>17</v>
      </c>
      <c r="O169" t="s">
        <v>17</v>
      </c>
      <c r="P169">
        <v>569341</v>
      </c>
      <c r="Q169" t="s">
        <v>18</v>
      </c>
      <c r="R169" t="s">
        <v>65</v>
      </c>
      <c r="S169" t="s">
        <v>35</v>
      </c>
      <c r="T169">
        <v>2</v>
      </c>
      <c r="U169">
        <v>2</v>
      </c>
      <c r="V169">
        <v>7</v>
      </c>
      <c r="W169">
        <v>64</v>
      </c>
    </row>
    <row r="170" spans="1:23" x14ac:dyDescent="0.25">
      <c r="A170">
        <v>169</v>
      </c>
      <c r="B170">
        <v>26</v>
      </c>
      <c r="C170">
        <v>4</v>
      </c>
      <c r="D170">
        <f t="shared" si="6"/>
        <v>7</v>
      </c>
      <c r="E170" s="4" t="str">
        <f t="shared" si="7"/>
        <v>560462-560472</v>
      </c>
      <c r="F170" s="4">
        <f>IFERROR(VLOOKUP(E170,distance_btw_postal_code!B:I,7,0)+1,0)</f>
        <v>2.9</v>
      </c>
      <c r="G170" s="4">
        <f>IFERROR(VLOOKUP(E170,distance_btw_postal_code!B:G,6,0),0)</f>
        <v>0.4</v>
      </c>
      <c r="H170">
        <v>11</v>
      </c>
      <c r="I170" t="s">
        <v>37</v>
      </c>
      <c r="J170">
        <v>560462</v>
      </c>
      <c r="K170">
        <v>0</v>
      </c>
      <c r="L170">
        <v>1</v>
      </c>
      <c r="M170">
        <f t="shared" si="8"/>
        <v>1</v>
      </c>
      <c r="N170">
        <v>17</v>
      </c>
      <c r="O170" t="s">
        <v>17</v>
      </c>
      <c r="P170">
        <v>569341</v>
      </c>
      <c r="Q170" t="s">
        <v>18</v>
      </c>
      <c r="R170" t="s">
        <v>65</v>
      </c>
      <c r="S170" t="s">
        <v>35</v>
      </c>
      <c r="T170">
        <v>2</v>
      </c>
      <c r="U170">
        <v>2</v>
      </c>
      <c r="V170">
        <v>7</v>
      </c>
      <c r="W170">
        <v>115</v>
      </c>
    </row>
    <row r="171" spans="1:23" x14ac:dyDescent="0.25">
      <c r="A171">
        <v>170</v>
      </c>
      <c r="B171">
        <v>26</v>
      </c>
      <c r="C171">
        <v>5</v>
      </c>
      <c r="D171">
        <f t="shared" si="6"/>
        <v>7</v>
      </c>
      <c r="E171" s="4" t="str">
        <f t="shared" si="7"/>
        <v>560472-560416</v>
      </c>
      <c r="F171" s="4">
        <f>IFERROR(VLOOKUP(E171,distance_btw_postal_code!B:I,7,0)+1,0)</f>
        <v>4.5</v>
      </c>
      <c r="G171" s="4">
        <f>IFERROR(VLOOKUP(E171,distance_btw_postal_code!B:G,6,0),0)</f>
        <v>0.7</v>
      </c>
      <c r="H171">
        <v>12</v>
      </c>
      <c r="I171" t="s">
        <v>38</v>
      </c>
      <c r="J171">
        <v>560472</v>
      </c>
      <c r="K171">
        <v>0</v>
      </c>
      <c r="L171">
        <v>1</v>
      </c>
      <c r="M171">
        <f t="shared" si="8"/>
        <v>1</v>
      </c>
      <c r="N171">
        <v>17</v>
      </c>
      <c r="O171" t="s">
        <v>17</v>
      </c>
      <c r="P171">
        <v>569341</v>
      </c>
      <c r="Q171" t="s">
        <v>18</v>
      </c>
      <c r="R171" t="s">
        <v>65</v>
      </c>
      <c r="S171" t="s">
        <v>35</v>
      </c>
      <c r="T171">
        <v>2</v>
      </c>
      <c r="U171">
        <v>2</v>
      </c>
      <c r="V171">
        <v>7</v>
      </c>
      <c r="W171">
        <v>208</v>
      </c>
    </row>
    <row r="172" spans="1:23" x14ac:dyDescent="0.25">
      <c r="A172">
        <v>171</v>
      </c>
      <c r="B172">
        <v>26</v>
      </c>
      <c r="C172">
        <v>6</v>
      </c>
      <c r="D172">
        <f t="shared" si="6"/>
        <v>7</v>
      </c>
      <c r="E172" s="4" t="str">
        <f t="shared" si="7"/>
        <v>560416-560440</v>
      </c>
      <c r="F172" s="4">
        <f>IFERROR(VLOOKUP(E172,distance_btw_postal_code!B:I,7,0)+1,0)</f>
        <v>4.7</v>
      </c>
      <c r="G172" s="4">
        <f>IFERROR(VLOOKUP(E172,distance_btw_postal_code!B:G,6,0),0)</f>
        <v>0.9</v>
      </c>
      <c r="H172">
        <v>13</v>
      </c>
      <c r="I172" t="s">
        <v>39</v>
      </c>
      <c r="J172">
        <v>560416</v>
      </c>
      <c r="K172">
        <v>0</v>
      </c>
      <c r="L172">
        <v>1</v>
      </c>
      <c r="M172">
        <f t="shared" si="8"/>
        <v>1</v>
      </c>
      <c r="N172">
        <v>17</v>
      </c>
      <c r="O172" t="s">
        <v>17</v>
      </c>
      <c r="P172">
        <v>569341</v>
      </c>
      <c r="Q172" t="s">
        <v>18</v>
      </c>
      <c r="R172" t="s">
        <v>65</v>
      </c>
      <c r="S172" t="s">
        <v>35</v>
      </c>
      <c r="T172">
        <v>2</v>
      </c>
      <c r="U172">
        <v>2</v>
      </c>
      <c r="V172">
        <v>7</v>
      </c>
      <c r="W172">
        <v>223</v>
      </c>
    </row>
    <row r="173" spans="1:23" x14ac:dyDescent="0.25">
      <c r="A173">
        <v>172</v>
      </c>
      <c r="B173">
        <v>26</v>
      </c>
      <c r="C173">
        <v>7</v>
      </c>
      <c r="D173">
        <f t="shared" si="6"/>
        <v>7</v>
      </c>
      <c r="E173" s="4" t="str">
        <f t="shared" si="7"/>
        <v>560440-569341</v>
      </c>
      <c r="F173" s="4">
        <f>IFERROR(VLOOKUP(E173,distance_btw_postal_code!B:I,7,0)+1,0)</f>
        <v>8</v>
      </c>
      <c r="G173" s="4">
        <f>IFERROR(VLOOKUP(E173,distance_btw_postal_code!B:G,6,0),0)</f>
        <v>2.2000000000000002</v>
      </c>
      <c r="H173">
        <v>14</v>
      </c>
      <c r="I173" t="s">
        <v>40</v>
      </c>
      <c r="J173">
        <v>560440</v>
      </c>
      <c r="K173">
        <v>0</v>
      </c>
      <c r="L173">
        <v>1</v>
      </c>
      <c r="M173">
        <f t="shared" si="8"/>
        <v>1</v>
      </c>
      <c r="N173">
        <v>17</v>
      </c>
      <c r="O173" t="s">
        <v>17</v>
      </c>
      <c r="P173">
        <v>569341</v>
      </c>
      <c r="Q173" t="s">
        <v>18</v>
      </c>
      <c r="R173" t="s">
        <v>65</v>
      </c>
      <c r="S173" t="s">
        <v>35</v>
      </c>
      <c r="T173">
        <v>2</v>
      </c>
      <c r="U173">
        <v>2</v>
      </c>
      <c r="V173">
        <v>7</v>
      </c>
      <c r="W173">
        <v>417</v>
      </c>
    </row>
    <row r="174" spans="1:23" x14ac:dyDescent="0.25">
      <c r="A174">
        <v>173</v>
      </c>
      <c r="B174">
        <v>27</v>
      </c>
      <c r="C174">
        <v>0</v>
      </c>
      <c r="D174">
        <f t="shared" si="6"/>
        <v>6</v>
      </c>
      <c r="E174" s="4" t="str">
        <f t="shared" si="7"/>
        <v>569341-560610</v>
      </c>
      <c r="F174" s="4">
        <f>IFERROR(VLOOKUP(E174,distance_btw_postal_code!B:I,7,0)+1,0)</f>
        <v>9.6</v>
      </c>
      <c r="G174" s="4">
        <f>IFERROR(VLOOKUP(E174,distance_btw_postal_code!B:G,6,0),0)</f>
        <v>3.1</v>
      </c>
      <c r="H174">
        <v>0</v>
      </c>
      <c r="I174" t="s">
        <v>143</v>
      </c>
      <c r="J174">
        <v>569341</v>
      </c>
      <c r="K174">
        <v>0</v>
      </c>
      <c r="L174">
        <v>0</v>
      </c>
      <c r="M174">
        <f t="shared" si="8"/>
        <v>0</v>
      </c>
      <c r="N174">
        <v>17</v>
      </c>
      <c r="O174" t="s">
        <v>17</v>
      </c>
      <c r="P174">
        <v>569341</v>
      </c>
      <c r="Q174" t="s">
        <v>18</v>
      </c>
      <c r="R174" t="s">
        <v>65</v>
      </c>
      <c r="S174" t="s">
        <v>35</v>
      </c>
      <c r="T174">
        <v>3</v>
      </c>
      <c r="U174">
        <v>0</v>
      </c>
      <c r="V174">
        <v>8</v>
      </c>
      <c r="W174">
        <v>513</v>
      </c>
    </row>
    <row r="175" spans="1:23" x14ac:dyDescent="0.25">
      <c r="A175">
        <v>174</v>
      </c>
      <c r="B175">
        <v>27</v>
      </c>
      <c r="C175">
        <v>1</v>
      </c>
      <c r="D175">
        <f t="shared" si="6"/>
        <v>6</v>
      </c>
      <c r="E175" s="4" t="str">
        <f t="shared" si="7"/>
        <v>560610-570249</v>
      </c>
      <c r="F175" s="4">
        <f>IFERROR(VLOOKUP(E175,distance_btw_postal_code!B:I,7,0)+1,0)</f>
        <v>11</v>
      </c>
      <c r="G175" s="4">
        <f>IFERROR(VLOOKUP(E175,distance_btw_postal_code!B:G,6,0),0)</f>
        <v>3.8</v>
      </c>
      <c r="H175">
        <v>9</v>
      </c>
      <c r="I175" t="s">
        <v>34</v>
      </c>
      <c r="J175">
        <v>560610</v>
      </c>
      <c r="K175">
        <v>0</v>
      </c>
      <c r="L175">
        <v>1</v>
      </c>
      <c r="M175">
        <f t="shared" si="8"/>
        <v>1</v>
      </c>
      <c r="N175">
        <v>17</v>
      </c>
      <c r="O175" t="s">
        <v>17</v>
      </c>
      <c r="P175">
        <v>569341</v>
      </c>
      <c r="Q175" t="s">
        <v>18</v>
      </c>
      <c r="R175" t="s">
        <v>65</v>
      </c>
      <c r="S175" t="s">
        <v>35</v>
      </c>
      <c r="T175">
        <v>3</v>
      </c>
      <c r="U175">
        <v>0</v>
      </c>
      <c r="V175">
        <v>8</v>
      </c>
      <c r="W175">
        <v>597</v>
      </c>
    </row>
    <row r="176" spans="1:23" x14ac:dyDescent="0.25">
      <c r="A176">
        <v>175</v>
      </c>
      <c r="B176">
        <v>27</v>
      </c>
      <c r="C176">
        <v>2</v>
      </c>
      <c r="D176">
        <f t="shared" si="6"/>
        <v>6</v>
      </c>
      <c r="E176" s="4" t="str">
        <f t="shared" si="7"/>
        <v>570249-570025</v>
      </c>
      <c r="F176" s="4">
        <f>IFERROR(VLOOKUP(E176,distance_btw_postal_code!B:I,7,0)+1,0)</f>
        <v>6.2</v>
      </c>
      <c r="G176" s="4">
        <f>IFERROR(VLOOKUP(E176,distance_btw_postal_code!B:G,6,0),0)</f>
        <v>1.5</v>
      </c>
      <c r="H176">
        <v>37</v>
      </c>
      <c r="I176" t="s">
        <v>45</v>
      </c>
      <c r="J176">
        <v>570249</v>
      </c>
      <c r="K176">
        <v>0</v>
      </c>
      <c r="L176">
        <v>1</v>
      </c>
      <c r="M176">
        <f t="shared" si="8"/>
        <v>1</v>
      </c>
      <c r="N176">
        <v>17</v>
      </c>
      <c r="O176" t="s">
        <v>17</v>
      </c>
      <c r="P176">
        <v>569341</v>
      </c>
      <c r="Q176" t="s">
        <v>18</v>
      </c>
      <c r="R176" t="s">
        <v>65</v>
      </c>
      <c r="S176" t="s">
        <v>35</v>
      </c>
      <c r="T176">
        <v>3</v>
      </c>
      <c r="U176">
        <v>0</v>
      </c>
      <c r="V176">
        <v>8</v>
      </c>
      <c r="W176">
        <v>312</v>
      </c>
    </row>
    <row r="177" spans="1:23" x14ac:dyDescent="0.25">
      <c r="A177">
        <v>176</v>
      </c>
      <c r="B177">
        <v>27</v>
      </c>
      <c r="C177">
        <v>3</v>
      </c>
      <c r="D177">
        <f t="shared" si="6"/>
        <v>6</v>
      </c>
      <c r="E177" s="4" t="str">
        <f t="shared" si="7"/>
        <v>570025-570124</v>
      </c>
      <c r="F177" s="4">
        <f>IFERROR(VLOOKUP(E177,distance_btw_postal_code!B:I,7,0)+1,0)</f>
        <v>9.9</v>
      </c>
      <c r="G177" s="4">
        <f>IFERROR(VLOOKUP(E177,distance_btw_postal_code!B:G,6,0),0)</f>
        <v>2.8</v>
      </c>
      <c r="H177">
        <v>34</v>
      </c>
      <c r="I177" t="s">
        <v>42</v>
      </c>
      <c r="J177">
        <v>570025</v>
      </c>
      <c r="K177">
        <v>0</v>
      </c>
      <c r="L177">
        <v>1</v>
      </c>
      <c r="M177">
        <f t="shared" si="8"/>
        <v>1</v>
      </c>
      <c r="N177">
        <v>17</v>
      </c>
      <c r="O177" t="s">
        <v>17</v>
      </c>
      <c r="P177">
        <v>569341</v>
      </c>
      <c r="Q177" t="s">
        <v>18</v>
      </c>
      <c r="R177" t="s">
        <v>65</v>
      </c>
      <c r="S177" t="s">
        <v>35</v>
      </c>
      <c r="T177">
        <v>3</v>
      </c>
      <c r="U177">
        <v>0</v>
      </c>
      <c r="V177">
        <v>8</v>
      </c>
      <c r="W177">
        <v>533</v>
      </c>
    </row>
    <row r="178" spans="1:23" x14ac:dyDescent="0.25">
      <c r="A178">
        <v>177</v>
      </c>
      <c r="B178">
        <v>27</v>
      </c>
      <c r="C178">
        <v>4</v>
      </c>
      <c r="D178">
        <f t="shared" si="6"/>
        <v>6</v>
      </c>
      <c r="E178" s="4" t="str">
        <f t="shared" si="7"/>
        <v>570124-570105</v>
      </c>
      <c r="F178" s="4">
        <f>IFERROR(VLOOKUP(E178,distance_btw_postal_code!B:I,7,0)+1,0)</f>
        <v>4.4000000000000004</v>
      </c>
      <c r="G178" s="4">
        <f>IFERROR(VLOOKUP(E178,distance_btw_postal_code!B:G,6,0),0)</f>
        <v>0.6</v>
      </c>
      <c r="H178">
        <v>36</v>
      </c>
      <c r="I178" t="s">
        <v>44</v>
      </c>
      <c r="J178">
        <v>570124</v>
      </c>
      <c r="K178">
        <v>0</v>
      </c>
      <c r="L178">
        <v>1</v>
      </c>
      <c r="M178">
        <f t="shared" si="8"/>
        <v>1</v>
      </c>
      <c r="N178">
        <v>17</v>
      </c>
      <c r="O178" t="s">
        <v>17</v>
      </c>
      <c r="P178">
        <v>569341</v>
      </c>
      <c r="Q178" t="s">
        <v>18</v>
      </c>
      <c r="R178" t="s">
        <v>65</v>
      </c>
      <c r="S178" t="s">
        <v>35</v>
      </c>
      <c r="T178">
        <v>3</v>
      </c>
      <c r="U178">
        <v>0</v>
      </c>
      <c r="V178">
        <v>8</v>
      </c>
      <c r="W178">
        <v>206</v>
      </c>
    </row>
    <row r="179" spans="1:23" x14ac:dyDescent="0.25">
      <c r="A179">
        <v>178</v>
      </c>
      <c r="B179">
        <v>27</v>
      </c>
      <c r="C179">
        <v>5</v>
      </c>
      <c r="D179">
        <f t="shared" si="6"/>
        <v>6</v>
      </c>
      <c r="E179" s="4" t="str">
        <f t="shared" si="7"/>
        <v>570105-560207</v>
      </c>
      <c r="F179" s="4">
        <f>IFERROR(VLOOKUP(E179,distance_btw_postal_code!B:I,7,0)+1,0)</f>
        <v>13.3</v>
      </c>
      <c r="G179" s="4">
        <f>IFERROR(VLOOKUP(E179,distance_btw_postal_code!B:G,6,0),0)</f>
        <v>4.0999999999999996</v>
      </c>
      <c r="H179">
        <v>35</v>
      </c>
      <c r="I179" t="s">
        <v>43</v>
      </c>
      <c r="J179">
        <v>570105</v>
      </c>
      <c r="K179">
        <v>0</v>
      </c>
      <c r="L179">
        <v>1</v>
      </c>
      <c r="M179">
        <f t="shared" si="8"/>
        <v>1</v>
      </c>
      <c r="N179">
        <v>17</v>
      </c>
      <c r="O179" t="s">
        <v>17</v>
      </c>
      <c r="P179">
        <v>569341</v>
      </c>
      <c r="Q179" t="s">
        <v>18</v>
      </c>
      <c r="R179" t="s">
        <v>65</v>
      </c>
      <c r="S179" t="s">
        <v>35</v>
      </c>
      <c r="T179">
        <v>3</v>
      </c>
      <c r="U179">
        <v>0</v>
      </c>
      <c r="V179">
        <v>8</v>
      </c>
      <c r="W179">
        <v>738</v>
      </c>
    </row>
    <row r="180" spans="1:23" x14ac:dyDescent="0.25">
      <c r="A180">
        <v>179</v>
      </c>
      <c r="B180">
        <v>27</v>
      </c>
      <c r="C180">
        <v>6</v>
      </c>
      <c r="D180">
        <f t="shared" si="6"/>
        <v>6</v>
      </c>
      <c r="E180" s="4" t="str">
        <f t="shared" si="7"/>
        <v>560207-569341</v>
      </c>
      <c r="F180" s="4">
        <f>IFERROR(VLOOKUP(E180,distance_btw_postal_code!B:I,7,0)+1,0)</f>
        <v>3</v>
      </c>
      <c r="G180" s="4">
        <f>IFERROR(VLOOKUP(E180,distance_btw_postal_code!B:G,6,0),0)</f>
        <v>0.5</v>
      </c>
      <c r="H180">
        <v>39</v>
      </c>
      <c r="I180" t="s">
        <v>47</v>
      </c>
      <c r="J180">
        <v>560207</v>
      </c>
      <c r="K180">
        <v>0</v>
      </c>
      <c r="L180">
        <v>1</v>
      </c>
      <c r="M180">
        <f t="shared" si="8"/>
        <v>1</v>
      </c>
      <c r="N180">
        <v>17</v>
      </c>
      <c r="O180" t="s">
        <v>17</v>
      </c>
      <c r="P180">
        <v>569341</v>
      </c>
      <c r="Q180" t="s">
        <v>18</v>
      </c>
      <c r="R180" t="s">
        <v>65</v>
      </c>
      <c r="S180" t="s">
        <v>35</v>
      </c>
      <c r="T180">
        <v>3</v>
      </c>
      <c r="U180">
        <v>0</v>
      </c>
      <c r="V180">
        <v>8</v>
      </c>
      <c r="W180">
        <v>117</v>
      </c>
    </row>
    <row r="181" spans="1:23" x14ac:dyDescent="0.25">
      <c r="A181">
        <v>180</v>
      </c>
      <c r="B181">
        <v>28</v>
      </c>
      <c r="C181">
        <v>0</v>
      </c>
      <c r="D181">
        <f t="shared" si="6"/>
        <v>3</v>
      </c>
      <c r="E181" s="4" t="str">
        <f t="shared" si="7"/>
        <v>569341-560222</v>
      </c>
      <c r="F181" s="4">
        <f>IFERROR(VLOOKUP(E181,distance_btw_postal_code!B:I,7,0)+1,0)</f>
        <v>4.3</v>
      </c>
      <c r="G181" s="4">
        <f>IFERROR(VLOOKUP(E181,distance_btw_postal_code!B:G,6,0),0)</f>
        <v>1.1000000000000001</v>
      </c>
      <c r="H181">
        <v>0</v>
      </c>
      <c r="I181" t="s">
        <v>143</v>
      </c>
      <c r="J181">
        <v>569341</v>
      </c>
      <c r="K181">
        <v>0</v>
      </c>
      <c r="L181">
        <v>0</v>
      </c>
      <c r="M181">
        <f t="shared" si="8"/>
        <v>0</v>
      </c>
      <c r="N181">
        <v>18</v>
      </c>
      <c r="O181" t="s">
        <v>17</v>
      </c>
      <c r="P181">
        <v>569341</v>
      </c>
      <c r="Q181" t="s">
        <v>18</v>
      </c>
      <c r="R181" t="s">
        <v>65</v>
      </c>
      <c r="S181" t="s">
        <v>49</v>
      </c>
      <c r="T181">
        <v>1</v>
      </c>
      <c r="U181">
        <v>5</v>
      </c>
      <c r="V181">
        <v>2</v>
      </c>
      <c r="W181">
        <v>196</v>
      </c>
    </row>
    <row r="182" spans="1:23" x14ac:dyDescent="0.25">
      <c r="A182">
        <v>181</v>
      </c>
      <c r="B182">
        <v>28</v>
      </c>
      <c r="C182">
        <v>1</v>
      </c>
      <c r="D182">
        <f t="shared" si="6"/>
        <v>3</v>
      </c>
      <c r="E182" s="4" t="str">
        <f t="shared" si="7"/>
        <v>560222-570229</v>
      </c>
      <c r="F182" s="4">
        <f>IFERROR(VLOOKUP(E182,distance_btw_postal_code!B:I,7,0)+1,0)</f>
        <v>8.4</v>
      </c>
      <c r="G182" s="4">
        <f>IFERROR(VLOOKUP(E182,distance_btw_postal_code!B:G,6,0),0)</f>
        <v>2</v>
      </c>
      <c r="H182">
        <v>20</v>
      </c>
      <c r="I182" t="s">
        <v>61</v>
      </c>
      <c r="J182">
        <v>560222</v>
      </c>
      <c r="K182">
        <v>1</v>
      </c>
      <c r="L182">
        <v>1</v>
      </c>
      <c r="M182">
        <f t="shared" si="8"/>
        <v>3</v>
      </c>
      <c r="N182">
        <v>18</v>
      </c>
      <c r="O182" t="s">
        <v>17</v>
      </c>
      <c r="P182">
        <v>569341</v>
      </c>
      <c r="Q182" t="s">
        <v>18</v>
      </c>
      <c r="R182" t="s">
        <v>65</v>
      </c>
      <c r="S182" t="s">
        <v>49</v>
      </c>
      <c r="T182">
        <v>1</v>
      </c>
      <c r="U182">
        <v>5</v>
      </c>
      <c r="V182">
        <v>2</v>
      </c>
      <c r="W182">
        <v>442</v>
      </c>
    </row>
    <row r="183" spans="1:23" x14ac:dyDescent="0.25">
      <c r="A183">
        <v>182</v>
      </c>
      <c r="B183">
        <v>28</v>
      </c>
      <c r="C183">
        <v>2</v>
      </c>
      <c r="D183">
        <f t="shared" si="6"/>
        <v>3</v>
      </c>
      <c r="E183" s="4" t="str">
        <f t="shared" si="7"/>
        <v>570229-561590</v>
      </c>
      <c r="F183" s="4">
        <f>IFERROR(VLOOKUP(E183,distance_btw_postal_code!B:I,7,0)+1,0)</f>
        <v>10.199999999999999</v>
      </c>
      <c r="G183" s="4">
        <f>IFERROR(VLOOKUP(E183,distance_btw_postal_code!B:G,6,0),0)</f>
        <v>3.2</v>
      </c>
      <c r="H183">
        <v>16</v>
      </c>
      <c r="I183" t="s">
        <v>48</v>
      </c>
      <c r="J183">
        <v>570229</v>
      </c>
      <c r="K183">
        <v>1</v>
      </c>
      <c r="L183">
        <v>1</v>
      </c>
      <c r="M183">
        <f t="shared" si="8"/>
        <v>3</v>
      </c>
      <c r="N183">
        <v>18</v>
      </c>
      <c r="O183" t="s">
        <v>17</v>
      </c>
      <c r="P183">
        <v>569341</v>
      </c>
      <c r="Q183" t="s">
        <v>18</v>
      </c>
      <c r="R183" t="s">
        <v>65</v>
      </c>
      <c r="S183" t="s">
        <v>49</v>
      </c>
      <c r="T183">
        <v>1</v>
      </c>
      <c r="U183">
        <v>5</v>
      </c>
      <c r="V183">
        <v>2</v>
      </c>
      <c r="W183">
        <v>550</v>
      </c>
    </row>
    <row r="184" spans="1:23" x14ac:dyDescent="0.25">
      <c r="A184">
        <v>183</v>
      </c>
      <c r="B184">
        <v>28</v>
      </c>
      <c r="C184">
        <v>3</v>
      </c>
      <c r="D184">
        <f t="shared" si="6"/>
        <v>3</v>
      </c>
      <c r="E184" s="4" t="str">
        <f t="shared" si="7"/>
        <v>561590-569341</v>
      </c>
      <c r="F184" s="4">
        <f>IFERROR(VLOOKUP(E184,distance_btw_postal_code!B:I,7,0)+1,0)</f>
        <v>9</v>
      </c>
      <c r="G184" s="4">
        <f>IFERROR(VLOOKUP(E184,distance_btw_postal_code!B:G,6,0),0)</f>
        <v>2.5</v>
      </c>
      <c r="H184">
        <v>19</v>
      </c>
      <c r="I184" t="s">
        <v>63</v>
      </c>
      <c r="J184">
        <v>561590</v>
      </c>
      <c r="K184">
        <v>1</v>
      </c>
      <c r="L184">
        <v>0</v>
      </c>
      <c r="M184">
        <f t="shared" si="8"/>
        <v>2</v>
      </c>
      <c r="N184">
        <v>18</v>
      </c>
      <c r="O184" t="s">
        <v>17</v>
      </c>
      <c r="P184">
        <v>569341</v>
      </c>
      <c r="Q184" t="s">
        <v>18</v>
      </c>
      <c r="R184" t="s">
        <v>65</v>
      </c>
      <c r="S184" t="s">
        <v>49</v>
      </c>
      <c r="T184">
        <v>1</v>
      </c>
      <c r="U184">
        <v>5</v>
      </c>
      <c r="V184">
        <v>2</v>
      </c>
      <c r="W184">
        <v>482</v>
      </c>
    </row>
    <row r="185" spans="1:23" x14ac:dyDescent="0.25">
      <c r="A185">
        <v>184</v>
      </c>
      <c r="B185">
        <v>29</v>
      </c>
      <c r="C185">
        <v>0</v>
      </c>
      <c r="D185">
        <f t="shared" si="6"/>
        <v>3</v>
      </c>
      <c r="E185" s="4" t="str">
        <f t="shared" si="7"/>
        <v>569341-560222</v>
      </c>
      <c r="F185" s="4">
        <f>IFERROR(VLOOKUP(E185,distance_btw_postal_code!B:I,7,0)+1,0)</f>
        <v>4.3</v>
      </c>
      <c r="G185" s="4">
        <f>IFERROR(VLOOKUP(E185,distance_btw_postal_code!B:G,6,0),0)</f>
        <v>1.1000000000000001</v>
      </c>
      <c r="H185">
        <v>0</v>
      </c>
      <c r="I185" t="s">
        <v>143</v>
      </c>
      <c r="J185">
        <v>569341</v>
      </c>
      <c r="K185">
        <v>0</v>
      </c>
      <c r="L185">
        <v>0</v>
      </c>
      <c r="M185">
        <f t="shared" si="8"/>
        <v>0</v>
      </c>
      <c r="N185">
        <v>19</v>
      </c>
      <c r="O185" t="s">
        <v>17</v>
      </c>
      <c r="P185">
        <v>569341</v>
      </c>
      <c r="Q185" t="s">
        <v>18</v>
      </c>
      <c r="R185" t="s">
        <v>65</v>
      </c>
      <c r="S185" t="s">
        <v>52</v>
      </c>
      <c r="T185">
        <v>1</v>
      </c>
      <c r="U185">
        <v>5</v>
      </c>
      <c r="V185">
        <v>2</v>
      </c>
      <c r="W185">
        <v>196</v>
      </c>
    </row>
    <row r="186" spans="1:23" x14ac:dyDescent="0.25">
      <c r="A186">
        <v>185</v>
      </c>
      <c r="B186">
        <v>29</v>
      </c>
      <c r="C186">
        <v>1</v>
      </c>
      <c r="D186">
        <f t="shared" si="6"/>
        <v>3</v>
      </c>
      <c r="E186" s="4" t="str">
        <f t="shared" si="7"/>
        <v>560222-570153</v>
      </c>
      <c r="F186" s="4">
        <f>IFERROR(VLOOKUP(E186,distance_btw_postal_code!B:I,7,0)+1,0)</f>
        <v>12</v>
      </c>
      <c r="G186" s="4">
        <f>IFERROR(VLOOKUP(E186,distance_btw_postal_code!B:G,6,0),0)</f>
        <v>4</v>
      </c>
      <c r="H186">
        <v>27</v>
      </c>
      <c r="I186" t="s">
        <v>55</v>
      </c>
      <c r="J186">
        <v>560222</v>
      </c>
      <c r="K186">
        <v>1</v>
      </c>
      <c r="L186">
        <v>1</v>
      </c>
      <c r="M186">
        <f t="shared" si="8"/>
        <v>3</v>
      </c>
      <c r="N186">
        <v>19</v>
      </c>
      <c r="O186" t="s">
        <v>17</v>
      </c>
      <c r="P186">
        <v>569341</v>
      </c>
      <c r="Q186" t="s">
        <v>18</v>
      </c>
      <c r="R186" t="s">
        <v>65</v>
      </c>
      <c r="S186" t="s">
        <v>52</v>
      </c>
      <c r="T186">
        <v>1</v>
      </c>
      <c r="U186">
        <v>5</v>
      </c>
      <c r="V186">
        <v>2</v>
      </c>
      <c r="W186">
        <v>661</v>
      </c>
    </row>
    <row r="187" spans="1:23" x14ac:dyDescent="0.25">
      <c r="A187">
        <v>186</v>
      </c>
      <c r="B187">
        <v>29</v>
      </c>
      <c r="C187">
        <v>2</v>
      </c>
      <c r="D187">
        <f t="shared" si="6"/>
        <v>3</v>
      </c>
      <c r="E187" s="4" t="str">
        <f t="shared" si="7"/>
        <v>570153-560542</v>
      </c>
      <c r="F187" s="4">
        <f>IFERROR(VLOOKUP(E187,distance_btw_postal_code!B:I,7,0)+1,0)</f>
        <v>12.1</v>
      </c>
      <c r="G187" s="4">
        <f>IFERROR(VLOOKUP(E187,distance_btw_postal_code!B:G,6,0),0)</f>
        <v>5.2</v>
      </c>
      <c r="H187">
        <v>23</v>
      </c>
      <c r="I187" t="s">
        <v>51</v>
      </c>
      <c r="J187">
        <v>570153</v>
      </c>
      <c r="K187">
        <v>1</v>
      </c>
      <c r="L187">
        <v>0</v>
      </c>
      <c r="M187">
        <f t="shared" si="8"/>
        <v>2</v>
      </c>
      <c r="N187">
        <v>19</v>
      </c>
      <c r="O187" t="s">
        <v>17</v>
      </c>
      <c r="P187">
        <v>569341</v>
      </c>
      <c r="Q187" t="s">
        <v>18</v>
      </c>
      <c r="R187" t="s">
        <v>65</v>
      </c>
      <c r="S187" t="s">
        <v>52</v>
      </c>
      <c r="T187">
        <v>1</v>
      </c>
      <c r="U187">
        <v>5</v>
      </c>
      <c r="V187">
        <v>2</v>
      </c>
      <c r="W187">
        <v>668</v>
      </c>
    </row>
    <row r="188" spans="1:23" x14ac:dyDescent="0.25">
      <c r="A188">
        <v>187</v>
      </c>
      <c r="B188">
        <v>29</v>
      </c>
      <c r="C188">
        <v>3</v>
      </c>
      <c r="D188">
        <f t="shared" si="6"/>
        <v>3</v>
      </c>
      <c r="E188" s="4" t="str">
        <f t="shared" si="7"/>
        <v>560542-569341</v>
      </c>
      <c r="F188" s="4">
        <f>IFERROR(VLOOKUP(E188,distance_btw_postal_code!B:I,7,0)+1,0)</f>
        <v>10.8</v>
      </c>
      <c r="G188" s="4">
        <f>IFERROR(VLOOKUP(E188,distance_btw_postal_code!B:G,6,0),0)</f>
        <v>2.7</v>
      </c>
      <c r="H188">
        <v>26</v>
      </c>
      <c r="I188" t="s">
        <v>60</v>
      </c>
      <c r="J188">
        <v>560542</v>
      </c>
      <c r="K188">
        <v>1</v>
      </c>
      <c r="L188">
        <v>1</v>
      </c>
      <c r="M188">
        <f t="shared" si="8"/>
        <v>3</v>
      </c>
      <c r="N188">
        <v>19</v>
      </c>
      <c r="O188" t="s">
        <v>17</v>
      </c>
      <c r="P188">
        <v>569341</v>
      </c>
      <c r="Q188" t="s">
        <v>18</v>
      </c>
      <c r="R188" t="s">
        <v>65</v>
      </c>
      <c r="S188" t="s">
        <v>52</v>
      </c>
      <c r="T188">
        <v>1</v>
      </c>
      <c r="U188">
        <v>5</v>
      </c>
      <c r="V188">
        <v>2</v>
      </c>
      <c r="W188">
        <v>591</v>
      </c>
    </row>
    <row r="189" spans="1:23" x14ac:dyDescent="0.25">
      <c r="A189">
        <v>188</v>
      </c>
      <c r="B189">
        <v>30</v>
      </c>
      <c r="C189">
        <v>0</v>
      </c>
      <c r="D189">
        <f t="shared" si="6"/>
        <v>2</v>
      </c>
      <c r="E189" s="4" t="str">
        <f t="shared" si="7"/>
        <v>569341-570229</v>
      </c>
      <c r="F189" s="4">
        <f>IFERROR(VLOOKUP(E189,distance_btw_postal_code!B:I,7,0)+1,0)</f>
        <v>9.5</v>
      </c>
      <c r="G189" s="4">
        <f>IFERROR(VLOOKUP(E189,distance_btw_postal_code!B:G,6,0),0)</f>
        <v>2.8</v>
      </c>
      <c r="H189">
        <v>0</v>
      </c>
      <c r="I189" t="s">
        <v>143</v>
      </c>
      <c r="J189">
        <v>569341</v>
      </c>
      <c r="K189">
        <v>0</v>
      </c>
      <c r="L189">
        <v>0</v>
      </c>
      <c r="M189">
        <f t="shared" si="8"/>
        <v>0</v>
      </c>
      <c r="N189">
        <v>20</v>
      </c>
      <c r="O189" t="s">
        <v>17</v>
      </c>
      <c r="P189">
        <v>569341</v>
      </c>
      <c r="Q189" t="s">
        <v>66</v>
      </c>
      <c r="R189" t="s">
        <v>19</v>
      </c>
      <c r="S189" t="s">
        <v>67</v>
      </c>
      <c r="T189">
        <v>2</v>
      </c>
      <c r="U189">
        <v>2</v>
      </c>
      <c r="V189">
        <v>7</v>
      </c>
      <c r="W189">
        <v>510</v>
      </c>
    </row>
    <row r="190" spans="1:23" x14ac:dyDescent="0.25">
      <c r="A190">
        <v>189</v>
      </c>
      <c r="B190">
        <v>30</v>
      </c>
      <c r="C190">
        <v>1</v>
      </c>
      <c r="D190">
        <f t="shared" si="6"/>
        <v>2</v>
      </c>
      <c r="E190" s="4" t="str">
        <f t="shared" si="7"/>
        <v>570229-560470</v>
      </c>
      <c r="F190" s="4">
        <f>IFERROR(VLOOKUP(E190,distance_btw_postal_code!B:I,7,0)+1,0)</f>
        <v>8.4</v>
      </c>
      <c r="G190" s="4">
        <f>IFERROR(VLOOKUP(E190,distance_btw_postal_code!B:G,6,0),0)</f>
        <v>2.7</v>
      </c>
      <c r="H190">
        <v>16</v>
      </c>
      <c r="I190" t="s">
        <v>48</v>
      </c>
      <c r="J190">
        <v>570229</v>
      </c>
      <c r="K190">
        <v>1</v>
      </c>
      <c r="L190">
        <v>1</v>
      </c>
      <c r="M190">
        <f t="shared" si="8"/>
        <v>3</v>
      </c>
      <c r="N190">
        <v>20</v>
      </c>
      <c r="O190" t="s">
        <v>17</v>
      </c>
      <c r="P190">
        <v>569341</v>
      </c>
      <c r="Q190" t="s">
        <v>66</v>
      </c>
      <c r="R190" t="s">
        <v>19</v>
      </c>
      <c r="S190" t="s">
        <v>67</v>
      </c>
      <c r="T190">
        <v>2</v>
      </c>
      <c r="U190">
        <v>2</v>
      </c>
      <c r="V190">
        <v>7</v>
      </c>
      <c r="W190">
        <v>443</v>
      </c>
    </row>
    <row r="191" spans="1:23" x14ac:dyDescent="0.25">
      <c r="A191">
        <v>190</v>
      </c>
      <c r="B191">
        <v>30</v>
      </c>
      <c r="C191">
        <v>2</v>
      </c>
      <c r="D191">
        <f t="shared" si="6"/>
        <v>2</v>
      </c>
      <c r="E191" s="4" t="str">
        <f t="shared" si="7"/>
        <v>560470-569341</v>
      </c>
      <c r="F191" s="4">
        <f>IFERROR(VLOOKUP(E191,distance_btw_postal_code!B:I,7,0)+1,0)</f>
        <v>8.3000000000000007</v>
      </c>
      <c r="G191" s="4">
        <f>IFERROR(VLOOKUP(E191,distance_btw_postal_code!B:G,6,0),0)</f>
        <v>2.5</v>
      </c>
      <c r="H191">
        <v>17</v>
      </c>
      <c r="I191" t="s">
        <v>50</v>
      </c>
      <c r="J191">
        <v>560470</v>
      </c>
      <c r="K191">
        <v>1</v>
      </c>
      <c r="L191">
        <v>0</v>
      </c>
      <c r="M191">
        <f t="shared" si="8"/>
        <v>2</v>
      </c>
      <c r="N191">
        <v>20</v>
      </c>
      <c r="O191" t="s">
        <v>17</v>
      </c>
      <c r="P191">
        <v>569341</v>
      </c>
      <c r="Q191" t="s">
        <v>66</v>
      </c>
      <c r="R191" t="s">
        <v>19</v>
      </c>
      <c r="S191" t="s">
        <v>67</v>
      </c>
      <c r="T191">
        <v>2</v>
      </c>
      <c r="U191">
        <v>2</v>
      </c>
      <c r="V191">
        <v>7</v>
      </c>
      <c r="W191">
        <v>438</v>
      </c>
    </row>
    <row r="192" spans="1:23" x14ac:dyDescent="0.25">
      <c r="A192">
        <v>191</v>
      </c>
      <c r="B192">
        <v>31</v>
      </c>
      <c r="C192">
        <v>0</v>
      </c>
      <c r="D192">
        <f t="shared" si="6"/>
        <v>4</v>
      </c>
      <c r="E192" s="4" t="str">
        <f t="shared" si="7"/>
        <v>569341-560222</v>
      </c>
      <c r="F192" s="4">
        <f>IFERROR(VLOOKUP(E192,distance_btw_postal_code!B:I,7,0)+1,0)</f>
        <v>4.3</v>
      </c>
      <c r="G192" s="4">
        <f>IFERROR(VLOOKUP(E192,distance_btw_postal_code!B:G,6,0),0)</f>
        <v>1.1000000000000001</v>
      </c>
      <c r="H192">
        <v>0</v>
      </c>
      <c r="I192" t="s">
        <v>143</v>
      </c>
      <c r="J192">
        <v>569341</v>
      </c>
      <c r="K192">
        <v>0</v>
      </c>
      <c r="L192">
        <v>0</v>
      </c>
      <c r="M192">
        <f t="shared" si="8"/>
        <v>0</v>
      </c>
      <c r="N192">
        <v>21</v>
      </c>
      <c r="O192" t="s">
        <v>17</v>
      </c>
      <c r="P192">
        <v>569341</v>
      </c>
      <c r="Q192" t="s">
        <v>66</v>
      </c>
      <c r="R192" t="s">
        <v>19</v>
      </c>
      <c r="S192" t="s">
        <v>68</v>
      </c>
      <c r="T192">
        <v>1</v>
      </c>
      <c r="U192">
        <v>5</v>
      </c>
      <c r="V192">
        <v>2</v>
      </c>
      <c r="W192">
        <v>196</v>
      </c>
    </row>
    <row r="193" spans="1:23" x14ac:dyDescent="0.25">
      <c r="A193">
        <v>192</v>
      </c>
      <c r="B193">
        <v>31</v>
      </c>
      <c r="C193">
        <v>1</v>
      </c>
      <c r="D193">
        <f t="shared" si="6"/>
        <v>4</v>
      </c>
      <c r="E193" s="4" t="str">
        <f t="shared" si="7"/>
        <v>560222-560306</v>
      </c>
      <c r="F193" s="4">
        <f>IFERROR(VLOOKUP(E193,distance_btw_postal_code!B:I,7,0)+1,0)</f>
        <v>7.2</v>
      </c>
      <c r="G193" s="4">
        <f>IFERROR(VLOOKUP(E193,distance_btw_postal_code!B:G,6,0),0)</f>
        <v>1.1000000000000001</v>
      </c>
      <c r="H193">
        <v>27</v>
      </c>
      <c r="I193" t="s">
        <v>55</v>
      </c>
      <c r="J193">
        <v>560222</v>
      </c>
      <c r="K193">
        <v>1</v>
      </c>
      <c r="L193">
        <v>1</v>
      </c>
      <c r="M193">
        <f t="shared" si="8"/>
        <v>3</v>
      </c>
      <c r="N193">
        <v>21</v>
      </c>
      <c r="O193" t="s">
        <v>17</v>
      </c>
      <c r="P193">
        <v>569341</v>
      </c>
      <c r="Q193" t="s">
        <v>66</v>
      </c>
      <c r="R193" t="s">
        <v>19</v>
      </c>
      <c r="S193" t="s">
        <v>68</v>
      </c>
      <c r="T193">
        <v>1</v>
      </c>
      <c r="U193">
        <v>5</v>
      </c>
      <c r="V193">
        <v>2</v>
      </c>
      <c r="W193">
        <v>374</v>
      </c>
    </row>
    <row r="194" spans="1:23" x14ac:dyDescent="0.25">
      <c r="A194">
        <v>193</v>
      </c>
      <c r="B194">
        <v>31</v>
      </c>
      <c r="C194">
        <v>2</v>
      </c>
      <c r="D194">
        <f t="shared" si="6"/>
        <v>4</v>
      </c>
      <c r="E194" s="4" t="str">
        <f t="shared" si="7"/>
        <v>560306-560336</v>
      </c>
      <c r="F194" s="4">
        <f>IFERROR(VLOOKUP(E194,distance_btw_postal_code!B:I,7,0)+1,0)</f>
        <v>5.2</v>
      </c>
      <c r="G194" s="4">
        <f>IFERROR(VLOOKUP(E194,distance_btw_postal_code!B:G,6,0),0)</f>
        <v>1.1000000000000001</v>
      </c>
      <c r="H194">
        <v>25</v>
      </c>
      <c r="I194" t="s">
        <v>54</v>
      </c>
      <c r="J194">
        <v>560306</v>
      </c>
      <c r="K194">
        <v>1</v>
      </c>
      <c r="L194">
        <v>0</v>
      </c>
      <c r="M194">
        <f t="shared" si="8"/>
        <v>2</v>
      </c>
      <c r="N194">
        <v>21</v>
      </c>
      <c r="O194" t="s">
        <v>17</v>
      </c>
      <c r="P194">
        <v>569341</v>
      </c>
      <c r="Q194" t="s">
        <v>66</v>
      </c>
      <c r="R194" t="s">
        <v>19</v>
      </c>
      <c r="S194" t="s">
        <v>68</v>
      </c>
      <c r="T194">
        <v>1</v>
      </c>
      <c r="U194">
        <v>5</v>
      </c>
      <c r="V194">
        <v>2</v>
      </c>
      <c r="W194">
        <v>251</v>
      </c>
    </row>
    <row r="195" spans="1:23" x14ac:dyDescent="0.25">
      <c r="A195">
        <v>194</v>
      </c>
      <c r="B195">
        <v>31</v>
      </c>
      <c r="C195">
        <v>3</v>
      </c>
      <c r="D195">
        <f t="shared" ref="D195:D258" si="9">_xlfn.MAXIFS(C:C,B:B,B195)</f>
        <v>4</v>
      </c>
      <c r="E195" s="4" t="str">
        <f t="shared" ref="E195:E258" si="10">IF(C195&lt;&gt;D195,_xlfn.CONCAT(J195,"-",J196),_xlfn.CONCAT(J195,"-",P195))</f>
        <v>560336-570153</v>
      </c>
      <c r="F195" s="4">
        <f>IFERROR(VLOOKUP(E195,distance_btw_postal_code!B:I,7,0)+1,0)</f>
        <v>11.4</v>
      </c>
      <c r="G195" s="4">
        <f>IFERROR(VLOOKUP(E195,distance_btw_postal_code!B:G,6,0),0)</f>
        <v>3.3</v>
      </c>
      <c r="H195">
        <v>24</v>
      </c>
      <c r="I195" t="s">
        <v>53</v>
      </c>
      <c r="J195">
        <v>560336</v>
      </c>
      <c r="K195">
        <v>1</v>
      </c>
      <c r="L195">
        <v>1</v>
      </c>
      <c r="M195">
        <f t="shared" ref="M195:M258" si="11">K195*2+L195</f>
        <v>3</v>
      </c>
      <c r="N195">
        <v>21</v>
      </c>
      <c r="O195" t="s">
        <v>17</v>
      </c>
      <c r="P195">
        <v>569341</v>
      </c>
      <c r="Q195" t="s">
        <v>66</v>
      </c>
      <c r="R195" t="s">
        <v>19</v>
      </c>
      <c r="S195" t="s">
        <v>68</v>
      </c>
      <c r="T195">
        <v>1</v>
      </c>
      <c r="U195">
        <v>5</v>
      </c>
      <c r="V195">
        <v>2</v>
      </c>
      <c r="W195">
        <v>624</v>
      </c>
    </row>
    <row r="196" spans="1:23" x14ac:dyDescent="0.25">
      <c r="A196">
        <v>195</v>
      </c>
      <c r="B196">
        <v>31</v>
      </c>
      <c r="C196">
        <v>4</v>
      </c>
      <c r="D196">
        <f t="shared" si="9"/>
        <v>4</v>
      </c>
      <c r="E196" s="4" t="str">
        <f t="shared" si="10"/>
        <v>570153-569341</v>
      </c>
      <c r="F196" s="4">
        <f>IFERROR(VLOOKUP(E196,distance_btw_postal_code!B:I,7,0)+1,0)</f>
        <v>13.5</v>
      </c>
      <c r="G196" s="4">
        <f>IFERROR(VLOOKUP(E196,distance_btw_postal_code!B:G,6,0),0)</f>
        <v>4.8</v>
      </c>
      <c r="H196">
        <v>23</v>
      </c>
      <c r="I196" t="s">
        <v>51</v>
      </c>
      <c r="J196">
        <v>570153</v>
      </c>
      <c r="K196">
        <v>1</v>
      </c>
      <c r="L196">
        <v>0</v>
      </c>
      <c r="M196">
        <f t="shared" si="11"/>
        <v>2</v>
      </c>
      <c r="N196">
        <v>21</v>
      </c>
      <c r="O196" t="s">
        <v>17</v>
      </c>
      <c r="P196">
        <v>569341</v>
      </c>
      <c r="Q196" t="s">
        <v>66</v>
      </c>
      <c r="R196" t="s">
        <v>19</v>
      </c>
      <c r="S196" t="s">
        <v>68</v>
      </c>
      <c r="T196">
        <v>1</v>
      </c>
      <c r="U196">
        <v>5</v>
      </c>
      <c r="V196">
        <v>2</v>
      </c>
      <c r="W196">
        <v>750</v>
      </c>
    </row>
    <row r="197" spans="1:23" x14ac:dyDescent="0.25">
      <c r="A197">
        <v>196</v>
      </c>
      <c r="B197">
        <v>32</v>
      </c>
      <c r="C197">
        <v>0</v>
      </c>
      <c r="D197">
        <f t="shared" si="9"/>
        <v>7</v>
      </c>
      <c r="E197" s="4" t="str">
        <f t="shared" si="10"/>
        <v>569341-560576</v>
      </c>
      <c r="F197" s="4">
        <f>IFERROR(VLOOKUP(E197,distance_btw_postal_code!B:I,7,0)+1,0)</f>
        <v>7.6</v>
      </c>
      <c r="G197" s="4">
        <f>IFERROR(VLOOKUP(E197,distance_btw_postal_code!B:G,6,0),0)</f>
        <v>1.9</v>
      </c>
      <c r="H197">
        <v>0</v>
      </c>
      <c r="I197" t="s">
        <v>143</v>
      </c>
      <c r="J197">
        <v>569341</v>
      </c>
      <c r="K197">
        <v>0</v>
      </c>
      <c r="L197">
        <v>0</v>
      </c>
      <c r="M197">
        <f t="shared" si="11"/>
        <v>0</v>
      </c>
      <c r="N197">
        <v>22</v>
      </c>
      <c r="O197" t="s">
        <v>17</v>
      </c>
      <c r="P197">
        <v>569341</v>
      </c>
      <c r="Q197" t="s">
        <v>66</v>
      </c>
      <c r="R197" t="s">
        <v>19</v>
      </c>
      <c r="S197" t="s">
        <v>69</v>
      </c>
      <c r="T197">
        <v>3</v>
      </c>
      <c r="U197">
        <v>0</v>
      </c>
      <c r="V197">
        <v>8</v>
      </c>
      <c r="W197">
        <v>396</v>
      </c>
    </row>
    <row r="198" spans="1:23" x14ac:dyDescent="0.25">
      <c r="A198">
        <v>197</v>
      </c>
      <c r="B198">
        <v>32</v>
      </c>
      <c r="C198">
        <v>1</v>
      </c>
      <c r="D198">
        <f t="shared" si="9"/>
        <v>7</v>
      </c>
      <c r="E198" s="4" t="str">
        <f t="shared" si="10"/>
        <v>560576-560573</v>
      </c>
      <c r="F198" s="4">
        <f>IFERROR(VLOOKUP(E198,distance_btw_postal_code!B:I,7,0)+1,0)</f>
        <v>2.1</v>
      </c>
      <c r="G198" s="4">
        <f>IFERROR(VLOOKUP(E198,distance_btw_postal_code!B:G,6,0),0)</f>
        <v>0.2</v>
      </c>
      <c r="H198">
        <v>1</v>
      </c>
      <c r="I198" t="s">
        <v>16</v>
      </c>
      <c r="J198">
        <v>560576</v>
      </c>
      <c r="K198">
        <v>0</v>
      </c>
      <c r="L198">
        <v>1</v>
      </c>
      <c r="M198">
        <f t="shared" si="11"/>
        <v>1</v>
      </c>
      <c r="N198">
        <v>22</v>
      </c>
      <c r="O198" t="s">
        <v>17</v>
      </c>
      <c r="P198">
        <v>569341</v>
      </c>
      <c r="Q198" t="s">
        <v>66</v>
      </c>
      <c r="R198" t="s">
        <v>19</v>
      </c>
      <c r="S198" t="s">
        <v>69</v>
      </c>
      <c r="T198">
        <v>3</v>
      </c>
      <c r="U198">
        <v>0</v>
      </c>
      <c r="V198">
        <v>8</v>
      </c>
      <c r="W198">
        <v>64</v>
      </c>
    </row>
    <row r="199" spans="1:23" x14ac:dyDescent="0.25">
      <c r="A199">
        <v>198</v>
      </c>
      <c r="B199">
        <v>32</v>
      </c>
      <c r="C199">
        <v>2</v>
      </c>
      <c r="D199">
        <f t="shared" si="9"/>
        <v>7</v>
      </c>
      <c r="E199" s="4" t="str">
        <f t="shared" si="10"/>
        <v>560573-560561</v>
      </c>
      <c r="F199" s="4">
        <f>IFERROR(VLOOKUP(E199,distance_btw_postal_code!B:I,7,0)+1,0)</f>
        <v>5.7</v>
      </c>
      <c r="G199" s="4">
        <f>IFERROR(VLOOKUP(E199,distance_btw_postal_code!B:G,6,0),0)</f>
        <v>1.1000000000000001</v>
      </c>
      <c r="H199">
        <v>2</v>
      </c>
      <c r="I199" t="s">
        <v>21</v>
      </c>
      <c r="J199">
        <v>560573</v>
      </c>
      <c r="K199">
        <v>0</v>
      </c>
      <c r="L199">
        <v>1</v>
      </c>
      <c r="M199">
        <f t="shared" si="11"/>
        <v>1</v>
      </c>
      <c r="N199">
        <v>22</v>
      </c>
      <c r="O199" t="s">
        <v>17</v>
      </c>
      <c r="P199">
        <v>569341</v>
      </c>
      <c r="Q199" t="s">
        <v>66</v>
      </c>
      <c r="R199" t="s">
        <v>19</v>
      </c>
      <c r="S199" t="s">
        <v>69</v>
      </c>
      <c r="T199">
        <v>3</v>
      </c>
      <c r="U199">
        <v>0</v>
      </c>
      <c r="V199">
        <v>8</v>
      </c>
      <c r="W199">
        <v>282</v>
      </c>
    </row>
    <row r="200" spans="1:23" x14ac:dyDescent="0.25">
      <c r="A200">
        <v>199</v>
      </c>
      <c r="B200">
        <v>32</v>
      </c>
      <c r="C200">
        <v>3</v>
      </c>
      <c r="D200">
        <f t="shared" si="9"/>
        <v>7</v>
      </c>
      <c r="E200" s="4" t="str">
        <f t="shared" si="10"/>
        <v>560561-560533</v>
      </c>
      <c r="F200" s="4">
        <f>IFERROR(VLOOKUP(E200,distance_btw_postal_code!B:I,7,0)+1,0)</f>
        <v>6.8</v>
      </c>
      <c r="G200" s="4">
        <f>IFERROR(VLOOKUP(E200,distance_btw_postal_code!B:G,6,0),0)</f>
        <v>1.3</v>
      </c>
      <c r="H200">
        <v>33</v>
      </c>
      <c r="I200" t="s">
        <v>33</v>
      </c>
      <c r="J200">
        <v>560561</v>
      </c>
      <c r="K200">
        <v>0</v>
      </c>
      <c r="L200">
        <v>1</v>
      </c>
      <c r="M200">
        <f t="shared" si="11"/>
        <v>1</v>
      </c>
      <c r="N200">
        <v>22</v>
      </c>
      <c r="O200" t="s">
        <v>17</v>
      </c>
      <c r="P200">
        <v>569341</v>
      </c>
      <c r="Q200" t="s">
        <v>66</v>
      </c>
      <c r="R200" t="s">
        <v>19</v>
      </c>
      <c r="S200" t="s">
        <v>69</v>
      </c>
      <c r="T200">
        <v>3</v>
      </c>
      <c r="U200">
        <v>0</v>
      </c>
      <c r="V200">
        <v>8</v>
      </c>
      <c r="W200">
        <v>350</v>
      </c>
    </row>
    <row r="201" spans="1:23" x14ac:dyDescent="0.25">
      <c r="A201">
        <v>200</v>
      </c>
      <c r="B201">
        <v>32</v>
      </c>
      <c r="C201">
        <v>4</v>
      </c>
      <c r="D201">
        <f t="shared" si="9"/>
        <v>7</v>
      </c>
      <c r="E201" s="4" t="str">
        <f t="shared" si="10"/>
        <v>560533-789452</v>
      </c>
      <c r="F201" s="4">
        <f>IFERROR(VLOOKUP(E201,distance_btw_postal_code!B:I,7,0)+1,0)</f>
        <v>10.6</v>
      </c>
      <c r="G201" s="4">
        <f>IFERROR(VLOOKUP(E201,distance_btw_postal_code!B:G,6,0),0)</f>
        <v>3.2</v>
      </c>
      <c r="H201">
        <v>32</v>
      </c>
      <c r="I201" t="s">
        <v>32</v>
      </c>
      <c r="J201">
        <v>560533</v>
      </c>
      <c r="K201">
        <v>0</v>
      </c>
      <c r="L201">
        <v>1</v>
      </c>
      <c r="M201">
        <f t="shared" si="11"/>
        <v>1</v>
      </c>
      <c r="N201">
        <v>22</v>
      </c>
      <c r="O201" t="s">
        <v>17</v>
      </c>
      <c r="P201">
        <v>569341</v>
      </c>
      <c r="Q201" t="s">
        <v>66</v>
      </c>
      <c r="R201" t="s">
        <v>19</v>
      </c>
      <c r="S201" t="s">
        <v>69</v>
      </c>
      <c r="T201">
        <v>3</v>
      </c>
      <c r="U201">
        <v>0</v>
      </c>
      <c r="V201">
        <v>8</v>
      </c>
      <c r="W201">
        <v>574</v>
      </c>
    </row>
    <row r="202" spans="1:23" x14ac:dyDescent="0.25">
      <c r="A202">
        <v>201</v>
      </c>
      <c r="B202">
        <v>32</v>
      </c>
      <c r="C202">
        <v>5</v>
      </c>
      <c r="D202">
        <f t="shared" si="9"/>
        <v>7</v>
      </c>
      <c r="E202" s="4" t="str">
        <f t="shared" si="10"/>
        <v>789452-575921</v>
      </c>
      <c r="F202" s="4">
        <f>IFERROR(VLOOKUP(E202,distance_btw_postal_code!B:I,7,0)+1,0)</f>
        <v>4.3</v>
      </c>
      <c r="G202" s="4">
        <f>IFERROR(VLOOKUP(E202,distance_btw_postal_code!B:G,6,0),0)</f>
        <v>1.1000000000000001</v>
      </c>
      <c r="H202">
        <v>29</v>
      </c>
      <c r="I202" t="s">
        <v>29</v>
      </c>
      <c r="J202">
        <v>789452</v>
      </c>
      <c r="K202">
        <v>0</v>
      </c>
      <c r="L202">
        <v>1</v>
      </c>
      <c r="M202">
        <f t="shared" si="11"/>
        <v>1</v>
      </c>
      <c r="N202">
        <v>22</v>
      </c>
      <c r="O202" t="s">
        <v>17</v>
      </c>
      <c r="P202">
        <v>569341</v>
      </c>
      <c r="Q202" t="s">
        <v>66</v>
      </c>
      <c r="R202" t="s">
        <v>19</v>
      </c>
      <c r="S202" t="s">
        <v>69</v>
      </c>
      <c r="T202">
        <v>3</v>
      </c>
      <c r="U202">
        <v>0</v>
      </c>
      <c r="V202">
        <v>8</v>
      </c>
      <c r="W202">
        <v>196</v>
      </c>
    </row>
    <row r="203" spans="1:23" x14ac:dyDescent="0.25">
      <c r="A203">
        <v>202</v>
      </c>
      <c r="B203">
        <v>32</v>
      </c>
      <c r="C203">
        <v>6</v>
      </c>
      <c r="D203">
        <f t="shared" si="9"/>
        <v>7</v>
      </c>
      <c r="E203" s="4" t="str">
        <f t="shared" si="10"/>
        <v>575921-560244</v>
      </c>
      <c r="F203" s="4">
        <f>IFERROR(VLOOKUP(E203,distance_btw_postal_code!B:I,7,0)+1,0)</f>
        <v>3.9</v>
      </c>
      <c r="G203" s="4">
        <f>IFERROR(VLOOKUP(E203,distance_btw_postal_code!B:G,6,0),0)</f>
        <v>1.5</v>
      </c>
      <c r="H203">
        <v>28</v>
      </c>
      <c r="I203" t="s">
        <v>28</v>
      </c>
      <c r="J203">
        <v>575921</v>
      </c>
      <c r="K203">
        <v>0</v>
      </c>
      <c r="L203">
        <v>1</v>
      </c>
      <c r="M203">
        <f t="shared" si="11"/>
        <v>1</v>
      </c>
      <c r="N203">
        <v>22</v>
      </c>
      <c r="O203" t="s">
        <v>17</v>
      </c>
      <c r="P203">
        <v>569341</v>
      </c>
      <c r="Q203" t="s">
        <v>66</v>
      </c>
      <c r="R203" t="s">
        <v>19</v>
      </c>
      <c r="S203" t="s">
        <v>69</v>
      </c>
      <c r="T203">
        <v>3</v>
      </c>
      <c r="U203">
        <v>0</v>
      </c>
      <c r="V203">
        <v>8</v>
      </c>
      <c r="W203">
        <v>174</v>
      </c>
    </row>
    <row r="204" spans="1:23" x14ac:dyDescent="0.25">
      <c r="A204">
        <v>203</v>
      </c>
      <c r="B204">
        <v>32</v>
      </c>
      <c r="C204">
        <v>7</v>
      </c>
      <c r="D204">
        <f t="shared" si="9"/>
        <v>7</v>
      </c>
      <c r="E204" s="4" t="str">
        <f t="shared" si="10"/>
        <v>560244-569341</v>
      </c>
      <c r="F204" s="4">
        <f>IFERROR(VLOOKUP(E204,distance_btw_postal_code!B:I,7,0)+1,0)</f>
        <v>3.6</v>
      </c>
      <c r="G204" s="4">
        <f>IFERROR(VLOOKUP(E204,distance_btw_postal_code!B:G,6,0),0)</f>
        <v>1.1000000000000001</v>
      </c>
      <c r="H204">
        <v>6</v>
      </c>
      <c r="I204" t="s">
        <v>25</v>
      </c>
      <c r="J204">
        <v>560244</v>
      </c>
      <c r="K204">
        <v>0</v>
      </c>
      <c r="L204">
        <v>1</v>
      </c>
      <c r="M204">
        <f t="shared" si="11"/>
        <v>1</v>
      </c>
      <c r="N204">
        <v>22</v>
      </c>
      <c r="O204" t="s">
        <v>17</v>
      </c>
      <c r="P204">
        <v>569341</v>
      </c>
      <c r="Q204" t="s">
        <v>66</v>
      </c>
      <c r="R204" t="s">
        <v>19</v>
      </c>
      <c r="S204" t="s">
        <v>69</v>
      </c>
      <c r="T204">
        <v>3</v>
      </c>
      <c r="U204">
        <v>0</v>
      </c>
      <c r="V204">
        <v>8</v>
      </c>
      <c r="W204">
        <v>158</v>
      </c>
    </row>
    <row r="205" spans="1:23" x14ac:dyDescent="0.25">
      <c r="A205">
        <v>204</v>
      </c>
      <c r="B205">
        <v>33</v>
      </c>
      <c r="C205">
        <v>0</v>
      </c>
      <c r="D205">
        <f t="shared" si="9"/>
        <v>7</v>
      </c>
      <c r="E205" s="4" t="str">
        <f t="shared" si="10"/>
        <v>569341-560214</v>
      </c>
      <c r="F205" s="4">
        <f>IFERROR(VLOOKUP(E205,distance_btw_postal_code!B:I,7,0)+1,0)</f>
        <v>1.8</v>
      </c>
      <c r="G205" s="4">
        <f>IFERROR(VLOOKUP(E205,distance_btw_postal_code!B:G,6,0),0)</f>
        <v>0.2</v>
      </c>
      <c r="H205">
        <v>0</v>
      </c>
      <c r="I205" t="s">
        <v>143</v>
      </c>
      <c r="J205">
        <v>569341</v>
      </c>
      <c r="K205">
        <v>0</v>
      </c>
      <c r="L205">
        <v>0</v>
      </c>
      <c r="M205">
        <f t="shared" si="11"/>
        <v>0</v>
      </c>
      <c r="N205">
        <v>22</v>
      </c>
      <c r="O205" t="s">
        <v>17</v>
      </c>
      <c r="P205">
        <v>569341</v>
      </c>
      <c r="Q205" t="s">
        <v>66</v>
      </c>
      <c r="R205" t="s">
        <v>19</v>
      </c>
      <c r="S205" t="s">
        <v>69</v>
      </c>
      <c r="T205">
        <v>3</v>
      </c>
      <c r="U205">
        <v>0</v>
      </c>
      <c r="V205">
        <v>8</v>
      </c>
      <c r="W205">
        <v>45</v>
      </c>
    </row>
    <row r="206" spans="1:23" x14ac:dyDescent="0.25">
      <c r="A206">
        <v>205</v>
      </c>
      <c r="B206">
        <v>33</v>
      </c>
      <c r="C206">
        <v>1</v>
      </c>
      <c r="D206">
        <f t="shared" si="9"/>
        <v>7</v>
      </c>
      <c r="E206" s="4" t="str">
        <f t="shared" si="10"/>
        <v>560214-560219</v>
      </c>
      <c r="F206" s="4">
        <f>IFERROR(VLOOKUP(E206,distance_btw_postal_code!B:I,7,0)+1,0)</f>
        <v>5.0999999999999996</v>
      </c>
      <c r="G206" s="4">
        <f>IFERROR(VLOOKUP(E206,distance_btw_postal_code!B:G,6,0),0)</f>
        <v>1.2</v>
      </c>
      <c r="H206">
        <v>8</v>
      </c>
      <c r="I206" t="s">
        <v>27</v>
      </c>
      <c r="J206">
        <v>560214</v>
      </c>
      <c r="K206">
        <v>0</v>
      </c>
      <c r="L206">
        <v>1</v>
      </c>
      <c r="M206">
        <f t="shared" si="11"/>
        <v>1</v>
      </c>
      <c r="N206">
        <v>22</v>
      </c>
      <c r="O206" t="s">
        <v>17</v>
      </c>
      <c r="P206">
        <v>569341</v>
      </c>
      <c r="Q206" t="s">
        <v>66</v>
      </c>
      <c r="R206" t="s">
        <v>19</v>
      </c>
      <c r="S206" t="s">
        <v>69</v>
      </c>
      <c r="T206">
        <v>3</v>
      </c>
      <c r="U206">
        <v>0</v>
      </c>
      <c r="V206">
        <v>8</v>
      </c>
      <c r="W206">
        <v>247</v>
      </c>
    </row>
    <row r="207" spans="1:23" x14ac:dyDescent="0.25">
      <c r="A207">
        <v>206</v>
      </c>
      <c r="B207">
        <v>33</v>
      </c>
      <c r="C207">
        <v>2</v>
      </c>
      <c r="D207">
        <f t="shared" si="9"/>
        <v>7</v>
      </c>
      <c r="E207" s="4" t="str">
        <f t="shared" si="10"/>
        <v>560219-560350</v>
      </c>
      <c r="F207" s="4">
        <f>IFERROR(VLOOKUP(E207,distance_btw_postal_code!B:I,7,0)+1,0)</f>
        <v>5.2</v>
      </c>
      <c r="G207" s="4">
        <f>IFERROR(VLOOKUP(E207,distance_btw_postal_code!B:G,6,0),0)</f>
        <v>1.4</v>
      </c>
      <c r="H207">
        <v>7</v>
      </c>
      <c r="I207" t="s">
        <v>26</v>
      </c>
      <c r="J207">
        <v>560219</v>
      </c>
      <c r="K207">
        <v>0</v>
      </c>
      <c r="L207">
        <v>1</v>
      </c>
      <c r="M207">
        <f t="shared" si="11"/>
        <v>1</v>
      </c>
      <c r="N207">
        <v>22</v>
      </c>
      <c r="O207" t="s">
        <v>17</v>
      </c>
      <c r="P207">
        <v>569341</v>
      </c>
      <c r="Q207" t="s">
        <v>66</v>
      </c>
      <c r="R207" t="s">
        <v>19</v>
      </c>
      <c r="S207" t="s">
        <v>69</v>
      </c>
      <c r="T207">
        <v>3</v>
      </c>
      <c r="U207">
        <v>0</v>
      </c>
      <c r="V207">
        <v>8</v>
      </c>
      <c r="W207">
        <v>254</v>
      </c>
    </row>
    <row r="208" spans="1:23" x14ac:dyDescent="0.25">
      <c r="A208">
        <v>207</v>
      </c>
      <c r="B208">
        <v>33</v>
      </c>
      <c r="C208">
        <v>3</v>
      </c>
      <c r="D208">
        <f t="shared" si="9"/>
        <v>7</v>
      </c>
      <c r="E208" s="4" t="str">
        <f t="shared" si="10"/>
        <v>560350-560336</v>
      </c>
      <c r="F208" s="4">
        <f>IFERROR(VLOOKUP(E208,distance_btw_postal_code!B:I,7,0)+1,0)</f>
        <v>3.1</v>
      </c>
      <c r="G208" s="4">
        <f>IFERROR(VLOOKUP(E208,distance_btw_postal_code!B:G,6,0),0)</f>
        <v>0.4</v>
      </c>
      <c r="H208">
        <v>30</v>
      </c>
      <c r="I208" t="s">
        <v>30</v>
      </c>
      <c r="J208">
        <v>560350</v>
      </c>
      <c r="K208">
        <v>0</v>
      </c>
      <c r="L208">
        <v>1</v>
      </c>
      <c r="M208">
        <f t="shared" si="11"/>
        <v>1</v>
      </c>
      <c r="N208">
        <v>22</v>
      </c>
      <c r="O208" t="s">
        <v>17</v>
      </c>
      <c r="P208">
        <v>569341</v>
      </c>
      <c r="Q208" t="s">
        <v>66</v>
      </c>
      <c r="R208" t="s">
        <v>19</v>
      </c>
      <c r="S208" t="s">
        <v>69</v>
      </c>
      <c r="T208">
        <v>3</v>
      </c>
      <c r="U208">
        <v>0</v>
      </c>
      <c r="V208">
        <v>8</v>
      </c>
      <c r="W208">
        <v>126</v>
      </c>
    </row>
    <row r="209" spans="1:23" x14ac:dyDescent="0.25">
      <c r="A209">
        <v>208</v>
      </c>
      <c r="B209">
        <v>33</v>
      </c>
      <c r="C209">
        <v>4</v>
      </c>
      <c r="D209">
        <f t="shared" si="9"/>
        <v>7</v>
      </c>
      <c r="E209" s="4" t="str">
        <f t="shared" si="10"/>
        <v>560336-560311</v>
      </c>
      <c r="F209" s="4">
        <f>IFERROR(VLOOKUP(E209,distance_btw_postal_code!B:I,7,0)+1,0)</f>
        <v>5.7</v>
      </c>
      <c r="G209" s="4">
        <f>IFERROR(VLOOKUP(E209,distance_btw_postal_code!B:G,6,0),0)</f>
        <v>0.8</v>
      </c>
      <c r="H209">
        <v>31</v>
      </c>
      <c r="I209" t="s">
        <v>31</v>
      </c>
      <c r="J209">
        <v>560336</v>
      </c>
      <c r="K209">
        <v>0</v>
      </c>
      <c r="L209">
        <v>1</v>
      </c>
      <c r="M209">
        <f t="shared" si="11"/>
        <v>1</v>
      </c>
      <c r="N209">
        <v>22</v>
      </c>
      <c r="O209" t="s">
        <v>17</v>
      </c>
      <c r="P209">
        <v>569341</v>
      </c>
      <c r="Q209" t="s">
        <v>66</v>
      </c>
      <c r="R209" t="s">
        <v>19</v>
      </c>
      <c r="S209" t="s">
        <v>69</v>
      </c>
      <c r="T209">
        <v>3</v>
      </c>
      <c r="U209">
        <v>0</v>
      </c>
      <c r="V209">
        <v>8</v>
      </c>
      <c r="W209">
        <v>280</v>
      </c>
    </row>
    <row r="210" spans="1:23" x14ac:dyDescent="0.25">
      <c r="A210">
        <v>209</v>
      </c>
      <c r="B210">
        <v>33</v>
      </c>
      <c r="C210">
        <v>5</v>
      </c>
      <c r="D210">
        <f t="shared" si="9"/>
        <v>7</v>
      </c>
      <c r="E210" s="4" t="str">
        <f t="shared" si="10"/>
        <v>560311-560323</v>
      </c>
      <c r="F210" s="4">
        <f>IFERROR(VLOOKUP(E210,distance_btw_postal_code!B:I,7,0)+1,0)</f>
        <v>2.5</v>
      </c>
      <c r="G210" s="4">
        <f>IFERROR(VLOOKUP(E210,distance_btw_postal_code!B:G,6,0),0)</f>
        <v>0.2</v>
      </c>
      <c r="H210">
        <v>3</v>
      </c>
      <c r="I210" t="s">
        <v>22</v>
      </c>
      <c r="J210">
        <v>560311</v>
      </c>
      <c r="K210">
        <v>0</v>
      </c>
      <c r="L210">
        <v>1</v>
      </c>
      <c r="M210">
        <f t="shared" si="11"/>
        <v>1</v>
      </c>
      <c r="N210">
        <v>22</v>
      </c>
      <c r="O210" t="s">
        <v>17</v>
      </c>
      <c r="P210">
        <v>569341</v>
      </c>
      <c r="Q210" t="s">
        <v>66</v>
      </c>
      <c r="R210" t="s">
        <v>19</v>
      </c>
      <c r="S210" t="s">
        <v>69</v>
      </c>
      <c r="T210">
        <v>3</v>
      </c>
      <c r="U210">
        <v>0</v>
      </c>
      <c r="V210">
        <v>8</v>
      </c>
      <c r="W210">
        <v>91</v>
      </c>
    </row>
    <row r="211" spans="1:23" x14ac:dyDescent="0.25">
      <c r="A211">
        <v>210</v>
      </c>
      <c r="B211">
        <v>33</v>
      </c>
      <c r="C211">
        <v>6</v>
      </c>
      <c r="D211">
        <f t="shared" si="9"/>
        <v>7</v>
      </c>
      <c r="E211" s="4" t="str">
        <f t="shared" si="10"/>
        <v>560323-560301</v>
      </c>
      <c r="F211" s="4">
        <f>IFERROR(VLOOKUP(E211,distance_btw_postal_code!B:I,7,0)+1,0)</f>
        <v>3.5</v>
      </c>
      <c r="G211" s="4">
        <f>IFERROR(VLOOKUP(E211,distance_btw_postal_code!B:G,6,0),0)</f>
        <v>0.3</v>
      </c>
      <c r="H211">
        <v>4</v>
      </c>
      <c r="I211" t="s">
        <v>23</v>
      </c>
      <c r="J211">
        <v>560323</v>
      </c>
      <c r="K211">
        <v>0</v>
      </c>
      <c r="L211">
        <v>1</v>
      </c>
      <c r="M211">
        <f t="shared" si="11"/>
        <v>1</v>
      </c>
      <c r="N211">
        <v>22</v>
      </c>
      <c r="O211" t="s">
        <v>17</v>
      </c>
      <c r="P211">
        <v>569341</v>
      </c>
      <c r="Q211" t="s">
        <v>66</v>
      </c>
      <c r="R211" t="s">
        <v>19</v>
      </c>
      <c r="S211" t="s">
        <v>69</v>
      </c>
      <c r="T211">
        <v>3</v>
      </c>
      <c r="U211">
        <v>0</v>
      </c>
      <c r="V211">
        <v>8</v>
      </c>
      <c r="W211">
        <v>148</v>
      </c>
    </row>
    <row r="212" spans="1:23" x14ac:dyDescent="0.25">
      <c r="A212">
        <v>211</v>
      </c>
      <c r="B212">
        <v>33</v>
      </c>
      <c r="C212">
        <v>7</v>
      </c>
      <c r="D212">
        <f t="shared" si="9"/>
        <v>7</v>
      </c>
      <c r="E212" s="4" t="str">
        <f t="shared" si="10"/>
        <v>560301-569341</v>
      </c>
      <c r="F212" s="4">
        <f>IFERROR(VLOOKUP(E212,distance_btw_postal_code!B:I,7,0)+1,0)</f>
        <v>4.7</v>
      </c>
      <c r="G212" s="4">
        <f>IFERROR(VLOOKUP(E212,distance_btw_postal_code!B:G,6,0),0)</f>
        <v>1.2</v>
      </c>
      <c r="H212">
        <v>5</v>
      </c>
      <c r="I212" t="s">
        <v>24</v>
      </c>
      <c r="J212">
        <v>560301</v>
      </c>
      <c r="K212">
        <v>0</v>
      </c>
      <c r="L212">
        <v>1</v>
      </c>
      <c r="M212">
        <f t="shared" si="11"/>
        <v>1</v>
      </c>
      <c r="N212">
        <v>22</v>
      </c>
      <c r="O212" t="s">
        <v>17</v>
      </c>
      <c r="P212">
        <v>569341</v>
      </c>
      <c r="Q212" t="s">
        <v>66</v>
      </c>
      <c r="R212" t="s">
        <v>19</v>
      </c>
      <c r="S212" t="s">
        <v>69</v>
      </c>
      <c r="T212">
        <v>3</v>
      </c>
      <c r="U212">
        <v>0</v>
      </c>
      <c r="V212">
        <v>8</v>
      </c>
      <c r="W212">
        <v>221</v>
      </c>
    </row>
    <row r="213" spans="1:23" x14ac:dyDescent="0.25">
      <c r="A213">
        <v>212</v>
      </c>
      <c r="B213">
        <v>34</v>
      </c>
      <c r="C213">
        <v>0</v>
      </c>
      <c r="D213">
        <f t="shared" si="9"/>
        <v>7</v>
      </c>
      <c r="E213" s="4" t="str">
        <f t="shared" si="10"/>
        <v>569341-562310</v>
      </c>
      <c r="F213" s="4">
        <f>IFERROR(VLOOKUP(E213,distance_btw_postal_code!B:I,7,0)+1,0)</f>
        <v>5.2</v>
      </c>
      <c r="G213" s="4">
        <f>IFERROR(VLOOKUP(E213,distance_btw_postal_code!B:G,6,0),0)</f>
        <v>1</v>
      </c>
      <c r="H213">
        <v>0</v>
      </c>
      <c r="I213" t="s">
        <v>143</v>
      </c>
      <c r="J213">
        <v>569341</v>
      </c>
      <c r="K213">
        <v>0</v>
      </c>
      <c r="L213">
        <v>0</v>
      </c>
      <c r="M213">
        <f t="shared" si="11"/>
        <v>0</v>
      </c>
      <c r="N213">
        <v>23</v>
      </c>
      <c r="O213" t="s">
        <v>17</v>
      </c>
      <c r="P213">
        <v>569341</v>
      </c>
      <c r="Q213" t="s">
        <v>66</v>
      </c>
      <c r="R213" t="s">
        <v>19</v>
      </c>
      <c r="S213" t="s">
        <v>70</v>
      </c>
      <c r="T213">
        <v>2</v>
      </c>
      <c r="U213">
        <v>2</v>
      </c>
      <c r="V213">
        <v>7</v>
      </c>
      <c r="W213">
        <v>249</v>
      </c>
    </row>
    <row r="214" spans="1:23" x14ac:dyDescent="0.25">
      <c r="A214">
        <v>213</v>
      </c>
      <c r="B214">
        <v>34</v>
      </c>
      <c r="C214">
        <v>1</v>
      </c>
      <c r="D214">
        <f t="shared" si="9"/>
        <v>7</v>
      </c>
      <c r="E214" s="4" t="str">
        <f t="shared" si="10"/>
        <v>562310-560337</v>
      </c>
      <c r="F214" s="4">
        <f>IFERROR(VLOOKUP(E214,distance_btw_postal_code!B:I,7,0)+1,0)</f>
        <v>4.5</v>
      </c>
      <c r="G214" s="4">
        <f>IFERROR(VLOOKUP(E214,distance_btw_postal_code!B:G,6,0),0)</f>
        <v>1</v>
      </c>
      <c r="H214">
        <v>38</v>
      </c>
      <c r="I214" t="s">
        <v>46</v>
      </c>
      <c r="J214">
        <v>562310</v>
      </c>
      <c r="K214">
        <v>0</v>
      </c>
      <c r="L214">
        <v>1</v>
      </c>
      <c r="M214">
        <f t="shared" si="11"/>
        <v>1</v>
      </c>
      <c r="N214">
        <v>23</v>
      </c>
      <c r="O214" t="s">
        <v>17</v>
      </c>
      <c r="P214">
        <v>569341</v>
      </c>
      <c r="Q214" t="s">
        <v>66</v>
      </c>
      <c r="R214" t="s">
        <v>19</v>
      </c>
      <c r="S214" t="s">
        <v>70</v>
      </c>
      <c r="T214">
        <v>2</v>
      </c>
      <c r="U214">
        <v>2</v>
      </c>
      <c r="V214">
        <v>7</v>
      </c>
      <c r="W214">
        <v>212</v>
      </c>
    </row>
    <row r="215" spans="1:23" x14ac:dyDescent="0.25">
      <c r="A215">
        <v>214</v>
      </c>
      <c r="B215">
        <v>34</v>
      </c>
      <c r="C215">
        <v>2</v>
      </c>
      <c r="D215">
        <f t="shared" si="9"/>
        <v>7</v>
      </c>
      <c r="E215" s="4" t="str">
        <f t="shared" si="10"/>
        <v>560337-560457</v>
      </c>
      <c r="F215" s="4">
        <f>IFERROR(VLOOKUP(E215,distance_btw_postal_code!B:I,7,0)+1,0)</f>
        <v>7.9</v>
      </c>
      <c r="G215" s="4">
        <f>IFERROR(VLOOKUP(E215,distance_btw_postal_code!B:G,6,0),0)</f>
        <v>1.8</v>
      </c>
      <c r="H215">
        <v>15</v>
      </c>
      <c r="I215" t="s">
        <v>41</v>
      </c>
      <c r="J215">
        <v>560337</v>
      </c>
      <c r="K215">
        <v>1</v>
      </c>
      <c r="L215">
        <v>0</v>
      </c>
      <c r="M215">
        <f t="shared" si="11"/>
        <v>2</v>
      </c>
      <c r="N215">
        <v>23</v>
      </c>
      <c r="O215" t="s">
        <v>17</v>
      </c>
      <c r="P215">
        <v>569341</v>
      </c>
      <c r="Q215" t="s">
        <v>66</v>
      </c>
      <c r="R215" t="s">
        <v>19</v>
      </c>
      <c r="S215" t="s">
        <v>70</v>
      </c>
      <c r="T215">
        <v>2</v>
      </c>
      <c r="U215">
        <v>2</v>
      </c>
      <c r="V215">
        <v>7</v>
      </c>
      <c r="W215">
        <v>412</v>
      </c>
    </row>
    <row r="216" spans="1:23" x14ac:dyDescent="0.25">
      <c r="A216">
        <v>215</v>
      </c>
      <c r="B216">
        <v>34</v>
      </c>
      <c r="C216">
        <v>3</v>
      </c>
      <c r="D216">
        <f t="shared" si="9"/>
        <v>7</v>
      </c>
      <c r="E216" s="4" t="str">
        <f t="shared" si="10"/>
        <v>560457-560462</v>
      </c>
      <c r="F216" s="4">
        <f>IFERROR(VLOOKUP(E216,distance_btw_postal_code!B:I,7,0)+1,0)</f>
        <v>2.1</v>
      </c>
      <c r="G216" s="4">
        <f>IFERROR(VLOOKUP(E216,distance_btw_postal_code!B:G,6,0),0)</f>
        <v>0.2</v>
      </c>
      <c r="H216">
        <v>10</v>
      </c>
      <c r="I216" t="s">
        <v>36</v>
      </c>
      <c r="J216">
        <v>560457</v>
      </c>
      <c r="K216">
        <v>0</v>
      </c>
      <c r="L216">
        <v>1</v>
      </c>
      <c r="M216">
        <f t="shared" si="11"/>
        <v>1</v>
      </c>
      <c r="N216">
        <v>23</v>
      </c>
      <c r="O216" t="s">
        <v>17</v>
      </c>
      <c r="P216">
        <v>569341</v>
      </c>
      <c r="Q216" t="s">
        <v>66</v>
      </c>
      <c r="R216" t="s">
        <v>19</v>
      </c>
      <c r="S216" t="s">
        <v>70</v>
      </c>
      <c r="T216">
        <v>2</v>
      </c>
      <c r="U216">
        <v>2</v>
      </c>
      <c r="V216">
        <v>7</v>
      </c>
      <c r="W216">
        <v>64</v>
      </c>
    </row>
    <row r="217" spans="1:23" x14ac:dyDescent="0.25">
      <c r="A217">
        <v>216</v>
      </c>
      <c r="B217">
        <v>34</v>
      </c>
      <c r="C217">
        <v>4</v>
      </c>
      <c r="D217">
        <f t="shared" si="9"/>
        <v>7</v>
      </c>
      <c r="E217" s="4" t="str">
        <f t="shared" si="10"/>
        <v>560462-560472</v>
      </c>
      <c r="F217" s="4">
        <f>IFERROR(VLOOKUP(E217,distance_btw_postal_code!B:I,7,0)+1,0)</f>
        <v>2.9</v>
      </c>
      <c r="G217" s="4">
        <f>IFERROR(VLOOKUP(E217,distance_btw_postal_code!B:G,6,0),0)</f>
        <v>0.4</v>
      </c>
      <c r="H217">
        <v>11</v>
      </c>
      <c r="I217" t="s">
        <v>37</v>
      </c>
      <c r="J217">
        <v>560462</v>
      </c>
      <c r="K217">
        <v>0</v>
      </c>
      <c r="L217">
        <v>1</v>
      </c>
      <c r="M217">
        <f t="shared" si="11"/>
        <v>1</v>
      </c>
      <c r="N217">
        <v>23</v>
      </c>
      <c r="O217" t="s">
        <v>17</v>
      </c>
      <c r="P217">
        <v>569341</v>
      </c>
      <c r="Q217" t="s">
        <v>66</v>
      </c>
      <c r="R217" t="s">
        <v>19</v>
      </c>
      <c r="S217" t="s">
        <v>70</v>
      </c>
      <c r="T217">
        <v>2</v>
      </c>
      <c r="U217">
        <v>2</v>
      </c>
      <c r="V217">
        <v>7</v>
      </c>
      <c r="W217">
        <v>115</v>
      </c>
    </row>
    <row r="218" spans="1:23" x14ac:dyDescent="0.25">
      <c r="A218">
        <v>217</v>
      </c>
      <c r="B218">
        <v>34</v>
      </c>
      <c r="C218">
        <v>5</v>
      </c>
      <c r="D218">
        <f t="shared" si="9"/>
        <v>7</v>
      </c>
      <c r="E218" s="4" t="str">
        <f t="shared" si="10"/>
        <v>560472-560416</v>
      </c>
      <c r="F218" s="4">
        <f>IFERROR(VLOOKUP(E218,distance_btw_postal_code!B:I,7,0)+1,0)</f>
        <v>4.5</v>
      </c>
      <c r="G218" s="4">
        <f>IFERROR(VLOOKUP(E218,distance_btw_postal_code!B:G,6,0),0)</f>
        <v>0.7</v>
      </c>
      <c r="H218">
        <v>12</v>
      </c>
      <c r="I218" t="s">
        <v>38</v>
      </c>
      <c r="J218">
        <v>560472</v>
      </c>
      <c r="K218">
        <v>0</v>
      </c>
      <c r="L218">
        <v>1</v>
      </c>
      <c r="M218">
        <f t="shared" si="11"/>
        <v>1</v>
      </c>
      <c r="N218">
        <v>23</v>
      </c>
      <c r="O218" t="s">
        <v>17</v>
      </c>
      <c r="P218">
        <v>569341</v>
      </c>
      <c r="Q218" t="s">
        <v>66</v>
      </c>
      <c r="R218" t="s">
        <v>19</v>
      </c>
      <c r="S218" t="s">
        <v>70</v>
      </c>
      <c r="T218">
        <v>2</v>
      </c>
      <c r="U218">
        <v>2</v>
      </c>
      <c r="V218">
        <v>7</v>
      </c>
      <c r="W218">
        <v>208</v>
      </c>
    </row>
    <row r="219" spans="1:23" x14ac:dyDescent="0.25">
      <c r="A219">
        <v>218</v>
      </c>
      <c r="B219">
        <v>34</v>
      </c>
      <c r="C219">
        <v>6</v>
      </c>
      <c r="D219">
        <f t="shared" si="9"/>
        <v>7</v>
      </c>
      <c r="E219" s="4" t="str">
        <f t="shared" si="10"/>
        <v>560416-560440</v>
      </c>
      <c r="F219" s="4">
        <f>IFERROR(VLOOKUP(E219,distance_btw_postal_code!B:I,7,0)+1,0)</f>
        <v>4.7</v>
      </c>
      <c r="G219" s="4">
        <f>IFERROR(VLOOKUP(E219,distance_btw_postal_code!B:G,6,0),0)</f>
        <v>0.9</v>
      </c>
      <c r="H219">
        <v>13</v>
      </c>
      <c r="I219" t="s">
        <v>39</v>
      </c>
      <c r="J219">
        <v>560416</v>
      </c>
      <c r="K219">
        <v>0</v>
      </c>
      <c r="L219">
        <v>1</v>
      </c>
      <c r="M219">
        <f t="shared" si="11"/>
        <v>1</v>
      </c>
      <c r="N219">
        <v>23</v>
      </c>
      <c r="O219" t="s">
        <v>17</v>
      </c>
      <c r="P219">
        <v>569341</v>
      </c>
      <c r="Q219" t="s">
        <v>66</v>
      </c>
      <c r="R219" t="s">
        <v>19</v>
      </c>
      <c r="S219" t="s">
        <v>70</v>
      </c>
      <c r="T219">
        <v>2</v>
      </c>
      <c r="U219">
        <v>2</v>
      </c>
      <c r="V219">
        <v>7</v>
      </c>
      <c r="W219">
        <v>223</v>
      </c>
    </row>
    <row r="220" spans="1:23" x14ac:dyDescent="0.25">
      <c r="A220">
        <v>219</v>
      </c>
      <c r="B220">
        <v>34</v>
      </c>
      <c r="C220">
        <v>7</v>
      </c>
      <c r="D220">
        <f t="shared" si="9"/>
        <v>7</v>
      </c>
      <c r="E220" s="4" t="str">
        <f t="shared" si="10"/>
        <v>560440-569341</v>
      </c>
      <c r="F220" s="4">
        <f>IFERROR(VLOOKUP(E220,distance_btw_postal_code!B:I,7,0)+1,0)</f>
        <v>8</v>
      </c>
      <c r="G220" s="4">
        <f>IFERROR(VLOOKUP(E220,distance_btw_postal_code!B:G,6,0),0)</f>
        <v>2.2000000000000002</v>
      </c>
      <c r="H220">
        <v>14</v>
      </c>
      <c r="I220" t="s">
        <v>40</v>
      </c>
      <c r="J220">
        <v>560440</v>
      </c>
      <c r="K220">
        <v>0</v>
      </c>
      <c r="L220">
        <v>1</v>
      </c>
      <c r="M220">
        <f t="shared" si="11"/>
        <v>1</v>
      </c>
      <c r="N220">
        <v>23</v>
      </c>
      <c r="O220" t="s">
        <v>17</v>
      </c>
      <c r="P220">
        <v>569341</v>
      </c>
      <c r="Q220" t="s">
        <v>66</v>
      </c>
      <c r="R220" t="s">
        <v>19</v>
      </c>
      <c r="S220" t="s">
        <v>70</v>
      </c>
      <c r="T220">
        <v>2</v>
      </c>
      <c r="U220">
        <v>2</v>
      </c>
      <c r="V220">
        <v>7</v>
      </c>
      <c r="W220">
        <v>417</v>
      </c>
    </row>
    <row r="221" spans="1:23" x14ac:dyDescent="0.25">
      <c r="A221">
        <v>220</v>
      </c>
      <c r="B221">
        <v>35</v>
      </c>
      <c r="C221">
        <v>0</v>
      </c>
      <c r="D221">
        <f t="shared" si="9"/>
        <v>6</v>
      </c>
      <c r="E221" s="4" t="str">
        <f t="shared" si="10"/>
        <v>569341-560610</v>
      </c>
      <c r="F221" s="4">
        <f>IFERROR(VLOOKUP(E221,distance_btw_postal_code!B:I,7,0)+1,0)</f>
        <v>9.6</v>
      </c>
      <c r="G221" s="4">
        <f>IFERROR(VLOOKUP(E221,distance_btw_postal_code!B:G,6,0),0)</f>
        <v>3.1</v>
      </c>
      <c r="H221">
        <v>0</v>
      </c>
      <c r="I221" t="s">
        <v>143</v>
      </c>
      <c r="J221">
        <v>569341</v>
      </c>
      <c r="K221">
        <v>0</v>
      </c>
      <c r="L221">
        <v>0</v>
      </c>
      <c r="M221">
        <f t="shared" si="11"/>
        <v>0</v>
      </c>
      <c r="N221">
        <v>23</v>
      </c>
      <c r="O221" t="s">
        <v>17</v>
      </c>
      <c r="P221">
        <v>569341</v>
      </c>
      <c r="Q221" t="s">
        <v>66</v>
      </c>
      <c r="R221" t="s">
        <v>19</v>
      </c>
      <c r="S221" t="s">
        <v>70</v>
      </c>
      <c r="T221">
        <v>3</v>
      </c>
      <c r="U221">
        <v>0</v>
      </c>
      <c r="V221">
        <v>8</v>
      </c>
      <c r="W221">
        <v>513</v>
      </c>
    </row>
    <row r="222" spans="1:23" x14ac:dyDescent="0.25">
      <c r="A222">
        <v>221</v>
      </c>
      <c r="B222">
        <v>35</v>
      </c>
      <c r="C222">
        <v>1</v>
      </c>
      <c r="D222">
        <f t="shared" si="9"/>
        <v>6</v>
      </c>
      <c r="E222" s="4" t="str">
        <f t="shared" si="10"/>
        <v>560610-570249</v>
      </c>
      <c r="F222" s="4">
        <f>IFERROR(VLOOKUP(E222,distance_btw_postal_code!B:I,7,0)+1,0)</f>
        <v>11</v>
      </c>
      <c r="G222" s="4">
        <f>IFERROR(VLOOKUP(E222,distance_btw_postal_code!B:G,6,0),0)</f>
        <v>3.8</v>
      </c>
      <c r="H222">
        <v>9</v>
      </c>
      <c r="I222" t="s">
        <v>34</v>
      </c>
      <c r="J222">
        <v>560610</v>
      </c>
      <c r="K222">
        <v>0</v>
      </c>
      <c r="L222">
        <v>1</v>
      </c>
      <c r="M222">
        <f t="shared" si="11"/>
        <v>1</v>
      </c>
      <c r="N222">
        <v>23</v>
      </c>
      <c r="O222" t="s">
        <v>17</v>
      </c>
      <c r="P222">
        <v>569341</v>
      </c>
      <c r="Q222" t="s">
        <v>66</v>
      </c>
      <c r="R222" t="s">
        <v>19</v>
      </c>
      <c r="S222" t="s">
        <v>70</v>
      </c>
      <c r="T222">
        <v>3</v>
      </c>
      <c r="U222">
        <v>0</v>
      </c>
      <c r="V222">
        <v>8</v>
      </c>
      <c r="W222">
        <v>597</v>
      </c>
    </row>
    <row r="223" spans="1:23" x14ac:dyDescent="0.25">
      <c r="A223">
        <v>222</v>
      </c>
      <c r="B223">
        <v>35</v>
      </c>
      <c r="C223">
        <v>2</v>
      </c>
      <c r="D223">
        <f t="shared" si="9"/>
        <v>6</v>
      </c>
      <c r="E223" s="4" t="str">
        <f t="shared" si="10"/>
        <v>570249-570025</v>
      </c>
      <c r="F223" s="4">
        <f>IFERROR(VLOOKUP(E223,distance_btw_postal_code!B:I,7,0)+1,0)</f>
        <v>6.2</v>
      </c>
      <c r="G223" s="4">
        <f>IFERROR(VLOOKUP(E223,distance_btw_postal_code!B:G,6,0),0)</f>
        <v>1.5</v>
      </c>
      <c r="H223">
        <v>37</v>
      </c>
      <c r="I223" t="s">
        <v>45</v>
      </c>
      <c r="J223">
        <v>570249</v>
      </c>
      <c r="K223">
        <v>0</v>
      </c>
      <c r="L223">
        <v>1</v>
      </c>
      <c r="M223">
        <f t="shared" si="11"/>
        <v>1</v>
      </c>
      <c r="N223">
        <v>23</v>
      </c>
      <c r="O223" t="s">
        <v>17</v>
      </c>
      <c r="P223">
        <v>569341</v>
      </c>
      <c r="Q223" t="s">
        <v>66</v>
      </c>
      <c r="R223" t="s">
        <v>19</v>
      </c>
      <c r="S223" t="s">
        <v>70</v>
      </c>
      <c r="T223">
        <v>3</v>
      </c>
      <c r="U223">
        <v>0</v>
      </c>
      <c r="V223">
        <v>8</v>
      </c>
      <c r="W223">
        <v>312</v>
      </c>
    </row>
    <row r="224" spans="1:23" x14ac:dyDescent="0.25">
      <c r="A224">
        <v>223</v>
      </c>
      <c r="B224">
        <v>35</v>
      </c>
      <c r="C224">
        <v>3</v>
      </c>
      <c r="D224">
        <f t="shared" si="9"/>
        <v>6</v>
      </c>
      <c r="E224" s="4" t="str">
        <f t="shared" si="10"/>
        <v>570025-570124</v>
      </c>
      <c r="F224" s="4">
        <f>IFERROR(VLOOKUP(E224,distance_btw_postal_code!B:I,7,0)+1,0)</f>
        <v>9.9</v>
      </c>
      <c r="G224" s="4">
        <f>IFERROR(VLOOKUP(E224,distance_btw_postal_code!B:G,6,0),0)</f>
        <v>2.8</v>
      </c>
      <c r="H224">
        <v>34</v>
      </c>
      <c r="I224" t="s">
        <v>42</v>
      </c>
      <c r="J224">
        <v>570025</v>
      </c>
      <c r="K224">
        <v>0</v>
      </c>
      <c r="L224">
        <v>1</v>
      </c>
      <c r="M224">
        <f t="shared" si="11"/>
        <v>1</v>
      </c>
      <c r="N224">
        <v>23</v>
      </c>
      <c r="O224" t="s">
        <v>17</v>
      </c>
      <c r="P224">
        <v>569341</v>
      </c>
      <c r="Q224" t="s">
        <v>66</v>
      </c>
      <c r="R224" t="s">
        <v>19</v>
      </c>
      <c r="S224" t="s">
        <v>70</v>
      </c>
      <c r="T224">
        <v>3</v>
      </c>
      <c r="U224">
        <v>0</v>
      </c>
      <c r="V224">
        <v>8</v>
      </c>
      <c r="W224">
        <v>533</v>
      </c>
    </row>
    <row r="225" spans="1:23" x14ac:dyDescent="0.25">
      <c r="A225">
        <v>224</v>
      </c>
      <c r="B225">
        <v>35</v>
      </c>
      <c r="C225">
        <v>4</v>
      </c>
      <c r="D225">
        <f t="shared" si="9"/>
        <v>6</v>
      </c>
      <c r="E225" s="4" t="str">
        <f t="shared" si="10"/>
        <v>570124-570105</v>
      </c>
      <c r="F225" s="4">
        <f>IFERROR(VLOOKUP(E225,distance_btw_postal_code!B:I,7,0)+1,0)</f>
        <v>4.4000000000000004</v>
      </c>
      <c r="G225" s="4">
        <f>IFERROR(VLOOKUP(E225,distance_btw_postal_code!B:G,6,0),0)</f>
        <v>0.6</v>
      </c>
      <c r="H225">
        <v>36</v>
      </c>
      <c r="I225" t="s">
        <v>44</v>
      </c>
      <c r="J225">
        <v>570124</v>
      </c>
      <c r="K225">
        <v>0</v>
      </c>
      <c r="L225">
        <v>1</v>
      </c>
      <c r="M225">
        <f t="shared" si="11"/>
        <v>1</v>
      </c>
      <c r="N225">
        <v>23</v>
      </c>
      <c r="O225" t="s">
        <v>17</v>
      </c>
      <c r="P225">
        <v>569341</v>
      </c>
      <c r="Q225" t="s">
        <v>66</v>
      </c>
      <c r="R225" t="s">
        <v>19</v>
      </c>
      <c r="S225" t="s">
        <v>70</v>
      </c>
      <c r="T225">
        <v>3</v>
      </c>
      <c r="U225">
        <v>0</v>
      </c>
      <c r="V225">
        <v>8</v>
      </c>
      <c r="W225">
        <v>206</v>
      </c>
    </row>
    <row r="226" spans="1:23" x14ac:dyDescent="0.25">
      <c r="A226">
        <v>225</v>
      </c>
      <c r="B226">
        <v>35</v>
      </c>
      <c r="C226">
        <v>5</v>
      </c>
      <c r="D226">
        <f t="shared" si="9"/>
        <v>6</v>
      </c>
      <c r="E226" s="4" t="str">
        <f t="shared" si="10"/>
        <v>570105-560207</v>
      </c>
      <c r="F226" s="4">
        <f>IFERROR(VLOOKUP(E226,distance_btw_postal_code!B:I,7,0)+1,0)</f>
        <v>13.3</v>
      </c>
      <c r="G226" s="4">
        <f>IFERROR(VLOOKUP(E226,distance_btw_postal_code!B:G,6,0),0)</f>
        <v>4.0999999999999996</v>
      </c>
      <c r="H226">
        <v>35</v>
      </c>
      <c r="I226" t="s">
        <v>43</v>
      </c>
      <c r="J226">
        <v>570105</v>
      </c>
      <c r="K226">
        <v>0</v>
      </c>
      <c r="L226">
        <v>1</v>
      </c>
      <c r="M226">
        <f t="shared" si="11"/>
        <v>1</v>
      </c>
      <c r="N226">
        <v>23</v>
      </c>
      <c r="O226" t="s">
        <v>17</v>
      </c>
      <c r="P226">
        <v>569341</v>
      </c>
      <c r="Q226" t="s">
        <v>66</v>
      </c>
      <c r="R226" t="s">
        <v>19</v>
      </c>
      <c r="S226" t="s">
        <v>70</v>
      </c>
      <c r="T226">
        <v>3</v>
      </c>
      <c r="U226">
        <v>0</v>
      </c>
      <c r="V226">
        <v>8</v>
      </c>
      <c r="W226">
        <v>738</v>
      </c>
    </row>
    <row r="227" spans="1:23" x14ac:dyDescent="0.25">
      <c r="A227">
        <v>226</v>
      </c>
      <c r="B227">
        <v>35</v>
      </c>
      <c r="C227">
        <v>6</v>
      </c>
      <c r="D227">
        <f t="shared" si="9"/>
        <v>6</v>
      </c>
      <c r="E227" s="4" t="str">
        <f t="shared" si="10"/>
        <v>560207-569341</v>
      </c>
      <c r="F227" s="4">
        <f>IFERROR(VLOOKUP(E227,distance_btw_postal_code!B:I,7,0)+1,0)</f>
        <v>3</v>
      </c>
      <c r="G227" s="4">
        <f>IFERROR(VLOOKUP(E227,distance_btw_postal_code!B:G,6,0),0)</f>
        <v>0.5</v>
      </c>
      <c r="H227">
        <v>39</v>
      </c>
      <c r="I227" t="s">
        <v>47</v>
      </c>
      <c r="J227">
        <v>560207</v>
      </c>
      <c r="K227">
        <v>0</v>
      </c>
      <c r="L227">
        <v>1</v>
      </c>
      <c r="M227">
        <f t="shared" si="11"/>
        <v>1</v>
      </c>
      <c r="N227">
        <v>23</v>
      </c>
      <c r="O227" t="s">
        <v>17</v>
      </c>
      <c r="P227">
        <v>569341</v>
      </c>
      <c r="Q227" t="s">
        <v>66</v>
      </c>
      <c r="R227" t="s">
        <v>19</v>
      </c>
      <c r="S227" t="s">
        <v>70</v>
      </c>
      <c r="T227">
        <v>3</v>
      </c>
      <c r="U227">
        <v>0</v>
      </c>
      <c r="V227">
        <v>8</v>
      </c>
      <c r="W227">
        <v>117</v>
      </c>
    </row>
    <row r="228" spans="1:23" x14ac:dyDescent="0.25">
      <c r="A228">
        <v>227</v>
      </c>
      <c r="B228">
        <v>36</v>
      </c>
      <c r="C228">
        <v>0</v>
      </c>
      <c r="D228">
        <f t="shared" si="9"/>
        <v>1</v>
      </c>
      <c r="E228" s="4" t="str">
        <f t="shared" si="10"/>
        <v>569341-560573</v>
      </c>
      <c r="F228" s="4">
        <f>IFERROR(VLOOKUP(E228,distance_btw_postal_code!B:I,7,0)+1,0)</f>
        <v>7.7</v>
      </c>
      <c r="G228" s="4">
        <f>IFERROR(VLOOKUP(E228,distance_btw_postal_code!B:G,6,0),0)</f>
        <v>1.8</v>
      </c>
      <c r="H228">
        <v>0</v>
      </c>
      <c r="I228" t="s">
        <v>143</v>
      </c>
      <c r="J228">
        <v>569341</v>
      </c>
      <c r="K228">
        <v>0</v>
      </c>
      <c r="L228">
        <v>0</v>
      </c>
      <c r="M228">
        <f t="shared" si="11"/>
        <v>0</v>
      </c>
      <c r="N228">
        <v>24</v>
      </c>
      <c r="O228" t="s">
        <v>17</v>
      </c>
      <c r="P228">
        <v>569341</v>
      </c>
      <c r="Q228" t="s">
        <v>66</v>
      </c>
      <c r="R228" t="s">
        <v>56</v>
      </c>
      <c r="S228" t="s">
        <v>67</v>
      </c>
      <c r="T228">
        <v>2</v>
      </c>
      <c r="U228">
        <v>2</v>
      </c>
      <c r="V228">
        <v>7</v>
      </c>
      <c r="W228">
        <v>404</v>
      </c>
    </row>
    <row r="229" spans="1:23" x14ac:dyDescent="0.25">
      <c r="A229">
        <v>228</v>
      </c>
      <c r="B229">
        <v>36</v>
      </c>
      <c r="C229">
        <v>1</v>
      </c>
      <c r="D229">
        <f t="shared" si="9"/>
        <v>1</v>
      </c>
      <c r="E229" s="4" t="str">
        <f t="shared" si="10"/>
        <v>560573-569341</v>
      </c>
      <c r="F229" s="4">
        <f>IFERROR(VLOOKUP(E229,distance_btw_postal_code!B:I,7,0)+1,0)</f>
        <v>9</v>
      </c>
      <c r="G229" s="4">
        <f>IFERROR(VLOOKUP(E229,distance_btw_postal_code!B:G,6,0),0)</f>
        <v>2.4</v>
      </c>
      <c r="H229">
        <v>18</v>
      </c>
      <c r="I229" t="s">
        <v>57</v>
      </c>
      <c r="J229">
        <v>560573</v>
      </c>
      <c r="K229">
        <v>1</v>
      </c>
      <c r="L229">
        <v>1</v>
      </c>
      <c r="M229">
        <f t="shared" si="11"/>
        <v>3</v>
      </c>
      <c r="N229">
        <v>24</v>
      </c>
      <c r="O229" t="s">
        <v>17</v>
      </c>
      <c r="P229">
        <v>569341</v>
      </c>
      <c r="Q229" t="s">
        <v>66</v>
      </c>
      <c r="R229" t="s">
        <v>56</v>
      </c>
      <c r="S229" t="s">
        <v>67</v>
      </c>
      <c r="T229">
        <v>2</v>
      </c>
      <c r="U229">
        <v>2</v>
      </c>
      <c r="V229">
        <v>7</v>
      </c>
      <c r="W229">
        <v>482</v>
      </c>
    </row>
    <row r="230" spans="1:23" x14ac:dyDescent="0.25">
      <c r="A230">
        <v>229</v>
      </c>
      <c r="B230">
        <v>37</v>
      </c>
      <c r="C230">
        <v>0</v>
      </c>
      <c r="D230">
        <f t="shared" si="9"/>
        <v>4</v>
      </c>
      <c r="E230" s="4" t="str">
        <f t="shared" si="10"/>
        <v>569341-560222</v>
      </c>
      <c r="F230" s="4">
        <f>IFERROR(VLOOKUP(E230,distance_btw_postal_code!B:I,7,0)+1,0)</f>
        <v>4.3</v>
      </c>
      <c r="G230" s="4">
        <f>IFERROR(VLOOKUP(E230,distance_btw_postal_code!B:G,6,0),0)</f>
        <v>1.1000000000000001</v>
      </c>
      <c r="H230">
        <v>0</v>
      </c>
      <c r="I230" t="s">
        <v>143</v>
      </c>
      <c r="J230">
        <v>569341</v>
      </c>
      <c r="K230">
        <v>0</v>
      </c>
      <c r="L230">
        <v>0</v>
      </c>
      <c r="M230">
        <f t="shared" si="11"/>
        <v>0</v>
      </c>
      <c r="N230">
        <v>25</v>
      </c>
      <c r="O230" t="s">
        <v>17</v>
      </c>
      <c r="P230">
        <v>569341</v>
      </c>
      <c r="Q230" t="s">
        <v>66</v>
      </c>
      <c r="R230" t="s">
        <v>56</v>
      </c>
      <c r="S230" t="s">
        <v>68</v>
      </c>
      <c r="T230">
        <v>1</v>
      </c>
      <c r="U230">
        <v>4</v>
      </c>
      <c r="V230">
        <v>4</v>
      </c>
      <c r="W230">
        <v>196</v>
      </c>
    </row>
    <row r="231" spans="1:23" x14ac:dyDescent="0.25">
      <c r="A231">
        <v>230</v>
      </c>
      <c r="B231">
        <v>37</v>
      </c>
      <c r="C231">
        <v>1</v>
      </c>
      <c r="D231">
        <f t="shared" si="9"/>
        <v>4</v>
      </c>
      <c r="E231" s="4" t="str">
        <f t="shared" si="10"/>
        <v>560222-575574</v>
      </c>
      <c r="F231" s="4">
        <f>IFERROR(VLOOKUP(E231,distance_btw_postal_code!B:I,7,0)+1,0)</f>
        <v>9.6999999999999993</v>
      </c>
      <c r="G231" s="4">
        <f>IFERROR(VLOOKUP(E231,distance_btw_postal_code!B:G,6,0),0)</f>
        <v>2.4</v>
      </c>
      <c r="H231">
        <v>20</v>
      </c>
      <c r="I231" t="s">
        <v>61</v>
      </c>
      <c r="J231">
        <v>560222</v>
      </c>
      <c r="K231">
        <v>1</v>
      </c>
      <c r="L231">
        <v>1</v>
      </c>
      <c r="M231">
        <f t="shared" si="11"/>
        <v>3</v>
      </c>
      <c r="N231">
        <v>25</v>
      </c>
      <c r="O231" t="s">
        <v>17</v>
      </c>
      <c r="P231">
        <v>569341</v>
      </c>
      <c r="Q231" t="s">
        <v>66</v>
      </c>
      <c r="R231" t="s">
        <v>56</v>
      </c>
      <c r="S231" t="s">
        <v>68</v>
      </c>
      <c r="T231">
        <v>1</v>
      </c>
      <c r="U231">
        <v>4</v>
      </c>
      <c r="V231">
        <v>4</v>
      </c>
      <c r="W231">
        <v>520</v>
      </c>
    </row>
    <row r="232" spans="1:23" x14ac:dyDescent="0.25">
      <c r="A232">
        <v>231</v>
      </c>
      <c r="B232">
        <v>37</v>
      </c>
      <c r="C232">
        <v>2</v>
      </c>
      <c r="D232">
        <f t="shared" si="9"/>
        <v>4</v>
      </c>
      <c r="E232" s="4" t="str">
        <f t="shared" si="10"/>
        <v>575574-570170</v>
      </c>
      <c r="F232" s="4">
        <f>IFERROR(VLOOKUP(E232,distance_btw_postal_code!B:I,7,0)+1,0)</f>
        <v>14.2</v>
      </c>
      <c r="G232" s="4">
        <f>IFERROR(VLOOKUP(E232,distance_btw_postal_code!B:G,6,0),0)</f>
        <v>4.0999999999999996</v>
      </c>
      <c r="H232">
        <v>21</v>
      </c>
      <c r="I232" t="s">
        <v>58</v>
      </c>
      <c r="J232">
        <v>575574</v>
      </c>
      <c r="K232">
        <v>1</v>
      </c>
      <c r="L232">
        <v>1</v>
      </c>
      <c r="M232">
        <f t="shared" si="11"/>
        <v>3</v>
      </c>
      <c r="N232">
        <v>25</v>
      </c>
      <c r="O232" t="s">
        <v>17</v>
      </c>
      <c r="P232">
        <v>569341</v>
      </c>
      <c r="Q232" t="s">
        <v>66</v>
      </c>
      <c r="R232" t="s">
        <v>56</v>
      </c>
      <c r="S232" t="s">
        <v>68</v>
      </c>
      <c r="T232">
        <v>1</v>
      </c>
      <c r="U232">
        <v>4</v>
      </c>
      <c r="V232">
        <v>4</v>
      </c>
      <c r="W232">
        <v>792</v>
      </c>
    </row>
    <row r="233" spans="1:23" x14ac:dyDescent="0.25">
      <c r="A233">
        <v>232</v>
      </c>
      <c r="B233">
        <v>37</v>
      </c>
      <c r="C233">
        <v>3</v>
      </c>
      <c r="D233">
        <f t="shared" si="9"/>
        <v>4</v>
      </c>
      <c r="E233" s="4" t="str">
        <f t="shared" si="10"/>
        <v>570170-560542</v>
      </c>
      <c r="F233" s="4">
        <f>IFERROR(VLOOKUP(E233,distance_btw_postal_code!B:I,7,0)+1,0)</f>
        <v>11.8</v>
      </c>
      <c r="G233" s="4">
        <f>IFERROR(VLOOKUP(E233,distance_btw_postal_code!B:G,6,0),0)</f>
        <v>5.3</v>
      </c>
      <c r="H233">
        <v>22</v>
      </c>
      <c r="I233" t="s">
        <v>59</v>
      </c>
      <c r="J233">
        <v>570170</v>
      </c>
      <c r="K233">
        <v>1</v>
      </c>
      <c r="L233">
        <v>1</v>
      </c>
      <c r="M233">
        <f t="shared" si="11"/>
        <v>3</v>
      </c>
      <c r="N233">
        <v>25</v>
      </c>
      <c r="O233" t="s">
        <v>17</v>
      </c>
      <c r="P233">
        <v>569341</v>
      </c>
      <c r="Q233" t="s">
        <v>66</v>
      </c>
      <c r="R233" t="s">
        <v>56</v>
      </c>
      <c r="S233" t="s">
        <v>68</v>
      </c>
      <c r="T233">
        <v>1</v>
      </c>
      <c r="U233">
        <v>4</v>
      </c>
      <c r="V233">
        <v>4</v>
      </c>
      <c r="W233">
        <v>648</v>
      </c>
    </row>
    <row r="234" spans="1:23" x14ac:dyDescent="0.25">
      <c r="A234">
        <v>233</v>
      </c>
      <c r="B234">
        <v>37</v>
      </c>
      <c r="C234">
        <v>4</v>
      </c>
      <c r="D234">
        <f t="shared" si="9"/>
        <v>4</v>
      </c>
      <c r="E234" s="4" t="str">
        <f t="shared" si="10"/>
        <v>560542-569341</v>
      </c>
      <c r="F234" s="4">
        <f>IFERROR(VLOOKUP(E234,distance_btw_postal_code!B:I,7,0)+1,0)</f>
        <v>10.8</v>
      </c>
      <c r="G234" s="4">
        <f>IFERROR(VLOOKUP(E234,distance_btw_postal_code!B:G,6,0),0)</f>
        <v>2.7</v>
      </c>
      <c r="H234">
        <v>26</v>
      </c>
      <c r="I234" t="s">
        <v>60</v>
      </c>
      <c r="J234">
        <v>560542</v>
      </c>
      <c r="K234">
        <v>1</v>
      </c>
      <c r="L234">
        <v>1</v>
      </c>
      <c r="M234">
        <f t="shared" si="11"/>
        <v>3</v>
      </c>
      <c r="N234">
        <v>25</v>
      </c>
      <c r="O234" t="s">
        <v>17</v>
      </c>
      <c r="P234">
        <v>569341</v>
      </c>
      <c r="Q234" t="s">
        <v>66</v>
      </c>
      <c r="R234" t="s">
        <v>56</v>
      </c>
      <c r="S234" t="s">
        <v>68</v>
      </c>
      <c r="T234">
        <v>1</v>
      </c>
      <c r="U234">
        <v>4</v>
      </c>
      <c r="V234">
        <v>4</v>
      </c>
      <c r="W234">
        <v>591</v>
      </c>
    </row>
    <row r="235" spans="1:23" x14ac:dyDescent="0.25">
      <c r="A235">
        <v>234</v>
      </c>
      <c r="B235">
        <v>38</v>
      </c>
      <c r="C235">
        <v>0</v>
      </c>
      <c r="D235">
        <f t="shared" si="9"/>
        <v>7</v>
      </c>
      <c r="E235" s="4" t="str">
        <f t="shared" si="10"/>
        <v>569341-560576</v>
      </c>
      <c r="F235" s="4">
        <f>IFERROR(VLOOKUP(E235,distance_btw_postal_code!B:I,7,0)+1,0)</f>
        <v>7.6</v>
      </c>
      <c r="G235" s="4">
        <f>IFERROR(VLOOKUP(E235,distance_btw_postal_code!B:G,6,0),0)</f>
        <v>1.9</v>
      </c>
      <c r="H235">
        <v>0</v>
      </c>
      <c r="I235" t="s">
        <v>143</v>
      </c>
      <c r="J235">
        <v>569341</v>
      </c>
      <c r="K235">
        <v>0</v>
      </c>
      <c r="L235">
        <v>0</v>
      </c>
      <c r="M235">
        <f t="shared" si="11"/>
        <v>0</v>
      </c>
      <c r="N235">
        <v>26</v>
      </c>
      <c r="O235" t="s">
        <v>17</v>
      </c>
      <c r="P235">
        <v>569341</v>
      </c>
      <c r="Q235" t="s">
        <v>66</v>
      </c>
      <c r="R235" t="s">
        <v>56</v>
      </c>
      <c r="S235" t="s">
        <v>69</v>
      </c>
      <c r="T235">
        <v>3</v>
      </c>
      <c r="U235">
        <v>0</v>
      </c>
      <c r="V235">
        <v>8</v>
      </c>
      <c r="W235">
        <v>396</v>
      </c>
    </row>
    <row r="236" spans="1:23" x14ac:dyDescent="0.25">
      <c r="A236">
        <v>235</v>
      </c>
      <c r="B236">
        <v>38</v>
      </c>
      <c r="C236">
        <v>1</v>
      </c>
      <c r="D236">
        <f t="shared" si="9"/>
        <v>7</v>
      </c>
      <c r="E236" s="4" t="str">
        <f t="shared" si="10"/>
        <v>560576-560573</v>
      </c>
      <c r="F236" s="4">
        <f>IFERROR(VLOOKUP(E236,distance_btw_postal_code!B:I,7,0)+1,0)</f>
        <v>2.1</v>
      </c>
      <c r="G236" s="4">
        <f>IFERROR(VLOOKUP(E236,distance_btw_postal_code!B:G,6,0),0)</f>
        <v>0.2</v>
      </c>
      <c r="H236">
        <v>1</v>
      </c>
      <c r="I236" t="s">
        <v>16</v>
      </c>
      <c r="J236">
        <v>560576</v>
      </c>
      <c r="K236">
        <v>0</v>
      </c>
      <c r="L236">
        <v>1</v>
      </c>
      <c r="M236">
        <f t="shared" si="11"/>
        <v>1</v>
      </c>
      <c r="N236">
        <v>26</v>
      </c>
      <c r="O236" t="s">
        <v>17</v>
      </c>
      <c r="P236">
        <v>569341</v>
      </c>
      <c r="Q236" t="s">
        <v>66</v>
      </c>
      <c r="R236" t="s">
        <v>56</v>
      </c>
      <c r="S236" t="s">
        <v>69</v>
      </c>
      <c r="T236">
        <v>3</v>
      </c>
      <c r="U236">
        <v>0</v>
      </c>
      <c r="V236">
        <v>8</v>
      </c>
      <c r="W236">
        <v>64</v>
      </c>
    </row>
    <row r="237" spans="1:23" x14ac:dyDescent="0.25">
      <c r="A237">
        <v>236</v>
      </c>
      <c r="B237">
        <v>38</v>
      </c>
      <c r="C237">
        <v>2</v>
      </c>
      <c r="D237">
        <f t="shared" si="9"/>
        <v>7</v>
      </c>
      <c r="E237" s="4" t="str">
        <f t="shared" si="10"/>
        <v>560573-560561</v>
      </c>
      <c r="F237" s="4">
        <f>IFERROR(VLOOKUP(E237,distance_btw_postal_code!B:I,7,0)+1,0)</f>
        <v>5.7</v>
      </c>
      <c r="G237" s="4">
        <f>IFERROR(VLOOKUP(E237,distance_btw_postal_code!B:G,6,0),0)</f>
        <v>1.1000000000000001</v>
      </c>
      <c r="H237">
        <v>2</v>
      </c>
      <c r="I237" t="s">
        <v>21</v>
      </c>
      <c r="J237">
        <v>560573</v>
      </c>
      <c r="K237">
        <v>0</v>
      </c>
      <c r="L237">
        <v>1</v>
      </c>
      <c r="M237">
        <f t="shared" si="11"/>
        <v>1</v>
      </c>
      <c r="N237">
        <v>26</v>
      </c>
      <c r="O237" t="s">
        <v>17</v>
      </c>
      <c r="P237">
        <v>569341</v>
      </c>
      <c r="Q237" t="s">
        <v>66</v>
      </c>
      <c r="R237" t="s">
        <v>56</v>
      </c>
      <c r="S237" t="s">
        <v>69</v>
      </c>
      <c r="T237">
        <v>3</v>
      </c>
      <c r="U237">
        <v>0</v>
      </c>
      <c r="V237">
        <v>8</v>
      </c>
      <c r="W237">
        <v>282</v>
      </c>
    </row>
    <row r="238" spans="1:23" x14ac:dyDescent="0.25">
      <c r="A238">
        <v>237</v>
      </c>
      <c r="B238">
        <v>38</v>
      </c>
      <c r="C238">
        <v>3</v>
      </c>
      <c r="D238">
        <f t="shared" si="9"/>
        <v>7</v>
      </c>
      <c r="E238" s="4" t="str">
        <f t="shared" si="10"/>
        <v>560561-560533</v>
      </c>
      <c r="F238" s="4">
        <f>IFERROR(VLOOKUP(E238,distance_btw_postal_code!B:I,7,0)+1,0)</f>
        <v>6.8</v>
      </c>
      <c r="G238" s="4">
        <f>IFERROR(VLOOKUP(E238,distance_btw_postal_code!B:G,6,0),0)</f>
        <v>1.3</v>
      </c>
      <c r="H238">
        <v>33</v>
      </c>
      <c r="I238" t="s">
        <v>33</v>
      </c>
      <c r="J238">
        <v>560561</v>
      </c>
      <c r="K238">
        <v>0</v>
      </c>
      <c r="L238">
        <v>1</v>
      </c>
      <c r="M238">
        <f t="shared" si="11"/>
        <v>1</v>
      </c>
      <c r="N238">
        <v>26</v>
      </c>
      <c r="O238" t="s">
        <v>17</v>
      </c>
      <c r="P238">
        <v>569341</v>
      </c>
      <c r="Q238" t="s">
        <v>66</v>
      </c>
      <c r="R238" t="s">
        <v>56</v>
      </c>
      <c r="S238" t="s">
        <v>69</v>
      </c>
      <c r="T238">
        <v>3</v>
      </c>
      <c r="U238">
        <v>0</v>
      </c>
      <c r="V238">
        <v>8</v>
      </c>
      <c r="W238">
        <v>350</v>
      </c>
    </row>
    <row r="239" spans="1:23" x14ac:dyDescent="0.25">
      <c r="A239">
        <v>238</v>
      </c>
      <c r="B239">
        <v>38</v>
      </c>
      <c r="C239">
        <v>4</v>
      </c>
      <c r="D239">
        <f t="shared" si="9"/>
        <v>7</v>
      </c>
      <c r="E239" s="4" t="str">
        <f t="shared" si="10"/>
        <v>560533-789452</v>
      </c>
      <c r="F239" s="4">
        <f>IFERROR(VLOOKUP(E239,distance_btw_postal_code!B:I,7,0)+1,0)</f>
        <v>10.6</v>
      </c>
      <c r="G239" s="4">
        <f>IFERROR(VLOOKUP(E239,distance_btw_postal_code!B:G,6,0),0)</f>
        <v>3.2</v>
      </c>
      <c r="H239">
        <v>32</v>
      </c>
      <c r="I239" t="s">
        <v>32</v>
      </c>
      <c r="J239">
        <v>560533</v>
      </c>
      <c r="K239">
        <v>0</v>
      </c>
      <c r="L239">
        <v>1</v>
      </c>
      <c r="M239">
        <f t="shared" si="11"/>
        <v>1</v>
      </c>
      <c r="N239">
        <v>26</v>
      </c>
      <c r="O239" t="s">
        <v>17</v>
      </c>
      <c r="P239">
        <v>569341</v>
      </c>
      <c r="Q239" t="s">
        <v>66</v>
      </c>
      <c r="R239" t="s">
        <v>56</v>
      </c>
      <c r="S239" t="s">
        <v>69</v>
      </c>
      <c r="T239">
        <v>3</v>
      </c>
      <c r="U239">
        <v>0</v>
      </c>
      <c r="V239">
        <v>8</v>
      </c>
      <c r="W239">
        <v>574</v>
      </c>
    </row>
    <row r="240" spans="1:23" x14ac:dyDescent="0.25">
      <c r="A240">
        <v>239</v>
      </c>
      <c r="B240">
        <v>38</v>
      </c>
      <c r="C240">
        <v>5</v>
      </c>
      <c r="D240">
        <f t="shared" si="9"/>
        <v>7</v>
      </c>
      <c r="E240" s="4" t="str">
        <f t="shared" si="10"/>
        <v>789452-575921</v>
      </c>
      <c r="F240" s="4">
        <f>IFERROR(VLOOKUP(E240,distance_btw_postal_code!B:I,7,0)+1,0)</f>
        <v>4.3</v>
      </c>
      <c r="G240" s="4">
        <f>IFERROR(VLOOKUP(E240,distance_btw_postal_code!B:G,6,0),0)</f>
        <v>1.1000000000000001</v>
      </c>
      <c r="H240">
        <v>29</v>
      </c>
      <c r="I240" t="s">
        <v>29</v>
      </c>
      <c r="J240">
        <v>789452</v>
      </c>
      <c r="K240">
        <v>0</v>
      </c>
      <c r="L240">
        <v>1</v>
      </c>
      <c r="M240">
        <f t="shared" si="11"/>
        <v>1</v>
      </c>
      <c r="N240">
        <v>26</v>
      </c>
      <c r="O240" t="s">
        <v>17</v>
      </c>
      <c r="P240">
        <v>569341</v>
      </c>
      <c r="Q240" t="s">
        <v>66</v>
      </c>
      <c r="R240" t="s">
        <v>56</v>
      </c>
      <c r="S240" t="s">
        <v>69</v>
      </c>
      <c r="T240">
        <v>3</v>
      </c>
      <c r="U240">
        <v>0</v>
      </c>
      <c r="V240">
        <v>8</v>
      </c>
      <c r="W240">
        <v>196</v>
      </c>
    </row>
    <row r="241" spans="1:23" x14ac:dyDescent="0.25">
      <c r="A241">
        <v>240</v>
      </c>
      <c r="B241">
        <v>38</v>
      </c>
      <c r="C241">
        <v>6</v>
      </c>
      <c r="D241">
        <f t="shared" si="9"/>
        <v>7</v>
      </c>
      <c r="E241" s="4" t="str">
        <f t="shared" si="10"/>
        <v>575921-560244</v>
      </c>
      <c r="F241" s="4">
        <f>IFERROR(VLOOKUP(E241,distance_btw_postal_code!B:I,7,0)+1,0)</f>
        <v>3.9</v>
      </c>
      <c r="G241" s="4">
        <f>IFERROR(VLOOKUP(E241,distance_btw_postal_code!B:G,6,0),0)</f>
        <v>1.5</v>
      </c>
      <c r="H241">
        <v>28</v>
      </c>
      <c r="I241" t="s">
        <v>28</v>
      </c>
      <c r="J241">
        <v>575921</v>
      </c>
      <c r="K241">
        <v>0</v>
      </c>
      <c r="L241">
        <v>1</v>
      </c>
      <c r="M241">
        <f t="shared" si="11"/>
        <v>1</v>
      </c>
      <c r="N241">
        <v>26</v>
      </c>
      <c r="O241" t="s">
        <v>17</v>
      </c>
      <c r="P241">
        <v>569341</v>
      </c>
      <c r="Q241" t="s">
        <v>66</v>
      </c>
      <c r="R241" t="s">
        <v>56</v>
      </c>
      <c r="S241" t="s">
        <v>69</v>
      </c>
      <c r="T241">
        <v>3</v>
      </c>
      <c r="U241">
        <v>0</v>
      </c>
      <c r="V241">
        <v>8</v>
      </c>
      <c r="W241">
        <v>174</v>
      </c>
    </row>
    <row r="242" spans="1:23" x14ac:dyDescent="0.25">
      <c r="A242">
        <v>241</v>
      </c>
      <c r="B242">
        <v>38</v>
      </c>
      <c r="C242">
        <v>7</v>
      </c>
      <c r="D242">
        <f t="shared" si="9"/>
        <v>7</v>
      </c>
      <c r="E242" s="4" t="str">
        <f t="shared" si="10"/>
        <v>560244-569341</v>
      </c>
      <c r="F242" s="4">
        <f>IFERROR(VLOOKUP(E242,distance_btw_postal_code!B:I,7,0)+1,0)</f>
        <v>3.6</v>
      </c>
      <c r="G242" s="4">
        <f>IFERROR(VLOOKUP(E242,distance_btw_postal_code!B:G,6,0),0)</f>
        <v>1.1000000000000001</v>
      </c>
      <c r="H242">
        <v>6</v>
      </c>
      <c r="I242" t="s">
        <v>25</v>
      </c>
      <c r="J242">
        <v>560244</v>
      </c>
      <c r="K242">
        <v>0</v>
      </c>
      <c r="L242">
        <v>1</v>
      </c>
      <c r="M242">
        <f t="shared" si="11"/>
        <v>1</v>
      </c>
      <c r="N242">
        <v>26</v>
      </c>
      <c r="O242" t="s">
        <v>17</v>
      </c>
      <c r="P242">
        <v>569341</v>
      </c>
      <c r="Q242" t="s">
        <v>66</v>
      </c>
      <c r="R242" t="s">
        <v>56</v>
      </c>
      <c r="S242" t="s">
        <v>69</v>
      </c>
      <c r="T242">
        <v>3</v>
      </c>
      <c r="U242">
        <v>0</v>
      </c>
      <c r="V242">
        <v>8</v>
      </c>
      <c r="W242">
        <v>158</v>
      </c>
    </row>
    <row r="243" spans="1:23" x14ac:dyDescent="0.25">
      <c r="A243">
        <v>242</v>
      </c>
      <c r="B243">
        <v>39</v>
      </c>
      <c r="C243">
        <v>0</v>
      </c>
      <c r="D243">
        <f t="shared" si="9"/>
        <v>7</v>
      </c>
      <c r="E243" s="4" t="str">
        <f t="shared" si="10"/>
        <v>569341-560214</v>
      </c>
      <c r="F243" s="4">
        <f>IFERROR(VLOOKUP(E243,distance_btw_postal_code!B:I,7,0)+1,0)</f>
        <v>1.8</v>
      </c>
      <c r="G243" s="4">
        <f>IFERROR(VLOOKUP(E243,distance_btw_postal_code!B:G,6,0),0)</f>
        <v>0.2</v>
      </c>
      <c r="H243">
        <v>0</v>
      </c>
      <c r="I243" t="s">
        <v>143</v>
      </c>
      <c r="J243">
        <v>569341</v>
      </c>
      <c r="K243">
        <v>0</v>
      </c>
      <c r="L243">
        <v>0</v>
      </c>
      <c r="M243">
        <f t="shared" si="11"/>
        <v>0</v>
      </c>
      <c r="N243">
        <v>26</v>
      </c>
      <c r="O243" t="s">
        <v>17</v>
      </c>
      <c r="P243">
        <v>569341</v>
      </c>
      <c r="Q243" t="s">
        <v>66</v>
      </c>
      <c r="R243" t="s">
        <v>56</v>
      </c>
      <c r="S243" t="s">
        <v>69</v>
      </c>
      <c r="T243">
        <v>3</v>
      </c>
      <c r="U243">
        <v>0</v>
      </c>
      <c r="V243">
        <v>8</v>
      </c>
      <c r="W243">
        <v>45</v>
      </c>
    </row>
    <row r="244" spans="1:23" x14ac:dyDescent="0.25">
      <c r="A244">
        <v>243</v>
      </c>
      <c r="B244">
        <v>39</v>
      </c>
      <c r="C244">
        <v>1</v>
      </c>
      <c r="D244">
        <f t="shared" si="9"/>
        <v>7</v>
      </c>
      <c r="E244" s="4" t="str">
        <f t="shared" si="10"/>
        <v>560214-560219</v>
      </c>
      <c r="F244" s="4">
        <f>IFERROR(VLOOKUP(E244,distance_btw_postal_code!B:I,7,0)+1,0)</f>
        <v>5.0999999999999996</v>
      </c>
      <c r="G244" s="4">
        <f>IFERROR(VLOOKUP(E244,distance_btw_postal_code!B:G,6,0),0)</f>
        <v>1.2</v>
      </c>
      <c r="H244">
        <v>8</v>
      </c>
      <c r="I244" t="s">
        <v>27</v>
      </c>
      <c r="J244">
        <v>560214</v>
      </c>
      <c r="K244">
        <v>0</v>
      </c>
      <c r="L244">
        <v>1</v>
      </c>
      <c r="M244">
        <f t="shared" si="11"/>
        <v>1</v>
      </c>
      <c r="N244">
        <v>26</v>
      </c>
      <c r="O244" t="s">
        <v>17</v>
      </c>
      <c r="P244">
        <v>569341</v>
      </c>
      <c r="Q244" t="s">
        <v>66</v>
      </c>
      <c r="R244" t="s">
        <v>56</v>
      </c>
      <c r="S244" t="s">
        <v>69</v>
      </c>
      <c r="T244">
        <v>3</v>
      </c>
      <c r="U244">
        <v>0</v>
      </c>
      <c r="V244">
        <v>8</v>
      </c>
      <c r="W244">
        <v>247</v>
      </c>
    </row>
    <row r="245" spans="1:23" x14ac:dyDescent="0.25">
      <c r="A245">
        <v>244</v>
      </c>
      <c r="B245">
        <v>39</v>
      </c>
      <c r="C245">
        <v>2</v>
      </c>
      <c r="D245">
        <f t="shared" si="9"/>
        <v>7</v>
      </c>
      <c r="E245" s="4" t="str">
        <f t="shared" si="10"/>
        <v>560219-560350</v>
      </c>
      <c r="F245" s="4">
        <f>IFERROR(VLOOKUP(E245,distance_btw_postal_code!B:I,7,0)+1,0)</f>
        <v>5.2</v>
      </c>
      <c r="G245" s="4">
        <f>IFERROR(VLOOKUP(E245,distance_btw_postal_code!B:G,6,0),0)</f>
        <v>1.4</v>
      </c>
      <c r="H245">
        <v>7</v>
      </c>
      <c r="I245" t="s">
        <v>26</v>
      </c>
      <c r="J245">
        <v>560219</v>
      </c>
      <c r="K245">
        <v>0</v>
      </c>
      <c r="L245">
        <v>1</v>
      </c>
      <c r="M245">
        <f t="shared" si="11"/>
        <v>1</v>
      </c>
      <c r="N245">
        <v>26</v>
      </c>
      <c r="O245" t="s">
        <v>17</v>
      </c>
      <c r="P245">
        <v>569341</v>
      </c>
      <c r="Q245" t="s">
        <v>66</v>
      </c>
      <c r="R245" t="s">
        <v>56</v>
      </c>
      <c r="S245" t="s">
        <v>69</v>
      </c>
      <c r="T245">
        <v>3</v>
      </c>
      <c r="U245">
        <v>0</v>
      </c>
      <c r="V245">
        <v>8</v>
      </c>
      <c r="W245">
        <v>254</v>
      </c>
    </row>
    <row r="246" spans="1:23" x14ac:dyDescent="0.25">
      <c r="A246">
        <v>245</v>
      </c>
      <c r="B246">
        <v>39</v>
      </c>
      <c r="C246">
        <v>3</v>
      </c>
      <c r="D246">
        <f t="shared" si="9"/>
        <v>7</v>
      </c>
      <c r="E246" s="4" t="str">
        <f t="shared" si="10"/>
        <v>560350-560336</v>
      </c>
      <c r="F246" s="4">
        <f>IFERROR(VLOOKUP(E246,distance_btw_postal_code!B:I,7,0)+1,0)</f>
        <v>3.1</v>
      </c>
      <c r="G246" s="4">
        <f>IFERROR(VLOOKUP(E246,distance_btw_postal_code!B:G,6,0),0)</f>
        <v>0.4</v>
      </c>
      <c r="H246">
        <v>30</v>
      </c>
      <c r="I246" t="s">
        <v>30</v>
      </c>
      <c r="J246">
        <v>560350</v>
      </c>
      <c r="K246">
        <v>0</v>
      </c>
      <c r="L246">
        <v>1</v>
      </c>
      <c r="M246">
        <f t="shared" si="11"/>
        <v>1</v>
      </c>
      <c r="N246">
        <v>26</v>
      </c>
      <c r="O246" t="s">
        <v>17</v>
      </c>
      <c r="P246">
        <v>569341</v>
      </c>
      <c r="Q246" t="s">
        <v>66</v>
      </c>
      <c r="R246" t="s">
        <v>56</v>
      </c>
      <c r="S246" t="s">
        <v>69</v>
      </c>
      <c r="T246">
        <v>3</v>
      </c>
      <c r="U246">
        <v>0</v>
      </c>
      <c r="V246">
        <v>8</v>
      </c>
      <c r="W246">
        <v>126</v>
      </c>
    </row>
    <row r="247" spans="1:23" x14ac:dyDescent="0.25">
      <c r="A247">
        <v>246</v>
      </c>
      <c r="B247">
        <v>39</v>
      </c>
      <c r="C247">
        <v>4</v>
      </c>
      <c r="D247">
        <f t="shared" si="9"/>
        <v>7</v>
      </c>
      <c r="E247" s="4" t="str">
        <f t="shared" si="10"/>
        <v>560336-560311</v>
      </c>
      <c r="F247" s="4">
        <f>IFERROR(VLOOKUP(E247,distance_btw_postal_code!B:I,7,0)+1,0)</f>
        <v>5.7</v>
      </c>
      <c r="G247" s="4">
        <f>IFERROR(VLOOKUP(E247,distance_btw_postal_code!B:G,6,0),0)</f>
        <v>0.8</v>
      </c>
      <c r="H247">
        <v>31</v>
      </c>
      <c r="I247" t="s">
        <v>31</v>
      </c>
      <c r="J247">
        <v>560336</v>
      </c>
      <c r="K247">
        <v>0</v>
      </c>
      <c r="L247">
        <v>1</v>
      </c>
      <c r="M247">
        <f t="shared" si="11"/>
        <v>1</v>
      </c>
      <c r="N247">
        <v>26</v>
      </c>
      <c r="O247" t="s">
        <v>17</v>
      </c>
      <c r="P247">
        <v>569341</v>
      </c>
      <c r="Q247" t="s">
        <v>66</v>
      </c>
      <c r="R247" t="s">
        <v>56</v>
      </c>
      <c r="S247" t="s">
        <v>69</v>
      </c>
      <c r="T247">
        <v>3</v>
      </c>
      <c r="U247">
        <v>0</v>
      </c>
      <c r="V247">
        <v>8</v>
      </c>
      <c r="W247">
        <v>280</v>
      </c>
    </row>
    <row r="248" spans="1:23" x14ac:dyDescent="0.25">
      <c r="A248">
        <v>247</v>
      </c>
      <c r="B248">
        <v>39</v>
      </c>
      <c r="C248">
        <v>5</v>
      </c>
      <c r="D248">
        <f t="shared" si="9"/>
        <v>7</v>
      </c>
      <c r="E248" s="4" t="str">
        <f t="shared" si="10"/>
        <v>560311-560323</v>
      </c>
      <c r="F248" s="4">
        <f>IFERROR(VLOOKUP(E248,distance_btw_postal_code!B:I,7,0)+1,0)</f>
        <v>2.5</v>
      </c>
      <c r="G248" s="4">
        <f>IFERROR(VLOOKUP(E248,distance_btw_postal_code!B:G,6,0),0)</f>
        <v>0.2</v>
      </c>
      <c r="H248">
        <v>3</v>
      </c>
      <c r="I248" t="s">
        <v>22</v>
      </c>
      <c r="J248">
        <v>560311</v>
      </c>
      <c r="K248">
        <v>0</v>
      </c>
      <c r="L248">
        <v>1</v>
      </c>
      <c r="M248">
        <f t="shared" si="11"/>
        <v>1</v>
      </c>
      <c r="N248">
        <v>26</v>
      </c>
      <c r="O248" t="s">
        <v>17</v>
      </c>
      <c r="P248">
        <v>569341</v>
      </c>
      <c r="Q248" t="s">
        <v>66</v>
      </c>
      <c r="R248" t="s">
        <v>56</v>
      </c>
      <c r="S248" t="s">
        <v>69</v>
      </c>
      <c r="T248">
        <v>3</v>
      </c>
      <c r="U248">
        <v>0</v>
      </c>
      <c r="V248">
        <v>8</v>
      </c>
      <c r="W248">
        <v>91</v>
      </c>
    </row>
    <row r="249" spans="1:23" x14ac:dyDescent="0.25">
      <c r="A249">
        <v>248</v>
      </c>
      <c r="B249">
        <v>39</v>
      </c>
      <c r="C249">
        <v>6</v>
      </c>
      <c r="D249">
        <f t="shared" si="9"/>
        <v>7</v>
      </c>
      <c r="E249" s="4" t="str">
        <f t="shared" si="10"/>
        <v>560323-560301</v>
      </c>
      <c r="F249" s="4">
        <f>IFERROR(VLOOKUP(E249,distance_btw_postal_code!B:I,7,0)+1,0)</f>
        <v>3.5</v>
      </c>
      <c r="G249" s="4">
        <f>IFERROR(VLOOKUP(E249,distance_btw_postal_code!B:G,6,0),0)</f>
        <v>0.3</v>
      </c>
      <c r="H249">
        <v>4</v>
      </c>
      <c r="I249" t="s">
        <v>23</v>
      </c>
      <c r="J249">
        <v>560323</v>
      </c>
      <c r="K249">
        <v>0</v>
      </c>
      <c r="L249">
        <v>1</v>
      </c>
      <c r="M249">
        <f t="shared" si="11"/>
        <v>1</v>
      </c>
      <c r="N249">
        <v>26</v>
      </c>
      <c r="O249" t="s">
        <v>17</v>
      </c>
      <c r="P249">
        <v>569341</v>
      </c>
      <c r="Q249" t="s">
        <v>66</v>
      </c>
      <c r="R249" t="s">
        <v>56</v>
      </c>
      <c r="S249" t="s">
        <v>69</v>
      </c>
      <c r="T249">
        <v>3</v>
      </c>
      <c r="U249">
        <v>0</v>
      </c>
      <c r="V249">
        <v>8</v>
      </c>
      <c r="W249">
        <v>148</v>
      </c>
    </row>
    <row r="250" spans="1:23" x14ac:dyDescent="0.25">
      <c r="A250">
        <v>249</v>
      </c>
      <c r="B250">
        <v>39</v>
      </c>
      <c r="C250">
        <v>7</v>
      </c>
      <c r="D250">
        <f t="shared" si="9"/>
        <v>7</v>
      </c>
      <c r="E250" s="4" t="str">
        <f t="shared" si="10"/>
        <v>560301-569341</v>
      </c>
      <c r="F250" s="4">
        <f>IFERROR(VLOOKUP(E250,distance_btw_postal_code!B:I,7,0)+1,0)</f>
        <v>4.7</v>
      </c>
      <c r="G250" s="4">
        <f>IFERROR(VLOOKUP(E250,distance_btw_postal_code!B:G,6,0),0)</f>
        <v>1.2</v>
      </c>
      <c r="H250">
        <v>5</v>
      </c>
      <c r="I250" t="s">
        <v>24</v>
      </c>
      <c r="J250">
        <v>560301</v>
      </c>
      <c r="K250">
        <v>0</v>
      </c>
      <c r="L250">
        <v>1</v>
      </c>
      <c r="M250">
        <f t="shared" si="11"/>
        <v>1</v>
      </c>
      <c r="N250">
        <v>26</v>
      </c>
      <c r="O250" t="s">
        <v>17</v>
      </c>
      <c r="P250">
        <v>569341</v>
      </c>
      <c r="Q250" t="s">
        <v>66</v>
      </c>
      <c r="R250" t="s">
        <v>56</v>
      </c>
      <c r="S250" t="s">
        <v>69</v>
      </c>
      <c r="T250">
        <v>3</v>
      </c>
      <c r="U250">
        <v>0</v>
      </c>
      <c r="V250">
        <v>8</v>
      </c>
      <c r="W250">
        <v>221</v>
      </c>
    </row>
    <row r="251" spans="1:23" x14ac:dyDescent="0.25">
      <c r="A251">
        <v>250</v>
      </c>
      <c r="B251">
        <v>40</v>
      </c>
      <c r="C251">
        <v>0</v>
      </c>
      <c r="D251">
        <f t="shared" si="9"/>
        <v>8</v>
      </c>
      <c r="E251" s="4" t="str">
        <f t="shared" si="10"/>
        <v>569341-562310</v>
      </c>
      <c r="F251" s="4">
        <f>IFERROR(VLOOKUP(E251,distance_btw_postal_code!B:I,7,0)+1,0)</f>
        <v>5.2</v>
      </c>
      <c r="G251" s="4">
        <f>IFERROR(VLOOKUP(E251,distance_btw_postal_code!B:G,6,0),0)</f>
        <v>1</v>
      </c>
      <c r="H251">
        <v>0</v>
      </c>
      <c r="I251" t="s">
        <v>143</v>
      </c>
      <c r="J251">
        <v>569341</v>
      </c>
      <c r="K251">
        <v>0</v>
      </c>
      <c r="L251">
        <v>0</v>
      </c>
      <c r="M251">
        <f t="shared" si="11"/>
        <v>0</v>
      </c>
      <c r="N251">
        <v>27</v>
      </c>
      <c r="O251" t="s">
        <v>17</v>
      </c>
      <c r="P251">
        <v>569341</v>
      </c>
      <c r="Q251" t="s">
        <v>66</v>
      </c>
      <c r="R251" t="s">
        <v>56</v>
      </c>
      <c r="S251" t="s">
        <v>70</v>
      </c>
      <c r="T251">
        <v>2</v>
      </c>
      <c r="U251">
        <v>2</v>
      </c>
      <c r="V251">
        <v>7</v>
      </c>
      <c r="W251">
        <v>249</v>
      </c>
    </row>
    <row r="252" spans="1:23" x14ac:dyDescent="0.25">
      <c r="A252">
        <v>251</v>
      </c>
      <c r="B252">
        <v>40</v>
      </c>
      <c r="C252">
        <v>1</v>
      </c>
      <c r="D252">
        <f t="shared" si="9"/>
        <v>8</v>
      </c>
      <c r="E252" s="4" t="str">
        <f t="shared" si="10"/>
        <v>562310-560337</v>
      </c>
      <c r="F252" s="4">
        <f>IFERROR(VLOOKUP(E252,distance_btw_postal_code!B:I,7,0)+1,0)</f>
        <v>4.5</v>
      </c>
      <c r="G252" s="4">
        <f>IFERROR(VLOOKUP(E252,distance_btw_postal_code!B:G,6,0),0)</f>
        <v>1</v>
      </c>
      <c r="H252">
        <v>38</v>
      </c>
      <c r="I252" t="s">
        <v>46</v>
      </c>
      <c r="J252">
        <v>562310</v>
      </c>
      <c r="K252">
        <v>0</v>
      </c>
      <c r="L252">
        <v>1</v>
      </c>
      <c r="M252">
        <f t="shared" si="11"/>
        <v>1</v>
      </c>
      <c r="N252">
        <v>27</v>
      </c>
      <c r="O252" t="s">
        <v>17</v>
      </c>
      <c r="P252">
        <v>569341</v>
      </c>
      <c r="Q252" t="s">
        <v>66</v>
      </c>
      <c r="R252" t="s">
        <v>56</v>
      </c>
      <c r="S252" t="s">
        <v>70</v>
      </c>
      <c r="T252">
        <v>2</v>
      </c>
      <c r="U252">
        <v>2</v>
      </c>
      <c r="V252">
        <v>7</v>
      </c>
      <c r="W252">
        <v>212</v>
      </c>
    </row>
    <row r="253" spans="1:23" x14ac:dyDescent="0.25">
      <c r="A253">
        <v>252</v>
      </c>
      <c r="B253">
        <v>40</v>
      </c>
      <c r="C253">
        <v>2</v>
      </c>
      <c r="D253">
        <f t="shared" si="9"/>
        <v>8</v>
      </c>
      <c r="E253" s="4" t="str">
        <f t="shared" si="10"/>
        <v>560337-570105</v>
      </c>
      <c r="F253" s="4">
        <f>IFERROR(VLOOKUP(E253,distance_btw_postal_code!B:I,7,0)+1,0)</f>
        <v>9.9</v>
      </c>
      <c r="G253" s="4">
        <f>IFERROR(VLOOKUP(E253,distance_btw_postal_code!B:G,6,0),0)</f>
        <v>2.7</v>
      </c>
      <c r="H253">
        <v>15</v>
      </c>
      <c r="I253" t="s">
        <v>41</v>
      </c>
      <c r="J253">
        <v>560337</v>
      </c>
      <c r="K253">
        <v>1</v>
      </c>
      <c r="L253">
        <v>0</v>
      </c>
      <c r="M253">
        <f t="shared" si="11"/>
        <v>2</v>
      </c>
      <c r="N253">
        <v>27</v>
      </c>
      <c r="O253" t="s">
        <v>17</v>
      </c>
      <c r="P253">
        <v>569341</v>
      </c>
      <c r="Q253" t="s">
        <v>66</v>
      </c>
      <c r="R253" t="s">
        <v>56</v>
      </c>
      <c r="S253" t="s">
        <v>70</v>
      </c>
      <c r="T253">
        <v>2</v>
      </c>
      <c r="U253">
        <v>2</v>
      </c>
      <c r="V253">
        <v>7</v>
      </c>
      <c r="W253">
        <v>533</v>
      </c>
    </row>
    <row r="254" spans="1:23" x14ac:dyDescent="0.25">
      <c r="A254">
        <v>253</v>
      </c>
      <c r="B254">
        <v>40</v>
      </c>
      <c r="C254">
        <v>3</v>
      </c>
      <c r="D254">
        <f t="shared" si="9"/>
        <v>8</v>
      </c>
      <c r="E254" s="4" t="str">
        <f t="shared" si="10"/>
        <v>570105-570124</v>
      </c>
      <c r="F254" s="4">
        <f>IFERROR(VLOOKUP(E254,distance_btw_postal_code!B:I,7,0)+1,0)</f>
        <v>4.5999999999999996</v>
      </c>
      <c r="G254" s="4">
        <f>IFERROR(VLOOKUP(E254,distance_btw_postal_code!B:G,6,0),0)</f>
        <v>0.6</v>
      </c>
      <c r="H254">
        <v>35</v>
      </c>
      <c r="I254" t="s">
        <v>43</v>
      </c>
      <c r="J254">
        <v>570105</v>
      </c>
      <c r="K254">
        <v>0</v>
      </c>
      <c r="L254">
        <v>1</v>
      </c>
      <c r="M254">
        <f t="shared" si="11"/>
        <v>1</v>
      </c>
      <c r="N254">
        <v>27</v>
      </c>
      <c r="O254" t="s">
        <v>17</v>
      </c>
      <c r="P254">
        <v>569341</v>
      </c>
      <c r="Q254" t="s">
        <v>66</v>
      </c>
      <c r="R254" t="s">
        <v>56</v>
      </c>
      <c r="S254" t="s">
        <v>70</v>
      </c>
      <c r="T254">
        <v>2</v>
      </c>
      <c r="U254">
        <v>2</v>
      </c>
      <c r="V254">
        <v>7</v>
      </c>
      <c r="W254">
        <v>218</v>
      </c>
    </row>
    <row r="255" spans="1:23" x14ac:dyDescent="0.25">
      <c r="A255">
        <v>254</v>
      </c>
      <c r="B255">
        <v>40</v>
      </c>
      <c r="C255">
        <v>4</v>
      </c>
      <c r="D255">
        <f t="shared" si="9"/>
        <v>8</v>
      </c>
      <c r="E255" s="4" t="str">
        <f t="shared" si="10"/>
        <v>570124-560462</v>
      </c>
      <c r="F255" s="4">
        <f>IFERROR(VLOOKUP(E255,distance_btw_postal_code!B:I,7,0)+1,0)</f>
        <v>11.2</v>
      </c>
      <c r="G255" s="4">
        <f>IFERROR(VLOOKUP(E255,distance_btw_postal_code!B:G,6,0),0)</f>
        <v>5.2</v>
      </c>
      <c r="H255">
        <v>36</v>
      </c>
      <c r="I255" t="s">
        <v>44</v>
      </c>
      <c r="J255">
        <v>570124</v>
      </c>
      <c r="K255">
        <v>0</v>
      </c>
      <c r="L255">
        <v>1</v>
      </c>
      <c r="M255">
        <f t="shared" si="11"/>
        <v>1</v>
      </c>
      <c r="N255">
        <v>27</v>
      </c>
      <c r="O255" t="s">
        <v>17</v>
      </c>
      <c r="P255">
        <v>569341</v>
      </c>
      <c r="Q255" t="s">
        <v>66</v>
      </c>
      <c r="R255" t="s">
        <v>56</v>
      </c>
      <c r="S255" t="s">
        <v>70</v>
      </c>
      <c r="T255">
        <v>2</v>
      </c>
      <c r="U255">
        <v>2</v>
      </c>
      <c r="V255">
        <v>7</v>
      </c>
      <c r="W255">
        <v>612</v>
      </c>
    </row>
    <row r="256" spans="1:23" x14ac:dyDescent="0.25">
      <c r="A256">
        <v>255</v>
      </c>
      <c r="B256">
        <v>40</v>
      </c>
      <c r="C256">
        <v>5</v>
      </c>
      <c r="D256">
        <f t="shared" si="9"/>
        <v>8</v>
      </c>
      <c r="E256" s="4" t="str">
        <f t="shared" si="10"/>
        <v>560462-560472</v>
      </c>
      <c r="F256" s="4">
        <f>IFERROR(VLOOKUP(E256,distance_btw_postal_code!B:I,7,0)+1,0)</f>
        <v>2.9</v>
      </c>
      <c r="G256" s="4">
        <f>IFERROR(VLOOKUP(E256,distance_btw_postal_code!B:G,6,0),0)</f>
        <v>0.4</v>
      </c>
      <c r="H256">
        <v>11</v>
      </c>
      <c r="I256" t="s">
        <v>37</v>
      </c>
      <c r="J256">
        <v>560462</v>
      </c>
      <c r="K256">
        <v>0</v>
      </c>
      <c r="L256">
        <v>1</v>
      </c>
      <c r="M256">
        <f t="shared" si="11"/>
        <v>1</v>
      </c>
      <c r="N256">
        <v>27</v>
      </c>
      <c r="O256" t="s">
        <v>17</v>
      </c>
      <c r="P256">
        <v>569341</v>
      </c>
      <c r="Q256" t="s">
        <v>66</v>
      </c>
      <c r="R256" t="s">
        <v>56</v>
      </c>
      <c r="S256" t="s">
        <v>70</v>
      </c>
      <c r="T256">
        <v>2</v>
      </c>
      <c r="U256">
        <v>2</v>
      </c>
      <c r="V256">
        <v>7</v>
      </c>
      <c r="W256">
        <v>115</v>
      </c>
    </row>
    <row r="257" spans="1:23" x14ac:dyDescent="0.25">
      <c r="A257">
        <v>256</v>
      </c>
      <c r="B257">
        <v>40</v>
      </c>
      <c r="C257">
        <v>6</v>
      </c>
      <c r="D257">
        <f t="shared" si="9"/>
        <v>8</v>
      </c>
      <c r="E257" s="4" t="str">
        <f t="shared" si="10"/>
        <v>560472-560416</v>
      </c>
      <c r="F257" s="4">
        <f>IFERROR(VLOOKUP(E257,distance_btw_postal_code!B:I,7,0)+1,0)</f>
        <v>4.5</v>
      </c>
      <c r="G257" s="4">
        <f>IFERROR(VLOOKUP(E257,distance_btw_postal_code!B:G,6,0),0)</f>
        <v>0.7</v>
      </c>
      <c r="H257">
        <v>12</v>
      </c>
      <c r="I257" t="s">
        <v>38</v>
      </c>
      <c r="J257">
        <v>560472</v>
      </c>
      <c r="K257">
        <v>0</v>
      </c>
      <c r="L257">
        <v>1</v>
      </c>
      <c r="M257">
        <f t="shared" si="11"/>
        <v>1</v>
      </c>
      <c r="N257">
        <v>27</v>
      </c>
      <c r="O257" t="s">
        <v>17</v>
      </c>
      <c r="P257">
        <v>569341</v>
      </c>
      <c r="Q257" t="s">
        <v>66</v>
      </c>
      <c r="R257" t="s">
        <v>56</v>
      </c>
      <c r="S257" t="s">
        <v>70</v>
      </c>
      <c r="T257">
        <v>2</v>
      </c>
      <c r="U257">
        <v>2</v>
      </c>
      <c r="V257">
        <v>7</v>
      </c>
      <c r="W257">
        <v>208</v>
      </c>
    </row>
    <row r="258" spans="1:23" x14ac:dyDescent="0.25">
      <c r="A258">
        <v>257</v>
      </c>
      <c r="B258">
        <v>40</v>
      </c>
      <c r="C258">
        <v>7</v>
      </c>
      <c r="D258">
        <f t="shared" si="9"/>
        <v>8</v>
      </c>
      <c r="E258" s="4" t="str">
        <f t="shared" si="10"/>
        <v>560416-560440</v>
      </c>
      <c r="F258" s="4">
        <f>IFERROR(VLOOKUP(E258,distance_btw_postal_code!B:I,7,0)+1,0)</f>
        <v>4.7</v>
      </c>
      <c r="G258" s="4">
        <f>IFERROR(VLOOKUP(E258,distance_btw_postal_code!B:G,6,0),0)</f>
        <v>0.9</v>
      </c>
      <c r="H258">
        <v>13</v>
      </c>
      <c r="I258" t="s">
        <v>39</v>
      </c>
      <c r="J258">
        <v>560416</v>
      </c>
      <c r="K258">
        <v>0</v>
      </c>
      <c r="L258">
        <v>1</v>
      </c>
      <c r="M258">
        <f t="shared" si="11"/>
        <v>1</v>
      </c>
      <c r="N258">
        <v>27</v>
      </c>
      <c r="O258" t="s">
        <v>17</v>
      </c>
      <c r="P258">
        <v>569341</v>
      </c>
      <c r="Q258" t="s">
        <v>66</v>
      </c>
      <c r="R258" t="s">
        <v>56</v>
      </c>
      <c r="S258" t="s">
        <v>70</v>
      </c>
      <c r="T258">
        <v>2</v>
      </c>
      <c r="U258">
        <v>2</v>
      </c>
      <c r="V258">
        <v>7</v>
      </c>
      <c r="W258">
        <v>223</v>
      </c>
    </row>
    <row r="259" spans="1:23" x14ac:dyDescent="0.25">
      <c r="A259">
        <v>258</v>
      </c>
      <c r="B259">
        <v>40</v>
      </c>
      <c r="C259">
        <v>8</v>
      </c>
      <c r="D259">
        <f t="shared" ref="D259:D322" si="12">_xlfn.MAXIFS(C:C,B:B,B259)</f>
        <v>8</v>
      </c>
      <c r="E259" s="4" t="str">
        <f t="shared" ref="E259:E322" si="13">IF(C259&lt;&gt;D259,_xlfn.CONCAT(J259,"-",J260),_xlfn.CONCAT(J259,"-",P259))</f>
        <v>560440-569341</v>
      </c>
      <c r="F259" s="4">
        <f>IFERROR(VLOOKUP(E259,distance_btw_postal_code!B:I,7,0)+1,0)</f>
        <v>8</v>
      </c>
      <c r="G259" s="4">
        <f>IFERROR(VLOOKUP(E259,distance_btw_postal_code!B:G,6,0),0)</f>
        <v>2.2000000000000002</v>
      </c>
      <c r="H259">
        <v>14</v>
      </c>
      <c r="I259" t="s">
        <v>40</v>
      </c>
      <c r="J259">
        <v>560440</v>
      </c>
      <c r="K259">
        <v>0</v>
      </c>
      <c r="L259">
        <v>1</v>
      </c>
      <c r="M259">
        <f t="shared" ref="M259:M322" si="14">K259*2+L259</f>
        <v>1</v>
      </c>
      <c r="N259">
        <v>27</v>
      </c>
      <c r="O259" t="s">
        <v>17</v>
      </c>
      <c r="P259">
        <v>569341</v>
      </c>
      <c r="Q259" t="s">
        <v>66</v>
      </c>
      <c r="R259" t="s">
        <v>56</v>
      </c>
      <c r="S259" t="s">
        <v>70</v>
      </c>
      <c r="T259">
        <v>2</v>
      </c>
      <c r="U259">
        <v>2</v>
      </c>
      <c r="V259">
        <v>7</v>
      </c>
      <c r="W259">
        <v>417</v>
      </c>
    </row>
    <row r="260" spans="1:23" x14ac:dyDescent="0.25">
      <c r="A260">
        <v>259</v>
      </c>
      <c r="B260">
        <v>41</v>
      </c>
      <c r="C260">
        <v>0</v>
      </c>
      <c r="D260">
        <f t="shared" si="12"/>
        <v>4</v>
      </c>
      <c r="E260" s="4" t="str">
        <f t="shared" si="13"/>
        <v>569341-560207</v>
      </c>
      <c r="F260" s="4">
        <f>IFERROR(VLOOKUP(E260,distance_btw_postal_code!B:I,7,0)+1,0)</f>
        <v>3</v>
      </c>
      <c r="G260" s="4">
        <f>IFERROR(VLOOKUP(E260,distance_btw_postal_code!B:G,6,0),0)</f>
        <v>0.5</v>
      </c>
      <c r="H260">
        <v>0</v>
      </c>
      <c r="I260" t="s">
        <v>143</v>
      </c>
      <c r="J260">
        <v>569341</v>
      </c>
      <c r="K260">
        <v>0</v>
      </c>
      <c r="L260">
        <v>0</v>
      </c>
      <c r="M260">
        <f t="shared" si="14"/>
        <v>0</v>
      </c>
      <c r="N260">
        <v>27</v>
      </c>
      <c r="O260" t="s">
        <v>17</v>
      </c>
      <c r="P260">
        <v>569341</v>
      </c>
      <c r="Q260" t="s">
        <v>66</v>
      </c>
      <c r="R260" t="s">
        <v>56</v>
      </c>
      <c r="S260" t="s">
        <v>70</v>
      </c>
      <c r="T260">
        <v>3</v>
      </c>
      <c r="U260">
        <v>0</v>
      </c>
      <c r="V260">
        <v>8</v>
      </c>
      <c r="W260">
        <v>117</v>
      </c>
    </row>
    <row r="261" spans="1:23" x14ac:dyDescent="0.25">
      <c r="A261">
        <v>260</v>
      </c>
      <c r="B261">
        <v>41</v>
      </c>
      <c r="C261">
        <v>1</v>
      </c>
      <c r="D261">
        <f t="shared" si="12"/>
        <v>4</v>
      </c>
      <c r="E261" s="4" t="str">
        <f t="shared" si="13"/>
        <v>560207-570249</v>
      </c>
      <c r="F261" s="4">
        <f>IFERROR(VLOOKUP(E261,distance_btw_postal_code!B:I,7,0)+1,0)</f>
        <v>6.8</v>
      </c>
      <c r="G261" s="4">
        <f>IFERROR(VLOOKUP(E261,distance_btw_postal_code!B:G,6,0),0)</f>
        <v>1.4</v>
      </c>
      <c r="H261">
        <v>39</v>
      </c>
      <c r="I261" t="s">
        <v>47</v>
      </c>
      <c r="J261">
        <v>560207</v>
      </c>
      <c r="K261">
        <v>0</v>
      </c>
      <c r="L261">
        <v>1</v>
      </c>
      <c r="M261">
        <f t="shared" si="14"/>
        <v>1</v>
      </c>
      <c r="N261">
        <v>27</v>
      </c>
      <c r="O261" t="s">
        <v>17</v>
      </c>
      <c r="P261">
        <v>569341</v>
      </c>
      <c r="Q261" t="s">
        <v>66</v>
      </c>
      <c r="R261" t="s">
        <v>56</v>
      </c>
      <c r="S261" t="s">
        <v>70</v>
      </c>
      <c r="T261">
        <v>3</v>
      </c>
      <c r="U261">
        <v>0</v>
      </c>
      <c r="V261">
        <v>8</v>
      </c>
      <c r="W261">
        <v>349</v>
      </c>
    </row>
    <row r="262" spans="1:23" x14ac:dyDescent="0.25">
      <c r="A262">
        <v>261</v>
      </c>
      <c r="B262">
        <v>41</v>
      </c>
      <c r="C262">
        <v>2</v>
      </c>
      <c r="D262">
        <f t="shared" si="12"/>
        <v>4</v>
      </c>
      <c r="E262" s="4" t="str">
        <f t="shared" si="13"/>
        <v>570249-570025</v>
      </c>
      <c r="F262" s="4">
        <f>IFERROR(VLOOKUP(E262,distance_btw_postal_code!B:I,7,0)+1,0)</f>
        <v>6.2</v>
      </c>
      <c r="G262" s="4">
        <f>IFERROR(VLOOKUP(E262,distance_btw_postal_code!B:G,6,0),0)</f>
        <v>1.5</v>
      </c>
      <c r="H262">
        <v>37</v>
      </c>
      <c r="I262" t="s">
        <v>45</v>
      </c>
      <c r="J262">
        <v>570249</v>
      </c>
      <c r="K262">
        <v>0</v>
      </c>
      <c r="L262">
        <v>1</v>
      </c>
      <c r="M262">
        <f t="shared" si="14"/>
        <v>1</v>
      </c>
      <c r="N262">
        <v>27</v>
      </c>
      <c r="O262" t="s">
        <v>17</v>
      </c>
      <c r="P262">
        <v>569341</v>
      </c>
      <c r="Q262" t="s">
        <v>66</v>
      </c>
      <c r="R262" t="s">
        <v>56</v>
      </c>
      <c r="S262" t="s">
        <v>70</v>
      </c>
      <c r="T262">
        <v>3</v>
      </c>
      <c r="U262">
        <v>0</v>
      </c>
      <c r="V262">
        <v>8</v>
      </c>
      <c r="W262">
        <v>312</v>
      </c>
    </row>
    <row r="263" spans="1:23" x14ac:dyDescent="0.25">
      <c r="A263">
        <v>262</v>
      </c>
      <c r="B263">
        <v>41</v>
      </c>
      <c r="C263">
        <v>3</v>
      </c>
      <c r="D263">
        <f t="shared" si="12"/>
        <v>4</v>
      </c>
      <c r="E263" s="4" t="str">
        <f t="shared" si="13"/>
        <v>570025-560610</v>
      </c>
      <c r="F263" s="4">
        <f>IFERROR(VLOOKUP(E263,distance_btw_postal_code!B:I,7,0)+1,0)</f>
        <v>12.5</v>
      </c>
      <c r="G263" s="4">
        <f>IFERROR(VLOOKUP(E263,distance_btw_postal_code!B:G,6,0),0)</f>
        <v>5</v>
      </c>
      <c r="H263">
        <v>34</v>
      </c>
      <c r="I263" t="s">
        <v>42</v>
      </c>
      <c r="J263">
        <v>570025</v>
      </c>
      <c r="K263">
        <v>0</v>
      </c>
      <c r="L263">
        <v>1</v>
      </c>
      <c r="M263">
        <f t="shared" si="14"/>
        <v>1</v>
      </c>
      <c r="N263">
        <v>27</v>
      </c>
      <c r="O263" t="s">
        <v>17</v>
      </c>
      <c r="P263">
        <v>569341</v>
      </c>
      <c r="Q263" t="s">
        <v>66</v>
      </c>
      <c r="R263" t="s">
        <v>56</v>
      </c>
      <c r="S263" t="s">
        <v>70</v>
      </c>
      <c r="T263">
        <v>3</v>
      </c>
      <c r="U263">
        <v>0</v>
      </c>
      <c r="V263">
        <v>8</v>
      </c>
      <c r="W263">
        <v>692</v>
      </c>
    </row>
    <row r="264" spans="1:23" x14ac:dyDescent="0.25">
      <c r="A264">
        <v>263</v>
      </c>
      <c r="B264">
        <v>41</v>
      </c>
      <c r="C264">
        <v>4</v>
      </c>
      <c r="D264">
        <f t="shared" si="12"/>
        <v>4</v>
      </c>
      <c r="E264" s="4" t="str">
        <f t="shared" si="13"/>
        <v>560610-569341</v>
      </c>
      <c r="F264" s="4">
        <f>IFERROR(VLOOKUP(E264,distance_btw_postal_code!B:I,7,0)+1,0)</f>
        <v>9.1</v>
      </c>
      <c r="G264" s="4">
        <f>IFERROR(VLOOKUP(E264,distance_btw_postal_code!B:G,6,0),0)</f>
        <v>2.9</v>
      </c>
      <c r="H264">
        <v>9</v>
      </c>
      <c r="I264" t="s">
        <v>34</v>
      </c>
      <c r="J264">
        <v>560610</v>
      </c>
      <c r="K264">
        <v>0</v>
      </c>
      <c r="L264">
        <v>1</v>
      </c>
      <c r="M264">
        <f t="shared" si="14"/>
        <v>1</v>
      </c>
      <c r="N264">
        <v>27</v>
      </c>
      <c r="O264" t="s">
        <v>17</v>
      </c>
      <c r="P264">
        <v>569341</v>
      </c>
      <c r="Q264" t="s">
        <v>66</v>
      </c>
      <c r="R264" t="s">
        <v>56</v>
      </c>
      <c r="S264" t="s">
        <v>70</v>
      </c>
      <c r="T264">
        <v>3</v>
      </c>
      <c r="U264">
        <v>0</v>
      </c>
      <c r="V264">
        <v>8</v>
      </c>
      <c r="W264">
        <v>485</v>
      </c>
    </row>
    <row r="265" spans="1:23" x14ac:dyDescent="0.25">
      <c r="A265">
        <v>264</v>
      </c>
      <c r="B265">
        <v>42</v>
      </c>
      <c r="C265">
        <v>0</v>
      </c>
      <c r="D265">
        <f t="shared" si="12"/>
        <v>3</v>
      </c>
      <c r="E265" s="4" t="str">
        <f t="shared" si="13"/>
        <v>569341-560222</v>
      </c>
      <c r="F265" s="4">
        <f>IFERROR(VLOOKUP(E265,distance_btw_postal_code!B:I,7,0)+1,0)</f>
        <v>4.3</v>
      </c>
      <c r="G265" s="4">
        <f>IFERROR(VLOOKUP(E265,distance_btw_postal_code!B:G,6,0),0)</f>
        <v>1.1000000000000001</v>
      </c>
      <c r="H265">
        <v>0</v>
      </c>
      <c r="I265" t="s">
        <v>143</v>
      </c>
      <c r="J265">
        <v>569341</v>
      </c>
      <c r="K265">
        <v>0</v>
      </c>
      <c r="L265">
        <v>0</v>
      </c>
      <c r="M265">
        <f t="shared" si="14"/>
        <v>0</v>
      </c>
      <c r="N265">
        <v>28</v>
      </c>
      <c r="O265" t="s">
        <v>17</v>
      </c>
      <c r="P265">
        <v>569341</v>
      </c>
      <c r="Q265" t="s">
        <v>66</v>
      </c>
      <c r="R265" t="s">
        <v>62</v>
      </c>
      <c r="S265" t="s">
        <v>67</v>
      </c>
      <c r="T265">
        <v>1</v>
      </c>
      <c r="U265">
        <v>3</v>
      </c>
      <c r="V265">
        <v>6</v>
      </c>
      <c r="W265">
        <v>196</v>
      </c>
    </row>
    <row r="266" spans="1:23" x14ac:dyDescent="0.25">
      <c r="A266">
        <v>265</v>
      </c>
      <c r="B266">
        <v>42</v>
      </c>
      <c r="C266">
        <v>1</v>
      </c>
      <c r="D266">
        <f t="shared" si="12"/>
        <v>3</v>
      </c>
      <c r="E266" s="4" t="str">
        <f t="shared" si="13"/>
        <v>560222-570229</v>
      </c>
      <c r="F266" s="4">
        <f>IFERROR(VLOOKUP(E266,distance_btw_postal_code!B:I,7,0)+1,0)</f>
        <v>8.4</v>
      </c>
      <c r="G266" s="4">
        <f>IFERROR(VLOOKUP(E266,distance_btw_postal_code!B:G,6,0),0)</f>
        <v>2</v>
      </c>
      <c r="H266">
        <v>20</v>
      </c>
      <c r="I266" t="s">
        <v>61</v>
      </c>
      <c r="J266">
        <v>560222</v>
      </c>
      <c r="K266">
        <v>1</v>
      </c>
      <c r="L266">
        <v>1</v>
      </c>
      <c r="M266">
        <f t="shared" si="14"/>
        <v>3</v>
      </c>
      <c r="N266">
        <v>28</v>
      </c>
      <c r="O266" t="s">
        <v>17</v>
      </c>
      <c r="P266">
        <v>569341</v>
      </c>
      <c r="Q266" t="s">
        <v>66</v>
      </c>
      <c r="R266" t="s">
        <v>62</v>
      </c>
      <c r="S266" t="s">
        <v>67</v>
      </c>
      <c r="T266">
        <v>1</v>
      </c>
      <c r="U266">
        <v>3</v>
      </c>
      <c r="V266">
        <v>6</v>
      </c>
      <c r="W266">
        <v>442</v>
      </c>
    </row>
    <row r="267" spans="1:23" x14ac:dyDescent="0.25">
      <c r="A267">
        <v>266</v>
      </c>
      <c r="B267">
        <v>42</v>
      </c>
      <c r="C267">
        <v>2</v>
      </c>
      <c r="D267">
        <f t="shared" si="12"/>
        <v>3</v>
      </c>
      <c r="E267" s="4" t="str">
        <f t="shared" si="13"/>
        <v>570229-561590</v>
      </c>
      <c r="F267" s="4">
        <f>IFERROR(VLOOKUP(E267,distance_btw_postal_code!B:I,7,0)+1,0)</f>
        <v>10.199999999999999</v>
      </c>
      <c r="G267" s="4">
        <f>IFERROR(VLOOKUP(E267,distance_btw_postal_code!B:G,6,0),0)</f>
        <v>3.2</v>
      </c>
      <c r="H267">
        <v>16</v>
      </c>
      <c r="I267" t="s">
        <v>48</v>
      </c>
      <c r="J267">
        <v>570229</v>
      </c>
      <c r="K267">
        <v>1</v>
      </c>
      <c r="L267">
        <v>1</v>
      </c>
      <c r="M267">
        <f t="shared" si="14"/>
        <v>3</v>
      </c>
      <c r="N267">
        <v>28</v>
      </c>
      <c r="O267" t="s">
        <v>17</v>
      </c>
      <c r="P267">
        <v>569341</v>
      </c>
      <c r="Q267" t="s">
        <v>66</v>
      </c>
      <c r="R267" t="s">
        <v>62</v>
      </c>
      <c r="S267" t="s">
        <v>67</v>
      </c>
      <c r="T267">
        <v>1</v>
      </c>
      <c r="U267">
        <v>3</v>
      </c>
      <c r="V267">
        <v>6</v>
      </c>
      <c r="W267">
        <v>550</v>
      </c>
    </row>
    <row r="268" spans="1:23" x14ac:dyDescent="0.25">
      <c r="A268">
        <v>267</v>
      </c>
      <c r="B268">
        <v>42</v>
      </c>
      <c r="C268">
        <v>3</v>
      </c>
      <c r="D268">
        <f t="shared" si="12"/>
        <v>3</v>
      </c>
      <c r="E268" s="4" t="str">
        <f t="shared" si="13"/>
        <v>561590-569341</v>
      </c>
      <c r="F268" s="4">
        <f>IFERROR(VLOOKUP(E268,distance_btw_postal_code!B:I,7,0)+1,0)</f>
        <v>9</v>
      </c>
      <c r="G268" s="4">
        <f>IFERROR(VLOOKUP(E268,distance_btw_postal_code!B:G,6,0),0)</f>
        <v>2.5</v>
      </c>
      <c r="H268">
        <v>19</v>
      </c>
      <c r="I268" t="s">
        <v>63</v>
      </c>
      <c r="J268">
        <v>561590</v>
      </c>
      <c r="K268">
        <v>1</v>
      </c>
      <c r="L268">
        <v>1</v>
      </c>
      <c r="M268">
        <f t="shared" si="14"/>
        <v>3</v>
      </c>
      <c r="N268">
        <v>28</v>
      </c>
      <c r="O268" t="s">
        <v>17</v>
      </c>
      <c r="P268">
        <v>569341</v>
      </c>
      <c r="Q268" t="s">
        <v>66</v>
      </c>
      <c r="R268" t="s">
        <v>62</v>
      </c>
      <c r="S268" t="s">
        <v>67</v>
      </c>
      <c r="T268">
        <v>1</v>
      </c>
      <c r="U268">
        <v>3</v>
      </c>
      <c r="V268">
        <v>6</v>
      </c>
      <c r="W268">
        <v>482</v>
      </c>
    </row>
    <row r="269" spans="1:23" x14ac:dyDescent="0.25">
      <c r="A269">
        <v>268</v>
      </c>
      <c r="B269">
        <v>43</v>
      </c>
      <c r="C269">
        <v>0</v>
      </c>
      <c r="D269">
        <f t="shared" si="12"/>
        <v>2</v>
      </c>
      <c r="E269" s="4" t="str">
        <f t="shared" si="13"/>
        <v>569341-560222</v>
      </c>
      <c r="F269" s="4">
        <f>IFERROR(VLOOKUP(E269,distance_btw_postal_code!B:I,7,0)+1,0)</f>
        <v>4.3</v>
      </c>
      <c r="G269" s="4">
        <f>IFERROR(VLOOKUP(E269,distance_btw_postal_code!B:G,6,0),0)</f>
        <v>1.1000000000000001</v>
      </c>
      <c r="H269">
        <v>0</v>
      </c>
      <c r="I269" t="s">
        <v>143</v>
      </c>
      <c r="J269">
        <v>569341</v>
      </c>
      <c r="K269">
        <v>0</v>
      </c>
      <c r="L269">
        <v>0</v>
      </c>
      <c r="M269">
        <f t="shared" si="14"/>
        <v>0</v>
      </c>
      <c r="N269">
        <v>29</v>
      </c>
      <c r="O269" t="s">
        <v>17</v>
      </c>
      <c r="P269">
        <v>569341</v>
      </c>
      <c r="Q269" t="s">
        <v>66</v>
      </c>
      <c r="R269" t="s">
        <v>62</v>
      </c>
      <c r="S269" t="s">
        <v>68</v>
      </c>
      <c r="T269">
        <v>2</v>
      </c>
      <c r="U269">
        <v>2</v>
      </c>
      <c r="V269">
        <v>7</v>
      </c>
      <c r="W269">
        <v>196</v>
      </c>
    </row>
    <row r="270" spans="1:23" x14ac:dyDescent="0.25">
      <c r="A270">
        <v>269</v>
      </c>
      <c r="B270">
        <v>43</v>
      </c>
      <c r="C270">
        <v>1</v>
      </c>
      <c r="D270">
        <f t="shared" si="12"/>
        <v>2</v>
      </c>
      <c r="E270" s="4" t="str">
        <f t="shared" si="13"/>
        <v>560222-560336</v>
      </c>
      <c r="F270" s="4">
        <f>IFERROR(VLOOKUP(E270,distance_btw_postal_code!B:I,7,0)+1,0)</f>
        <v>7.1</v>
      </c>
      <c r="G270" s="4">
        <f>IFERROR(VLOOKUP(E270,distance_btw_postal_code!B:G,6,0),0)</f>
        <v>1.7</v>
      </c>
      <c r="H270">
        <v>27</v>
      </c>
      <c r="I270" t="s">
        <v>55</v>
      </c>
      <c r="J270">
        <v>560222</v>
      </c>
      <c r="K270">
        <v>1</v>
      </c>
      <c r="L270">
        <v>1</v>
      </c>
      <c r="M270">
        <f t="shared" si="14"/>
        <v>3</v>
      </c>
      <c r="N270">
        <v>29</v>
      </c>
      <c r="O270" t="s">
        <v>17</v>
      </c>
      <c r="P270">
        <v>569341</v>
      </c>
      <c r="Q270" t="s">
        <v>66</v>
      </c>
      <c r="R270" t="s">
        <v>62</v>
      </c>
      <c r="S270" t="s">
        <v>68</v>
      </c>
      <c r="T270">
        <v>2</v>
      </c>
      <c r="U270">
        <v>2</v>
      </c>
      <c r="V270">
        <v>7</v>
      </c>
      <c r="W270">
        <v>365</v>
      </c>
    </row>
    <row r="271" spans="1:23" x14ac:dyDescent="0.25">
      <c r="A271">
        <v>270</v>
      </c>
      <c r="B271">
        <v>43</v>
      </c>
      <c r="C271">
        <v>2</v>
      </c>
      <c r="D271">
        <f t="shared" si="12"/>
        <v>2</v>
      </c>
      <c r="E271" s="4" t="str">
        <f t="shared" si="13"/>
        <v>560336-569341</v>
      </c>
      <c r="F271" s="4">
        <f>IFERROR(VLOOKUP(E271,distance_btw_postal_code!B:I,7,0)+1,0)</f>
        <v>8.4</v>
      </c>
      <c r="G271" s="4">
        <f>IFERROR(VLOOKUP(E271,distance_btw_postal_code!B:G,6,0),0)</f>
        <v>2</v>
      </c>
      <c r="H271">
        <v>24</v>
      </c>
      <c r="I271" t="s">
        <v>53</v>
      </c>
      <c r="J271">
        <v>560336</v>
      </c>
      <c r="K271">
        <v>1</v>
      </c>
      <c r="L271">
        <v>1</v>
      </c>
      <c r="M271">
        <f t="shared" si="14"/>
        <v>3</v>
      </c>
      <c r="N271">
        <v>29</v>
      </c>
      <c r="O271" t="s">
        <v>17</v>
      </c>
      <c r="P271">
        <v>569341</v>
      </c>
      <c r="Q271" t="s">
        <v>66</v>
      </c>
      <c r="R271" t="s">
        <v>62</v>
      </c>
      <c r="S271" t="s">
        <v>68</v>
      </c>
      <c r="T271">
        <v>2</v>
      </c>
      <c r="U271">
        <v>2</v>
      </c>
      <c r="V271">
        <v>7</v>
      </c>
      <c r="W271">
        <v>442</v>
      </c>
    </row>
    <row r="272" spans="1:23" x14ac:dyDescent="0.25">
      <c r="A272">
        <v>271</v>
      </c>
      <c r="B272">
        <v>44</v>
      </c>
      <c r="C272">
        <v>0</v>
      </c>
      <c r="D272">
        <f t="shared" si="12"/>
        <v>7</v>
      </c>
      <c r="E272" s="4" t="str">
        <f t="shared" si="13"/>
        <v>569341-560576</v>
      </c>
      <c r="F272" s="4">
        <f>IFERROR(VLOOKUP(E272,distance_btw_postal_code!B:I,7,0)+1,0)</f>
        <v>7.6</v>
      </c>
      <c r="G272" s="4">
        <f>IFERROR(VLOOKUP(E272,distance_btw_postal_code!B:G,6,0),0)</f>
        <v>1.9</v>
      </c>
      <c r="H272">
        <v>0</v>
      </c>
      <c r="I272" t="s">
        <v>143</v>
      </c>
      <c r="J272">
        <v>569341</v>
      </c>
      <c r="K272">
        <v>0</v>
      </c>
      <c r="L272">
        <v>0</v>
      </c>
      <c r="M272">
        <f t="shared" si="14"/>
        <v>0</v>
      </c>
      <c r="N272">
        <v>30</v>
      </c>
      <c r="O272" t="s">
        <v>17</v>
      </c>
      <c r="P272">
        <v>569341</v>
      </c>
      <c r="Q272" t="s">
        <v>66</v>
      </c>
      <c r="R272" t="s">
        <v>62</v>
      </c>
      <c r="S272" t="s">
        <v>69</v>
      </c>
      <c r="T272">
        <v>3</v>
      </c>
      <c r="U272">
        <v>0</v>
      </c>
      <c r="V272">
        <v>8</v>
      </c>
      <c r="W272">
        <v>396</v>
      </c>
    </row>
    <row r="273" spans="1:23" x14ac:dyDescent="0.25">
      <c r="A273">
        <v>272</v>
      </c>
      <c r="B273">
        <v>44</v>
      </c>
      <c r="C273">
        <v>1</v>
      </c>
      <c r="D273">
        <f t="shared" si="12"/>
        <v>7</v>
      </c>
      <c r="E273" s="4" t="str">
        <f t="shared" si="13"/>
        <v>560576-560573</v>
      </c>
      <c r="F273" s="4">
        <f>IFERROR(VLOOKUP(E273,distance_btw_postal_code!B:I,7,0)+1,0)</f>
        <v>2.1</v>
      </c>
      <c r="G273" s="4">
        <f>IFERROR(VLOOKUP(E273,distance_btw_postal_code!B:G,6,0),0)</f>
        <v>0.2</v>
      </c>
      <c r="H273">
        <v>1</v>
      </c>
      <c r="I273" t="s">
        <v>16</v>
      </c>
      <c r="J273">
        <v>560576</v>
      </c>
      <c r="K273">
        <v>0</v>
      </c>
      <c r="L273">
        <v>1</v>
      </c>
      <c r="M273">
        <f t="shared" si="14"/>
        <v>1</v>
      </c>
      <c r="N273">
        <v>30</v>
      </c>
      <c r="O273" t="s">
        <v>17</v>
      </c>
      <c r="P273">
        <v>569341</v>
      </c>
      <c r="Q273" t="s">
        <v>66</v>
      </c>
      <c r="R273" t="s">
        <v>62</v>
      </c>
      <c r="S273" t="s">
        <v>69</v>
      </c>
      <c r="T273">
        <v>3</v>
      </c>
      <c r="U273">
        <v>0</v>
      </c>
      <c r="V273">
        <v>8</v>
      </c>
      <c r="W273">
        <v>64</v>
      </c>
    </row>
    <row r="274" spans="1:23" x14ac:dyDescent="0.25">
      <c r="A274">
        <v>273</v>
      </c>
      <c r="B274">
        <v>44</v>
      </c>
      <c r="C274">
        <v>2</v>
      </c>
      <c r="D274">
        <f t="shared" si="12"/>
        <v>7</v>
      </c>
      <c r="E274" s="4" t="str">
        <f t="shared" si="13"/>
        <v>560573-560561</v>
      </c>
      <c r="F274" s="4">
        <f>IFERROR(VLOOKUP(E274,distance_btw_postal_code!B:I,7,0)+1,0)</f>
        <v>5.7</v>
      </c>
      <c r="G274" s="4">
        <f>IFERROR(VLOOKUP(E274,distance_btw_postal_code!B:G,6,0),0)</f>
        <v>1.1000000000000001</v>
      </c>
      <c r="H274">
        <v>2</v>
      </c>
      <c r="I274" t="s">
        <v>21</v>
      </c>
      <c r="J274">
        <v>560573</v>
      </c>
      <c r="K274">
        <v>0</v>
      </c>
      <c r="L274">
        <v>1</v>
      </c>
      <c r="M274">
        <f t="shared" si="14"/>
        <v>1</v>
      </c>
      <c r="N274">
        <v>30</v>
      </c>
      <c r="O274" t="s">
        <v>17</v>
      </c>
      <c r="P274">
        <v>569341</v>
      </c>
      <c r="Q274" t="s">
        <v>66</v>
      </c>
      <c r="R274" t="s">
        <v>62</v>
      </c>
      <c r="S274" t="s">
        <v>69</v>
      </c>
      <c r="T274">
        <v>3</v>
      </c>
      <c r="U274">
        <v>0</v>
      </c>
      <c r="V274">
        <v>8</v>
      </c>
      <c r="W274">
        <v>282</v>
      </c>
    </row>
    <row r="275" spans="1:23" x14ac:dyDescent="0.25">
      <c r="A275">
        <v>274</v>
      </c>
      <c r="B275">
        <v>44</v>
      </c>
      <c r="C275">
        <v>3</v>
      </c>
      <c r="D275">
        <f t="shared" si="12"/>
        <v>7</v>
      </c>
      <c r="E275" s="4" t="str">
        <f t="shared" si="13"/>
        <v>560561-560533</v>
      </c>
      <c r="F275" s="4">
        <f>IFERROR(VLOOKUP(E275,distance_btw_postal_code!B:I,7,0)+1,0)</f>
        <v>6.8</v>
      </c>
      <c r="G275" s="4">
        <f>IFERROR(VLOOKUP(E275,distance_btw_postal_code!B:G,6,0),0)</f>
        <v>1.3</v>
      </c>
      <c r="H275">
        <v>33</v>
      </c>
      <c r="I275" t="s">
        <v>33</v>
      </c>
      <c r="J275">
        <v>560561</v>
      </c>
      <c r="K275">
        <v>0</v>
      </c>
      <c r="L275">
        <v>1</v>
      </c>
      <c r="M275">
        <f t="shared" si="14"/>
        <v>1</v>
      </c>
      <c r="N275">
        <v>30</v>
      </c>
      <c r="O275" t="s">
        <v>17</v>
      </c>
      <c r="P275">
        <v>569341</v>
      </c>
      <c r="Q275" t="s">
        <v>66</v>
      </c>
      <c r="R275" t="s">
        <v>62</v>
      </c>
      <c r="S275" t="s">
        <v>69</v>
      </c>
      <c r="T275">
        <v>3</v>
      </c>
      <c r="U275">
        <v>0</v>
      </c>
      <c r="V275">
        <v>8</v>
      </c>
      <c r="W275">
        <v>350</v>
      </c>
    </row>
    <row r="276" spans="1:23" x14ac:dyDescent="0.25">
      <c r="A276">
        <v>275</v>
      </c>
      <c r="B276">
        <v>44</v>
      </c>
      <c r="C276">
        <v>4</v>
      </c>
      <c r="D276">
        <f t="shared" si="12"/>
        <v>7</v>
      </c>
      <c r="E276" s="4" t="str">
        <f t="shared" si="13"/>
        <v>560533-789452</v>
      </c>
      <c r="F276" s="4">
        <f>IFERROR(VLOOKUP(E276,distance_btw_postal_code!B:I,7,0)+1,0)</f>
        <v>10.6</v>
      </c>
      <c r="G276" s="4">
        <f>IFERROR(VLOOKUP(E276,distance_btw_postal_code!B:G,6,0),0)</f>
        <v>3.2</v>
      </c>
      <c r="H276">
        <v>32</v>
      </c>
      <c r="I276" t="s">
        <v>32</v>
      </c>
      <c r="J276">
        <v>560533</v>
      </c>
      <c r="K276">
        <v>0</v>
      </c>
      <c r="L276">
        <v>1</v>
      </c>
      <c r="M276">
        <f t="shared" si="14"/>
        <v>1</v>
      </c>
      <c r="N276">
        <v>30</v>
      </c>
      <c r="O276" t="s">
        <v>17</v>
      </c>
      <c r="P276">
        <v>569341</v>
      </c>
      <c r="Q276" t="s">
        <v>66</v>
      </c>
      <c r="R276" t="s">
        <v>62</v>
      </c>
      <c r="S276" t="s">
        <v>69</v>
      </c>
      <c r="T276">
        <v>3</v>
      </c>
      <c r="U276">
        <v>0</v>
      </c>
      <c r="V276">
        <v>8</v>
      </c>
      <c r="W276">
        <v>574</v>
      </c>
    </row>
    <row r="277" spans="1:23" x14ac:dyDescent="0.25">
      <c r="A277">
        <v>276</v>
      </c>
      <c r="B277">
        <v>44</v>
      </c>
      <c r="C277">
        <v>5</v>
      </c>
      <c r="D277">
        <f t="shared" si="12"/>
        <v>7</v>
      </c>
      <c r="E277" s="4" t="str">
        <f t="shared" si="13"/>
        <v>789452-575921</v>
      </c>
      <c r="F277" s="4">
        <f>IFERROR(VLOOKUP(E277,distance_btw_postal_code!B:I,7,0)+1,0)</f>
        <v>4.3</v>
      </c>
      <c r="G277" s="4">
        <f>IFERROR(VLOOKUP(E277,distance_btw_postal_code!B:G,6,0),0)</f>
        <v>1.1000000000000001</v>
      </c>
      <c r="H277">
        <v>29</v>
      </c>
      <c r="I277" t="s">
        <v>29</v>
      </c>
      <c r="J277">
        <v>789452</v>
      </c>
      <c r="K277">
        <v>0</v>
      </c>
      <c r="L277">
        <v>1</v>
      </c>
      <c r="M277">
        <f t="shared" si="14"/>
        <v>1</v>
      </c>
      <c r="N277">
        <v>30</v>
      </c>
      <c r="O277" t="s">
        <v>17</v>
      </c>
      <c r="P277">
        <v>569341</v>
      </c>
      <c r="Q277" t="s">
        <v>66</v>
      </c>
      <c r="R277" t="s">
        <v>62</v>
      </c>
      <c r="S277" t="s">
        <v>69</v>
      </c>
      <c r="T277">
        <v>3</v>
      </c>
      <c r="U277">
        <v>0</v>
      </c>
      <c r="V277">
        <v>8</v>
      </c>
      <c r="W277">
        <v>196</v>
      </c>
    </row>
    <row r="278" spans="1:23" x14ac:dyDescent="0.25">
      <c r="A278">
        <v>277</v>
      </c>
      <c r="B278">
        <v>44</v>
      </c>
      <c r="C278">
        <v>6</v>
      </c>
      <c r="D278">
        <f t="shared" si="12"/>
        <v>7</v>
      </c>
      <c r="E278" s="4" t="str">
        <f t="shared" si="13"/>
        <v>575921-560244</v>
      </c>
      <c r="F278" s="4">
        <f>IFERROR(VLOOKUP(E278,distance_btw_postal_code!B:I,7,0)+1,0)</f>
        <v>3.9</v>
      </c>
      <c r="G278" s="4">
        <f>IFERROR(VLOOKUP(E278,distance_btw_postal_code!B:G,6,0),0)</f>
        <v>1.5</v>
      </c>
      <c r="H278">
        <v>28</v>
      </c>
      <c r="I278" t="s">
        <v>28</v>
      </c>
      <c r="J278">
        <v>575921</v>
      </c>
      <c r="K278">
        <v>0</v>
      </c>
      <c r="L278">
        <v>1</v>
      </c>
      <c r="M278">
        <f t="shared" si="14"/>
        <v>1</v>
      </c>
      <c r="N278">
        <v>30</v>
      </c>
      <c r="O278" t="s">
        <v>17</v>
      </c>
      <c r="P278">
        <v>569341</v>
      </c>
      <c r="Q278" t="s">
        <v>66</v>
      </c>
      <c r="R278" t="s">
        <v>62</v>
      </c>
      <c r="S278" t="s">
        <v>69</v>
      </c>
      <c r="T278">
        <v>3</v>
      </c>
      <c r="U278">
        <v>0</v>
      </c>
      <c r="V278">
        <v>8</v>
      </c>
      <c r="W278">
        <v>174</v>
      </c>
    </row>
    <row r="279" spans="1:23" x14ac:dyDescent="0.25">
      <c r="A279">
        <v>278</v>
      </c>
      <c r="B279">
        <v>44</v>
      </c>
      <c r="C279">
        <v>7</v>
      </c>
      <c r="D279">
        <f t="shared" si="12"/>
        <v>7</v>
      </c>
      <c r="E279" s="4" t="str">
        <f t="shared" si="13"/>
        <v>560244-569341</v>
      </c>
      <c r="F279" s="4">
        <f>IFERROR(VLOOKUP(E279,distance_btw_postal_code!B:I,7,0)+1,0)</f>
        <v>3.6</v>
      </c>
      <c r="G279" s="4">
        <f>IFERROR(VLOOKUP(E279,distance_btw_postal_code!B:G,6,0),0)</f>
        <v>1.1000000000000001</v>
      </c>
      <c r="H279">
        <v>6</v>
      </c>
      <c r="I279" t="s">
        <v>25</v>
      </c>
      <c r="J279">
        <v>560244</v>
      </c>
      <c r="K279">
        <v>0</v>
      </c>
      <c r="L279">
        <v>1</v>
      </c>
      <c r="M279">
        <f t="shared" si="14"/>
        <v>1</v>
      </c>
      <c r="N279">
        <v>30</v>
      </c>
      <c r="O279" t="s">
        <v>17</v>
      </c>
      <c r="P279">
        <v>569341</v>
      </c>
      <c r="Q279" t="s">
        <v>66</v>
      </c>
      <c r="R279" t="s">
        <v>62</v>
      </c>
      <c r="S279" t="s">
        <v>69</v>
      </c>
      <c r="T279">
        <v>3</v>
      </c>
      <c r="U279">
        <v>0</v>
      </c>
      <c r="V279">
        <v>8</v>
      </c>
      <c r="W279">
        <v>158</v>
      </c>
    </row>
    <row r="280" spans="1:23" x14ac:dyDescent="0.25">
      <c r="A280">
        <v>279</v>
      </c>
      <c r="B280">
        <v>45</v>
      </c>
      <c r="C280">
        <v>0</v>
      </c>
      <c r="D280">
        <f t="shared" si="12"/>
        <v>7</v>
      </c>
      <c r="E280" s="4" t="str">
        <f t="shared" si="13"/>
        <v>569341-560214</v>
      </c>
      <c r="F280" s="4">
        <f>IFERROR(VLOOKUP(E280,distance_btw_postal_code!B:I,7,0)+1,0)</f>
        <v>1.8</v>
      </c>
      <c r="G280" s="4">
        <f>IFERROR(VLOOKUP(E280,distance_btw_postal_code!B:G,6,0),0)</f>
        <v>0.2</v>
      </c>
      <c r="H280">
        <v>0</v>
      </c>
      <c r="I280" t="s">
        <v>143</v>
      </c>
      <c r="J280">
        <v>569341</v>
      </c>
      <c r="K280">
        <v>0</v>
      </c>
      <c r="L280">
        <v>0</v>
      </c>
      <c r="M280">
        <f t="shared" si="14"/>
        <v>0</v>
      </c>
      <c r="N280">
        <v>30</v>
      </c>
      <c r="O280" t="s">
        <v>17</v>
      </c>
      <c r="P280">
        <v>569341</v>
      </c>
      <c r="Q280" t="s">
        <v>66</v>
      </c>
      <c r="R280" t="s">
        <v>62</v>
      </c>
      <c r="S280" t="s">
        <v>69</v>
      </c>
      <c r="T280">
        <v>3</v>
      </c>
      <c r="U280">
        <v>0</v>
      </c>
      <c r="V280">
        <v>8</v>
      </c>
      <c r="W280">
        <v>45</v>
      </c>
    </row>
    <row r="281" spans="1:23" x14ac:dyDescent="0.25">
      <c r="A281">
        <v>280</v>
      </c>
      <c r="B281">
        <v>45</v>
      </c>
      <c r="C281">
        <v>1</v>
      </c>
      <c r="D281">
        <f t="shared" si="12"/>
        <v>7</v>
      </c>
      <c r="E281" s="4" t="str">
        <f t="shared" si="13"/>
        <v>560214-560219</v>
      </c>
      <c r="F281" s="4">
        <f>IFERROR(VLOOKUP(E281,distance_btw_postal_code!B:I,7,0)+1,0)</f>
        <v>5.0999999999999996</v>
      </c>
      <c r="G281" s="4">
        <f>IFERROR(VLOOKUP(E281,distance_btw_postal_code!B:G,6,0),0)</f>
        <v>1.2</v>
      </c>
      <c r="H281">
        <v>8</v>
      </c>
      <c r="I281" t="s">
        <v>27</v>
      </c>
      <c r="J281">
        <v>560214</v>
      </c>
      <c r="K281">
        <v>0</v>
      </c>
      <c r="L281">
        <v>1</v>
      </c>
      <c r="M281">
        <f t="shared" si="14"/>
        <v>1</v>
      </c>
      <c r="N281">
        <v>30</v>
      </c>
      <c r="O281" t="s">
        <v>17</v>
      </c>
      <c r="P281">
        <v>569341</v>
      </c>
      <c r="Q281" t="s">
        <v>66</v>
      </c>
      <c r="R281" t="s">
        <v>62</v>
      </c>
      <c r="S281" t="s">
        <v>69</v>
      </c>
      <c r="T281">
        <v>3</v>
      </c>
      <c r="U281">
        <v>0</v>
      </c>
      <c r="V281">
        <v>8</v>
      </c>
      <c r="W281">
        <v>247</v>
      </c>
    </row>
    <row r="282" spans="1:23" x14ac:dyDescent="0.25">
      <c r="A282">
        <v>281</v>
      </c>
      <c r="B282">
        <v>45</v>
      </c>
      <c r="C282">
        <v>2</v>
      </c>
      <c r="D282">
        <f t="shared" si="12"/>
        <v>7</v>
      </c>
      <c r="E282" s="4" t="str">
        <f t="shared" si="13"/>
        <v>560219-560350</v>
      </c>
      <c r="F282" s="4">
        <f>IFERROR(VLOOKUP(E282,distance_btw_postal_code!B:I,7,0)+1,0)</f>
        <v>5.2</v>
      </c>
      <c r="G282" s="4">
        <f>IFERROR(VLOOKUP(E282,distance_btw_postal_code!B:G,6,0),0)</f>
        <v>1.4</v>
      </c>
      <c r="H282">
        <v>7</v>
      </c>
      <c r="I282" t="s">
        <v>26</v>
      </c>
      <c r="J282">
        <v>560219</v>
      </c>
      <c r="K282">
        <v>0</v>
      </c>
      <c r="L282">
        <v>1</v>
      </c>
      <c r="M282">
        <f t="shared" si="14"/>
        <v>1</v>
      </c>
      <c r="N282">
        <v>30</v>
      </c>
      <c r="O282" t="s">
        <v>17</v>
      </c>
      <c r="P282">
        <v>569341</v>
      </c>
      <c r="Q282" t="s">
        <v>66</v>
      </c>
      <c r="R282" t="s">
        <v>62</v>
      </c>
      <c r="S282" t="s">
        <v>69</v>
      </c>
      <c r="T282">
        <v>3</v>
      </c>
      <c r="U282">
        <v>0</v>
      </c>
      <c r="V282">
        <v>8</v>
      </c>
      <c r="W282">
        <v>254</v>
      </c>
    </row>
    <row r="283" spans="1:23" x14ac:dyDescent="0.25">
      <c r="A283">
        <v>282</v>
      </c>
      <c r="B283">
        <v>45</v>
      </c>
      <c r="C283">
        <v>3</v>
      </c>
      <c r="D283">
        <f t="shared" si="12"/>
        <v>7</v>
      </c>
      <c r="E283" s="4" t="str">
        <f t="shared" si="13"/>
        <v>560350-560336</v>
      </c>
      <c r="F283" s="4">
        <f>IFERROR(VLOOKUP(E283,distance_btw_postal_code!B:I,7,0)+1,0)</f>
        <v>3.1</v>
      </c>
      <c r="G283" s="4">
        <f>IFERROR(VLOOKUP(E283,distance_btw_postal_code!B:G,6,0),0)</f>
        <v>0.4</v>
      </c>
      <c r="H283">
        <v>30</v>
      </c>
      <c r="I283" t="s">
        <v>30</v>
      </c>
      <c r="J283">
        <v>560350</v>
      </c>
      <c r="K283">
        <v>0</v>
      </c>
      <c r="L283">
        <v>1</v>
      </c>
      <c r="M283">
        <f t="shared" si="14"/>
        <v>1</v>
      </c>
      <c r="N283">
        <v>30</v>
      </c>
      <c r="O283" t="s">
        <v>17</v>
      </c>
      <c r="P283">
        <v>569341</v>
      </c>
      <c r="Q283" t="s">
        <v>66</v>
      </c>
      <c r="R283" t="s">
        <v>62</v>
      </c>
      <c r="S283" t="s">
        <v>69</v>
      </c>
      <c r="T283">
        <v>3</v>
      </c>
      <c r="U283">
        <v>0</v>
      </c>
      <c r="V283">
        <v>8</v>
      </c>
      <c r="W283">
        <v>126</v>
      </c>
    </row>
    <row r="284" spans="1:23" x14ac:dyDescent="0.25">
      <c r="A284">
        <v>283</v>
      </c>
      <c r="B284">
        <v>45</v>
      </c>
      <c r="C284">
        <v>4</v>
      </c>
      <c r="D284">
        <f t="shared" si="12"/>
        <v>7</v>
      </c>
      <c r="E284" s="4" t="str">
        <f t="shared" si="13"/>
        <v>560336-560311</v>
      </c>
      <c r="F284" s="4">
        <f>IFERROR(VLOOKUP(E284,distance_btw_postal_code!B:I,7,0)+1,0)</f>
        <v>5.7</v>
      </c>
      <c r="G284" s="4">
        <f>IFERROR(VLOOKUP(E284,distance_btw_postal_code!B:G,6,0),0)</f>
        <v>0.8</v>
      </c>
      <c r="H284">
        <v>31</v>
      </c>
      <c r="I284" t="s">
        <v>31</v>
      </c>
      <c r="J284">
        <v>560336</v>
      </c>
      <c r="K284">
        <v>0</v>
      </c>
      <c r="L284">
        <v>1</v>
      </c>
      <c r="M284">
        <f t="shared" si="14"/>
        <v>1</v>
      </c>
      <c r="N284">
        <v>30</v>
      </c>
      <c r="O284" t="s">
        <v>17</v>
      </c>
      <c r="P284">
        <v>569341</v>
      </c>
      <c r="Q284" t="s">
        <v>66</v>
      </c>
      <c r="R284" t="s">
        <v>62</v>
      </c>
      <c r="S284" t="s">
        <v>69</v>
      </c>
      <c r="T284">
        <v>3</v>
      </c>
      <c r="U284">
        <v>0</v>
      </c>
      <c r="V284">
        <v>8</v>
      </c>
      <c r="W284">
        <v>280</v>
      </c>
    </row>
    <row r="285" spans="1:23" x14ac:dyDescent="0.25">
      <c r="A285">
        <v>284</v>
      </c>
      <c r="B285">
        <v>45</v>
      </c>
      <c r="C285">
        <v>5</v>
      </c>
      <c r="D285">
        <f t="shared" si="12"/>
        <v>7</v>
      </c>
      <c r="E285" s="4" t="str">
        <f t="shared" si="13"/>
        <v>560311-560323</v>
      </c>
      <c r="F285" s="4">
        <f>IFERROR(VLOOKUP(E285,distance_btw_postal_code!B:I,7,0)+1,0)</f>
        <v>2.5</v>
      </c>
      <c r="G285" s="4">
        <f>IFERROR(VLOOKUP(E285,distance_btw_postal_code!B:G,6,0),0)</f>
        <v>0.2</v>
      </c>
      <c r="H285">
        <v>3</v>
      </c>
      <c r="I285" t="s">
        <v>22</v>
      </c>
      <c r="J285">
        <v>560311</v>
      </c>
      <c r="K285">
        <v>0</v>
      </c>
      <c r="L285">
        <v>1</v>
      </c>
      <c r="M285">
        <f t="shared" si="14"/>
        <v>1</v>
      </c>
      <c r="N285">
        <v>30</v>
      </c>
      <c r="O285" t="s">
        <v>17</v>
      </c>
      <c r="P285">
        <v>569341</v>
      </c>
      <c r="Q285" t="s">
        <v>66</v>
      </c>
      <c r="R285" t="s">
        <v>62</v>
      </c>
      <c r="S285" t="s">
        <v>69</v>
      </c>
      <c r="T285">
        <v>3</v>
      </c>
      <c r="U285">
        <v>0</v>
      </c>
      <c r="V285">
        <v>8</v>
      </c>
      <c r="W285">
        <v>91</v>
      </c>
    </row>
    <row r="286" spans="1:23" x14ac:dyDescent="0.25">
      <c r="A286">
        <v>285</v>
      </c>
      <c r="B286">
        <v>45</v>
      </c>
      <c r="C286">
        <v>6</v>
      </c>
      <c r="D286">
        <f t="shared" si="12"/>
        <v>7</v>
      </c>
      <c r="E286" s="4" t="str">
        <f t="shared" si="13"/>
        <v>560323-560301</v>
      </c>
      <c r="F286" s="4">
        <f>IFERROR(VLOOKUP(E286,distance_btw_postal_code!B:I,7,0)+1,0)</f>
        <v>3.5</v>
      </c>
      <c r="G286" s="4">
        <f>IFERROR(VLOOKUP(E286,distance_btw_postal_code!B:G,6,0),0)</f>
        <v>0.3</v>
      </c>
      <c r="H286">
        <v>4</v>
      </c>
      <c r="I286" t="s">
        <v>23</v>
      </c>
      <c r="J286">
        <v>560323</v>
      </c>
      <c r="K286">
        <v>0</v>
      </c>
      <c r="L286">
        <v>1</v>
      </c>
      <c r="M286">
        <f t="shared" si="14"/>
        <v>1</v>
      </c>
      <c r="N286">
        <v>30</v>
      </c>
      <c r="O286" t="s">
        <v>17</v>
      </c>
      <c r="P286">
        <v>569341</v>
      </c>
      <c r="Q286" t="s">
        <v>66</v>
      </c>
      <c r="R286" t="s">
        <v>62</v>
      </c>
      <c r="S286" t="s">
        <v>69</v>
      </c>
      <c r="T286">
        <v>3</v>
      </c>
      <c r="U286">
        <v>0</v>
      </c>
      <c r="V286">
        <v>8</v>
      </c>
      <c r="W286">
        <v>148</v>
      </c>
    </row>
    <row r="287" spans="1:23" x14ac:dyDescent="0.25">
      <c r="A287">
        <v>286</v>
      </c>
      <c r="B287">
        <v>45</v>
      </c>
      <c r="C287">
        <v>7</v>
      </c>
      <c r="D287">
        <f t="shared" si="12"/>
        <v>7</v>
      </c>
      <c r="E287" s="4" t="str">
        <f t="shared" si="13"/>
        <v>560301-569341</v>
      </c>
      <c r="F287" s="4">
        <f>IFERROR(VLOOKUP(E287,distance_btw_postal_code!B:I,7,0)+1,0)</f>
        <v>4.7</v>
      </c>
      <c r="G287" s="4">
        <f>IFERROR(VLOOKUP(E287,distance_btw_postal_code!B:G,6,0),0)</f>
        <v>1.2</v>
      </c>
      <c r="H287">
        <v>5</v>
      </c>
      <c r="I287" t="s">
        <v>24</v>
      </c>
      <c r="J287">
        <v>560301</v>
      </c>
      <c r="K287">
        <v>0</v>
      </c>
      <c r="L287">
        <v>1</v>
      </c>
      <c r="M287">
        <f t="shared" si="14"/>
        <v>1</v>
      </c>
      <c r="N287">
        <v>30</v>
      </c>
      <c r="O287" t="s">
        <v>17</v>
      </c>
      <c r="P287">
        <v>569341</v>
      </c>
      <c r="Q287" t="s">
        <v>66</v>
      </c>
      <c r="R287" t="s">
        <v>62</v>
      </c>
      <c r="S287" t="s">
        <v>69</v>
      </c>
      <c r="T287">
        <v>3</v>
      </c>
      <c r="U287">
        <v>0</v>
      </c>
      <c r="V287">
        <v>8</v>
      </c>
      <c r="W287">
        <v>221</v>
      </c>
    </row>
    <row r="288" spans="1:23" x14ac:dyDescent="0.25">
      <c r="A288">
        <v>287</v>
      </c>
      <c r="B288">
        <v>46</v>
      </c>
      <c r="C288">
        <v>0</v>
      </c>
      <c r="D288">
        <f t="shared" si="12"/>
        <v>7</v>
      </c>
      <c r="E288" s="4" t="str">
        <f t="shared" si="13"/>
        <v>569341-562310</v>
      </c>
      <c r="F288" s="4">
        <f>IFERROR(VLOOKUP(E288,distance_btw_postal_code!B:I,7,0)+1,0)</f>
        <v>5.2</v>
      </c>
      <c r="G288" s="4">
        <f>IFERROR(VLOOKUP(E288,distance_btw_postal_code!B:G,6,0),0)</f>
        <v>1</v>
      </c>
      <c r="H288">
        <v>0</v>
      </c>
      <c r="I288" t="s">
        <v>143</v>
      </c>
      <c r="J288">
        <v>569341</v>
      </c>
      <c r="K288">
        <v>0</v>
      </c>
      <c r="L288">
        <v>0</v>
      </c>
      <c r="M288">
        <f t="shared" si="14"/>
        <v>0</v>
      </c>
      <c r="N288">
        <v>31</v>
      </c>
      <c r="O288" t="s">
        <v>17</v>
      </c>
      <c r="P288">
        <v>569341</v>
      </c>
      <c r="Q288" t="s">
        <v>66</v>
      </c>
      <c r="R288" t="s">
        <v>62</v>
      </c>
      <c r="S288" t="s">
        <v>70</v>
      </c>
      <c r="T288">
        <v>2</v>
      </c>
      <c r="U288">
        <v>2</v>
      </c>
      <c r="V288">
        <v>7</v>
      </c>
      <c r="W288">
        <v>249</v>
      </c>
    </row>
    <row r="289" spans="1:23" x14ac:dyDescent="0.25">
      <c r="A289">
        <v>288</v>
      </c>
      <c r="B289">
        <v>46</v>
      </c>
      <c r="C289">
        <v>1</v>
      </c>
      <c r="D289">
        <f t="shared" si="12"/>
        <v>7</v>
      </c>
      <c r="E289" s="4" t="str">
        <f t="shared" si="13"/>
        <v>562310-560337</v>
      </c>
      <c r="F289" s="4">
        <f>IFERROR(VLOOKUP(E289,distance_btw_postal_code!B:I,7,0)+1,0)</f>
        <v>4.5</v>
      </c>
      <c r="G289" s="4">
        <f>IFERROR(VLOOKUP(E289,distance_btw_postal_code!B:G,6,0),0)</f>
        <v>1</v>
      </c>
      <c r="H289">
        <v>38</v>
      </c>
      <c r="I289" t="s">
        <v>46</v>
      </c>
      <c r="J289">
        <v>562310</v>
      </c>
      <c r="K289">
        <v>0</v>
      </c>
      <c r="L289">
        <v>1</v>
      </c>
      <c r="M289">
        <f t="shared" si="14"/>
        <v>1</v>
      </c>
      <c r="N289">
        <v>31</v>
      </c>
      <c r="O289" t="s">
        <v>17</v>
      </c>
      <c r="P289">
        <v>569341</v>
      </c>
      <c r="Q289" t="s">
        <v>66</v>
      </c>
      <c r="R289" t="s">
        <v>62</v>
      </c>
      <c r="S289" t="s">
        <v>70</v>
      </c>
      <c r="T289">
        <v>2</v>
      </c>
      <c r="U289">
        <v>2</v>
      </c>
      <c r="V289">
        <v>7</v>
      </c>
      <c r="W289">
        <v>212</v>
      </c>
    </row>
    <row r="290" spans="1:23" x14ac:dyDescent="0.25">
      <c r="A290">
        <v>289</v>
      </c>
      <c r="B290">
        <v>46</v>
      </c>
      <c r="C290">
        <v>2</v>
      </c>
      <c r="D290">
        <f t="shared" si="12"/>
        <v>7</v>
      </c>
      <c r="E290" s="4" t="str">
        <f t="shared" si="13"/>
        <v>560337-560457</v>
      </c>
      <c r="F290" s="4">
        <f>IFERROR(VLOOKUP(E290,distance_btw_postal_code!B:I,7,0)+1,0)</f>
        <v>7.9</v>
      </c>
      <c r="G290" s="4">
        <f>IFERROR(VLOOKUP(E290,distance_btw_postal_code!B:G,6,0),0)</f>
        <v>1.8</v>
      </c>
      <c r="H290">
        <v>15</v>
      </c>
      <c r="I290" t="s">
        <v>41</v>
      </c>
      <c r="J290">
        <v>560337</v>
      </c>
      <c r="K290">
        <v>1</v>
      </c>
      <c r="L290">
        <v>0</v>
      </c>
      <c r="M290">
        <f t="shared" si="14"/>
        <v>2</v>
      </c>
      <c r="N290">
        <v>31</v>
      </c>
      <c r="O290" t="s">
        <v>17</v>
      </c>
      <c r="P290">
        <v>569341</v>
      </c>
      <c r="Q290" t="s">
        <v>66</v>
      </c>
      <c r="R290" t="s">
        <v>62</v>
      </c>
      <c r="S290" t="s">
        <v>70</v>
      </c>
      <c r="T290">
        <v>2</v>
      </c>
      <c r="U290">
        <v>2</v>
      </c>
      <c r="V290">
        <v>7</v>
      </c>
      <c r="W290">
        <v>412</v>
      </c>
    </row>
    <row r="291" spans="1:23" x14ac:dyDescent="0.25">
      <c r="A291">
        <v>290</v>
      </c>
      <c r="B291">
        <v>46</v>
      </c>
      <c r="C291">
        <v>3</v>
      </c>
      <c r="D291">
        <f t="shared" si="12"/>
        <v>7</v>
      </c>
      <c r="E291" s="4" t="str">
        <f t="shared" si="13"/>
        <v>560457-560462</v>
      </c>
      <c r="F291" s="4">
        <f>IFERROR(VLOOKUP(E291,distance_btw_postal_code!B:I,7,0)+1,0)</f>
        <v>2.1</v>
      </c>
      <c r="G291" s="4">
        <f>IFERROR(VLOOKUP(E291,distance_btw_postal_code!B:G,6,0),0)</f>
        <v>0.2</v>
      </c>
      <c r="H291">
        <v>10</v>
      </c>
      <c r="I291" t="s">
        <v>36</v>
      </c>
      <c r="J291">
        <v>560457</v>
      </c>
      <c r="K291">
        <v>0</v>
      </c>
      <c r="L291">
        <v>1</v>
      </c>
      <c r="M291">
        <f t="shared" si="14"/>
        <v>1</v>
      </c>
      <c r="N291">
        <v>31</v>
      </c>
      <c r="O291" t="s">
        <v>17</v>
      </c>
      <c r="P291">
        <v>569341</v>
      </c>
      <c r="Q291" t="s">
        <v>66</v>
      </c>
      <c r="R291" t="s">
        <v>62</v>
      </c>
      <c r="S291" t="s">
        <v>70</v>
      </c>
      <c r="T291">
        <v>2</v>
      </c>
      <c r="U291">
        <v>2</v>
      </c>
      <c r="V291">
        <v>7</v>
      </c>
      <c r="W291">
        <v>64</v>
      </c>
    </row>
    <row r="292" spans="1:23" x14ac:dyDescent="0.25">
      <c r="A292">
        <v>291</v>
      </c>
      <c r="B292">
        <v>46</v>
      </c>
      <c r="C292">
        <v>4</v>
      </c>
      <c r="D292">
        <f t="shared" si="12"/>
        <v>7</v>
      </c>
      <c r="E292" s="4" t="str">
        <f t="shared" si="13"/>
        <v>560462-560472</v>
      </c>
      <c r="F292" s="4">
        <f>IFERROR(VLOOKUP(E292,distance_btw_postal_code!B:I,7,0)+1,0)</f>
        <v>2.9</v>
      </c>
      <c r="G292" s="4">
        <f>IFERROR(VLOOKUP(E292,distance_btw_postal_code!B:G,6,0),0)</f>
        <v>0.4</v>
      </c>
      <c r="H292">
        <v>11</v>
      </c>
      <c r="I292" t="s">
        <v>37</v>
      </c>
      <c r="J292">
        <v>560462</v>
      </c>
      <c r="K292">
        <v>0</v>
      </c>
      <c r="L292">
        <v>1</v>
      </c>
      <c r="M292">
        <f t="shared" si="14"/>
        <v>1</v>
      </c>
      <c r="N292">
        <v>31</v>
      </c>
      <c r="O292" t="s">
        <v>17</v>
      </c>
      <c r="P292">
        <v>569341</v>
      </c>
      <c r="Q292" t="s">
        <v>66</v>
      </c>
      <c r="R292" t="s">
        <v>62</v>
      </c>
      <c r="S292" t="s">
        <v>70</v>
      </c>
      <c r="T292">
        <v>2</v>
      </c>
      <c r="U292">
        <v>2</v>
      </c>
      <c r="V292">
        <v>7</v>
      </c>
      <c r="W292">
        <v>115</v>
      </c>
    </row>
    <row r="293" spans="1:23" x14ac:dyDescent="0.25">
      <c r="A293">
        <v>292</v>
      </c>
      <c r="B293">
        <v>46</v>
      </c>
      <c r="C293">
        <v>5</v>
      </c>
      <c r="D293">
        <f t="shared" si="12"/>
        <v>7</v>
      </c>
      <c r="E293" s="4" t="str">
        <f t="shared" si="13"/>
        <v>560472-560416</v>
      </c>
      <c r="F293" s="4">
        <f>IFERROR(VLOOKUP(E293,distance_btw_postal_code!B:I,7,0)+1,0)</f>
        <v>4.5</v>
      </c>
      <c r="G293" s="4">
        <f>IFERROR(VLOOKUP(E293,distance_btw_postal_code!B:G,6,0),0)</f>
        <v>0.7</v>
      </c>
      <c r="H293">
        <v>12</v>
      </c>
      <c r="I293" t="s">
        <v>38</v>
      </c>
      <c r="J293">
        <v>560472</v>
      </c>
      <c r="K293">
        <v>0</v>
      </c>
      <c r="L293">
        <v>1</v>
      </c>
      <c r="M293">
        <f t="shared" si="14"/>
        <v>1</v>
      </c>
      <c r="N293">
        <v>31</v>
      </c>
      <c r="O293" t="s">
        <v>17</v>
      </c>
      <c r="P293">
        <v>569341</v>
      </c>
      <c r="Q293" t="s">
        <v>66</v>
      </c>
      <c r="R293" t="s">
        <v>62</v>
      </c>
      <c r="S293" t="s">
        <v>70</v>
      </c>
      <c r="T293">
        <v>2</v>
      </c>
      <c r="U293">
        <v>2</v>
      </c>
      <c r="V293">
        <v>7</v>
      </c>
      <c r="W293">
        <v>208</v>
      </c>
    </row>
    <row r="294" spans="1:23" x14ac:dyDescent="0.25">
      <c r="A294">
        <v>293</v>
      </c>
      <c r="B294">
        <v>46</v>
      </c>
      <c r="C294">
        <v>6</v>
      </c>
      <c r="D294">
        <f t="shared" si="12"/>
        <v>7</v>
      </c>
      <c r="E294" s="4" t="str">
        <f t="shared" si="13"/>
        <v>560416-560440</v>
      </c>
      <c r="F294" s="4">
        <f>IFERROR(VLOOKUP(E294,distance_btw_postal_code!B:I,7,0)+1,0)</f>
        <v>4.7</v>
      </c>
      <c r="G294" s="4">
        <f>IFERROR(VLOOKUP(E294,distance_btw_postal_code!B:G,6,0),0)</f>
        <v>0.9</v>
      </c>
      <c r="H294">
        <v>13</v>
      </c>
      <c r="I294" t="s">
        <v>39</v>
      </c>
      <c r="J294">
        <v>560416</v>
      </c>
      <c r="K294">
        <v>0</v>
      </c>
      <c r="L294">
        <v>1</v>
      </c>
      <c r="M294">
        <f t="shared" si="14"/>
        <v>1</v>
      </c>
      <c r="N294">
        <v>31</v>
      </c>
      <c r="O294" t="s">
        <v>17</v>
      </c>
      <c r="P294">
        <v>569341</v>
      </c>
      <c r="Q294" t="s">
        <v>66</v>
      </c>
      <c r="R294" t="s">
        <v>62</v>
      </c>
      <c r="S294" t="s">
        <v>70</v>
      </c>
      <c r="T294">
        <v>2</v>
      </c>
      <c r="U294">
        <v>2</v>
      </c>
      <c r="V294">
        <v>7</v>
      </c>
      <c r="W294">
        <v>223</v>
      </c>
    </row>
    <row r="295" spans="1:23" x14ac:dyDescent="0.25">
      <c r="A295">
        <v>294</v>
      </c>
      <c r="B295">
        <v>46</v>
      </c>
      <c r="C295">
        <v>7</v>
      </c>
      <c r="D295">
        <f t="shared" si="12"/>
        <v>7</v>
      </c>
      <c r="E295" s="4" t="str">
        <f t="shared" si="13"/>
        <v>560440-569341</v>
      </c>
      <c r="F295" s="4">
        <f>IFERROR(VLOOKUP(E295,distance_btw_postal_code!B:I,7,0)+1,0)</f>
        <v>8</v>
      </c>
      <c r="G295" s="4">
        <f>IFERROR(VLOOKUP(E295,distance_btw_postal_code!B:G,6,0),0)</f>
        <v>2.2000000000000002</v>
      </c>
      <c r="H295">
        <v>14</v>
      </c>
      <c r="I295" t="s">
        <v>40</v>
      </c>
      <c r="J295">
        <v>560440</v>
      </c>
      <c r="K295">
        <v>0</v>
      </c>
      <c r="L295">
        <v>1</v>
      </c>
      <c r="M295">
        <f t="shared" si="14"/>
        <v>1</v>
      </c>
      <c r="N295">
        <v>31</v>
      </c>
      <c r="O295" t="s">
        <v>17</v>
      </c>
      <c r="P295">
        <v>569341</v>
      </c>
      <c r="Q295" t="s">
        <v>66</v>
      </c>
      <c r="R295" t="s">
        <v>62</v>
      </c>
      <c r="S295" t="s">
        <v>70</v>
      </c>
      <c r="T295">
        <v>2</v>
      </c>
      <c r="U295">
        <v>2</v>
      </c>
      <c r="V295">
        <v>7</v>
      </c>
      <c r="W295">
        <v>417</v>
      </c>
    </row>
    <row r="296" spans="1:23" x14ac:dyDescent="0.25">
      <c r="A296">
        <v>295</v>
      </c>
      <c r="B296">
        <v>47</v>
      </c>
      <c r="C296">
        <v>0</v>
      </c>
      <c r="D296">
        <f t="shared" si="12"/>
        <v>6</v>
      </c>
      <c r="E296" s="4" t="str">
        <f t="shared" si="13"/>
        <v>569341-560610</v>
      </c>
      <c r="F296" s="4">
        <f>IFERROR(VLOOKUP(E296,distance_btw_postal_code!B:I,7,0)+1,0)</f>
        <v>9.6</v>
      </c>
      <c r="G296" s="4">
        <f>IFERROR(VLOOKUP(E296,distance_btw_postal_code!B:G,6,0),0)</f>
        <v>3.1</v>
      </c>
      <c r="H296">
        <v>0</v>
      </c>
      <c r="I296" t="s">
        <v>143</v>
      </c>
      <c r="J296">
        <v>569341</v>
      </c>
      <c r="K296">
        <v>0</v>
      </c>
      <c r="L296">
        <v>0</v>
      </c>
      <c r="M296">
        <f t="shared" si="14"/>
        <v>0</v>
      </c>
      <c r="N296">
        <v>31</v>
      </c>
      <c r="O296" t="s">
        <v>17</v>
      </c>
      <c r="P296">
        <v>569341</v>
      </c>
      <c r="Q296" t="s">
        <v>66</v>
      </c>
      <c r="R296" t="s">
        <v>62</v>
      </c>
      <c r="S296" t="s">
        <v>70</v>
      </c>
      <c r="T296">
        <v>3</v>
      </c>
      <c r="U296">
        <v>0</v>
      </c>
      <c r="V296">
        <v>8</v>
      </c>
      <c r="W296">
        <v>513</v>
      </c>
    </row>
    <row r="297" spans="1:23" x14ac:dyDescent="0.25">
      <c r="A297">
        <v>296</v>
      </c>
      <c r="B297">
        <v>47</v>
      </c>
      <c r="C297">
        <v>1</v>
      </c>
      <c r="D297">
        <f t="shared" si="12"/>
        <v>6</v>
      </c>
      <c r="E297" s="4" t="str">
        <f t="shared" si="13"/>
        <v>560610-570249</v>
      </c>
      <c r="F297" s="4">
        <f>IFERROR(VLOOKUP(E297,distance_btw_postal_code!B:I,7,0)+1,0)</f>
        <v>11</v>
      </c>
      <c r="G297" s="4">
        <f>IFERROR(VLOOKUP(E297,distance_btw_postal_code!B:G,6,0),0)</f>
        <v>3.8</v>
      </c>
      <c r="H297">
        <v>9</v>
      </c>
      <c r="I297" t="s">
        <v>34</v>
      </c>
      <c r="J297">
        <v>560610</v>
      </c>
      <c r="K297">
        <v>0</v>
      </c>
      <c r="L297">
        <v>1</v>
      </c>
      <c r="M297">
        <f t="shared" si="14"/>
        <v>1</v>
      </c>
      <c r="N297">
        <v>31</v>
      </c>
      <c r="O297" t="s">
        <v>17</v>
      </c>
      <c r="P297">
        <v>569341</v>
      </c>
      <c r="Q297" t="s">
        <v>66</v>
      </c>
      <c r="R297" t="s">
        <v>62</v>
      </c>
      <c r="S297" t="s">
        <v>70</v>
      </c>
      <c r="T297">
        <v>3</v>
      </c>
      <c r="U297">
        <v>0</v>
      </c>
      <c r="V297">
        <v>8</v>
      </c>
      <c r="W297">
        <v>597</v>
      </c>
    </row>
    <row r="298" spans="1:23" x14ac:dyDescent="0.25">
      <c r="A298">
        <v>297</v>
      </c>
      <c r="B298">
        <v>47</v>
      </c>
      <c r="C298">
        <v>2</v>
      </c>
      <c r="D298">
        <f t="shared" si="12"/>
        <v>6</v>
      </c>
      <c r="E298" s="4" t="str">
        <f t="shared" si="13"/>
        <v>570249-570025</v>
      </c>
      <c r="F298" s="4">
        <f>IFERROR(VLOOKUP(E298,distance_btw_postal_code!B:I,7,0)+1,0)</f>
        <v>6.2</v>
      </c>
      <c r="G298" s="4">
        <f>IFERROR(VLOOKUP(E298,distance_btw_postal_code!B:G,6,0),0)</f>
        <v>1.5</v>
      </c>
      <c r="H298">
        <v>37</v>
      </c>
      <c r="I298" t="s">
        <v>45</v>
      </c>
      <c r="J298">
        <v>570249</v>
      </c>
      <c r="K298">
        <v>0</v>
      </c>
      <c r="L298">
        <v>1</v>
      </c>
      <c r="M298">
        <f t="shared" si="14"/>
        <v>1</v>
      </c>
      <c r="N298">
        <v>31</v>
      </c>
      <c r="O298" t="s">
        <v>17</v>
      </c>
      <c r="P298">
        <v>569341</v>
      </c>
      <c r="Q298" t="s">
        <v>66</v>
      </c>
      <c r="R298" t="s">
        <v>62</v>
      </c>
      <c r="S298" t="s">
        <v>70</v>
      </c>
      <c r="T298">
        <v>3</v>
      </c>
      <c r="U298">
        <v>0</v>
      </c>
      <c r="V298">
        <v>8</v>
      </c>
      <c r="W298">
        <v>312</v>
      </c>
    </row>
    <row r="299" spans="1:23" x14ac:dyDescent="0.25">
      <c r="A299">
        <v>298</v>
      </c>
      <c r="B299">
        <v>47</v>
      </c>
      <c r="C299">
        <v>3</v>
      </c>
      <c r="D299">
        <f t="shared" si="12"/>
        <v>6</v>
      </c>
      <c r="E299" s="4" t="str">
        <f t="shared" si="13"/>
        <v>570025-570124</v>
      </c>
      <c r="F299" s="4">
        <f>IFERROR(VLOOKUP(E299,distance_btw_postal_code!B:I,7,0)+1,0)</f>
        <v>9.9</v>
      </c>
      <c r="G299" s="4">
        <f>IFERROR(VLOOKUP(E299,distance_btw_postal_code!B:G,6,0),0)</f>
        <v>2.8</v>
      </c>
      <c r="H299">
        <v>34</v>
      </c>
      <c r="I299" t="s">
        <v>42</v>
      </c>
      <c r="J299">
        <v>570025</v>
      </c>
      <c r="K299">
        <v>0</v>
      </c>
      <c r="L299">
        <v>1</v>
      </c>
      <c r="M299">
        <f t="shared" si="14"/>
        <v>1</v>
      </c>
      <c r="N299">
        <v>31</v>
      </c>
      <c r="O299" t="s">
        <v>17</v>
      </c>
      <c r="P299">
        <v>569341</v>
      </c>
      <c r="Q299" t="s">
        <v>66</v>
      </c>
      <c r="R299" t="s">
        <v>62</v>
      </c>
      <c r="S299" t="s">
        <v>70</v>
      </c>
      <c r="T299">
        <v>3</v>
      </c>
      <c r="U299">
        <v>0</v>
      </c>
      <c r="V299">
        <v>8</v>
      </c>
      <c r="W299">
        <v>533</v>
      </c>
    </row>
    <row r="300" spans="1:23" x14ac:dyDescent="0.25">
      <c r="A300">
        <v>299</v>
      </c>
      <c r="B300">
        <v>47</v>
      </c>
      <c r="C300">
        <v>4</v>
      </c>
      <c r="D300">
        <f t="shared" si="12"/>
        <v>6</v>
      </c>
      <c r="E300" s="4" t="str">
        <f t="shared" si="13"/>
        <v>570124-570105</v>
      </c>
      <c r="F300" s="4">
        <f>IFERROR(VLOOKUP(E300,distance_btw_postal_code!B:I,7,0)+1,0)</f>
        <v>4.4000000000000004</v>
      </c>
      <c r="G300" s="4">
        <f>IFERROR(VLOOKUP(E300,distance_btw_postal_code!B:G,6,0),0)</f>
        <v>0.6</v>
      </c>
      <c r="H300">
        <v>36</v>
      </c>
      <c r="I300" t="s">
        <v>44</v>
      </c>
      <c r="J300">
        <v>570124</v>
      </c>
      <c r="K300">
        <v>0</v>
      </c>
      <c r="L300">
        <v>1</v>
      </c>
      <c r="M300">
        <f t="shared" si="14"/>
        <v>1</v>
      </c>
      <c r="N300">
        <v>31</v>
      </c>
      <c r="O300" t="s">
        <v>17</v>
      </c>
      <c r="P300">
        <v>569341</v>
      </c>
      <c r="Q300" t="s">
        <v>66</v>
      </c>
      <c r="R300" t="s">
        <v>62</v>
      </c>
      <c r="S300" t="s">
        <v>70</v>
      </c>
      <c r="T300">
        <v>3</v>
      </c>
      <c r="U300">
        <v>0</v>
      </c>
      <c r="V300">
        <v>8</v>
      </c>
      <c r="W300">
        <v>206</v>
      </c>
    </row>
    <row r="301" spans="1:23" x14ac:dyDescent="0.25">
      <c r="A301">
        <v>300</v>
      </c>
      <c r="B301">
        <v>47</v>
      </c>
      <c r="C301">
        <v>5</v>
      </c>
      <c r="D301">
        <f t="shared" si="12"/>
        <v>6</v>
      </c>
      <c r="E301" s="4" t="str">
        <f t="shared" si="13"/>
        <v>570105-560207</v>
      </c>
      <c r="F301" s="4">
        <f>IFERROR(VLOOKUP(E301,distance_btw_postal_code!B:I,7,0)+1,0)</f>
        <v>13.3</v>
      </c>
      <c r="G301" s="4">
        <f>IFERROR(VLOOKUP(E301,distance_btw_postal_code!B:G,6,0),0)</f>
        <v>4.0999999999999996</v>
      </c>
      <c r="H301">
        <v>35</v>
      </c>
      <c r="I301" t="s">
        <v>43</v>
      </c>
      <c r="J301">
        <v>570105</v>
      </c>
      <c r="K301">
        <v>0</v>
      </c>
      <c r="L301">
        <v>1</v>
      </c>
      <c r="M301">
        <f t="shared" si="14"/>
        <v>1</v>
      </c>
      <c r="N301">
        <v>31</v>
      </c>
      <c r="O301" t="s">
        <v>17</v>
      </c>
      <c r="P301">
        <v>569341</v>
      </c>
      <c r="Q301" t="s">
        <v>66</v>
      </c>
      <c r="R301" t="s">
        <v>62</v>
      </c>
      <c r="S301" t="s">
        <v>70</v>
      </c>
      <c r="T301">
        <v>3</v>
      </c>
      <c r="U301">
        <v>0</v>
      </c>
      <c r="V301">
        <v>8</v>
      </c>
      <c r="W301">
        <v>738</v>
      </c>
    </row>
    <row r="302" spans="1:23" x14ac:dyDescent="0.25">
      <c r="A302">
        <v>301</v>
      </c>
      <c r="B302">
        <v>47</v>
      </c>
      <c r="C302">
        <v>6</v>
      </c>
      <c r="D302">
        <f t="shared" si="12"/>
        <v>6</v>
      </c>
      <c r="E302" s="4" t="str">
        <f t="shared" si="13"/>
        <v>560207-569341</v>
      </c>
      <c r="F302" s="4">
        <f>IFERROR(VLOOKUP(E302,distance_btw_postal_code!B:I,7,0)+1,0)</f>
        <v>3</v>
      </c>
      <c r="G302" s="4">
        <f>IFERROR(VLOOKUP(E302,distance_btw_postal_code!B:G,6,0),0)</f>
        <v>0.5</v>
      </c>
      <c r="H302">
        <v>39</v>
      </c>
      <c r="I302" t="s">
        <v>47</v>
      </c>
      <c r="J302">
        <v>560207</v>
      </c>
      <c r="K302">
        <v>0</v>
      </c>
      <c r="L302">
        <v>1</v>
      </c>
      <c r="M302">
        <f t="shared" si="14"/>
        <v>1</v>
      </c>
      <c r="N302">
        <v>31</v>
      </c>
      <c r="O302" t="s">
        <v>17</v>
      </c>
      <c r="P302">
        <v>569341</v>
      </c>
      <c r="Q302" t="s">
        <v>66</v>
      </c>
      <c r="R302" t="s">
        <v>62</v>
      </c>
      <c r="S302" t="s">
        <v>70</v>
      </c>
      <c r="T302">
        <v>3</v>
      </c>
      <c r="U302">
        <v>0</v>
      </c>
      <c r="V302">
        <v>8</v>
      </c>
      <c r="W302">
        <v>117</v>
      </c>
    </row>
    <row r="303" spans="1:23" x14ac:dyDescent="0.25">
      <c r="A303">
        <v>302</v>
      </c>
      <c r="B303">
        <v>48</v>
      </c>
      <c r="C303">
        <v>0</v>
      </c>
      <c r="D303">
        <f t="shared" si="12"/>
        <v>2</v>
      </c>
      <c r="E303" s="4" t="str">
        <f t="shared" si="13"/>
        <v>569341-560573</v>
      </c>
      <c r="F303" s="4">
        <f>IFERROR(VLOOKUP(E303,distance_btw_postal_code!B:I,7,0)+1,0)</f>
        <v>7.7</v>
      </c>
      <c r="G303" s="4">
        <f>IFERROR(VLOOKUP(E303,distance_btw_postal_code!B:G,6,0),0)</f>
        <v>1.8</v>
      </c>
      <c r="H303">
        <v>0</v>
      </c>
      <c r="I303" t="s">
        <v>143</v>
      </c>
      <c r="J303">
        <v>569341</v>
      </c>
      <c r="K303">
        <v>0</v>
      </c>
      <c r="L303">
        <v>0</v>
      </c>
      <c r="M303">
        <f t="shared" si="14"/>
        <v>0</v>
      </c>
      <c r="N303">
        <v>32</v>
      </c>
      <c r="O303" t="s">
        <v>17</v>
      </c>
      <c r="P303">
        <v>569341</v>
      </c>
      <c r="Q303" t="s">
        <v>66</v>
      </c>
      <c r="R303" t="s">
        <v>64</v>
      </c>
      <c r="S303" t="s">
        <v>67</v>
      </c>
      <c r="T303">
        <v>2</v>
      </c>
      <c r="U303">
        <v>2</v>
      </c>
      <c r="V303">
        <v>7</v>
      </c>
      <c r="W303">
        <v>404</v>
      </c>
    </row>
    <row r="304" spans="1:23" x14ac:dyDescent="0.25">
      <c r="A304">
        <v>303</v>
      </c>
      <c r="B304">
        <v>48</v>
      </c>
      <c r="C304">
        <v>1</v>
      </c>
      <c r="D304">
        <f t="shared" si="12"/>
        <v>2</v>
      </c>
      <c r="E304" s="4" t="str">
        <f t="shared" si="13"/>
        <v>560573-560470</v>
      </c>
      <c r="F304" s="4">
        <f>IFERROR(VLOOKUP(E304,distance_btw_postal_code!B:I,7,0)+1,0)</f>
        <v>4.7</v>
      </c>
      <c r="G304" s="4">
        <f>IFERROR(VLOOKUP(E304,distance_btw_postal_code!B:G,6,0),0)</f>
        <v>1.1000000000000001</v>
      </c>
      <c r="H304">
        <v>18</v>
      </c>
      <c r="I304" t="s">
        <v>57</v>
      </c>
      <c r="J304">
        <v>560573</v>
      </c>
      <c r="K304">
        <v>1</v>
      </c>
      <c r="L304">
        <v>1</v>
      </c>
      <c r="M304">
        <f t="shared" si="14"/>
        <v>3</v>
      </c>
      <c r="N304">
        <v>32</v>
      </c>
      <c r="O304" t="s">
        <v>17</v>
      </c>
      <c r="P304">
        <v>569341</v>
      </c>
      <c r="Q304" t="s">
        <v>66</v>
      </c>
      <c r="R304" t="s">
        <v>64</v>
      </c>
      <c r="S304" t="s">
        <v>67</v>
      </c>
      <c r="T304">
        <v>2</v>
      </c>
      <c r="U304">
        <v>2</v>
      </c>
      <c r="V304">
        <v>7</v>
      </c>
      <c r="W304">
        <v>224</v>
      </c>
    </row>
    <row r="305" spans="1:23" x14ac:dyDescent="0.25">
      <c r="A305">
        <v>304</v>
      </c>
      <c r="B305">
        <v>48</v>
      </c>
      <c r="C305">
        <v>2</v>
      </c>
      <c r="D305">
        <f t="shared" si="12"/>
        <v>2</v>
      </c>
      <c r="E305" s="4" t="str">
        <f t="shared" si="13"/>
        <v>560470-569341</v>
      </c>
      <c r="F305" s="4">
        <f>IFERROR(VLOOKUP(E305,distance_btw_postal_code!B:I,7,0)+1,0)</f>
        <v>8.3000000000000007</v>
      </c>
      <c r="G305" s="4">
        <f>IFERROR(VLOOKUP(E305,distance_btw_postal_code!B:G,6,0),0)</f>
        <v>2.5</v>
      </c>
      <c r="H305">
        <v>17</v>
      </c>
      <c r="I305" t="s">
        <v>50</v>
      </c>
      <c r="J305">
        <v>560470</v>
      </c>
      <c r="K305">
        <v>1</v>
      </c>
      <c r="L305">
        <v>0</v>
      </c>
      <c r="M305">
        <f t="shared" si="14"/>
        <v>2</v>
      </c>
      <c r="N305">
        <v>32</v>
      </c>
      <c r="O305" t="s">
        <v>17</v>
      </c>
      <c r="P305">
        <v>569341</v>
      </c>
      <c r="Q305" t="s">
        <v>66</v>
      </c>
      <c r="R305" t="s">
        <v>64</v>
      </c>
      <c r="S305" t="s">
        <v>67</v>
      </c>
      <c r="T305">
        <v>2</v>
      </c>
      <c r="U305">
        <v>2</v>
      </c>
      <c r="V305">
        <v>7</v>
      </c>
      <c r="W305">
        <v>438</v>
      </c>
    </row>
    <row r="306" spans="1:23" x14ac:dyDescent="0.25">
      <c r="A306">
        <v>305</v>
      </c>
      <c r="B306">
        <v>49</v>
      </c>
      <c r="C306">
        <v>0</v>
      </c>
      <c r="D306">
        <f t="shared" si="12"/>
        <v>7</v>
      </c>
      <c r="E306" s="4" t="str">
        <f t="shared" si="13"/>
        <v>569341-560576</v>
      </c>
      <c r="F306" s="4">
        <f>IFERROR(VLOOKUP(E306,distance_btw_postal_code!B:I,7,0)+1,0)</f>
        <v>7.6</v>
      </c>
      <c r="G306" s="4">
        <f>IFERROR(VLOOKUP(E306,distance_btw_postal_code!B:G,6,0),0)</f>
        <v>1.9</v>
      </c>
      <c r="H306">
        <v>0</v>
      </c>
      <c r="I306" t="s">
        <v>143</v>
      </c>
      <c r="J306">
        <v>569341</v>
      </c>
      <c r="K306">
        <v>0</v>
      </c>
      <c r="L306">
        <v>0</v>
      </c>
      <c r="M306">
        <f t="shared" si="14"/>
        <v>0</v>
      </c>
      <c r="N306">
        <v>33</v>
      </c>
      <c r="O306" t="s">
        <v>17</v>
      </c>
      <c r="P306">
        <v>569341</v>
      </c>
      <c r="Q306" t="s">
        <v>66</v>
      </c>
      <c r="R306" t="s">
        <v>64</v>
      </c>
      <c r="S306" t="s">
        <v>69</v>
      </c>
      <c r="T306">
        <v>3</v>
      </c>
      <c r="U306">
        <v>0</v>
      </c>
      <c r="V306">
        <v>8</v>
      </c>
      <c r="W306">
        <v>396</v>
      </c>
    </row>
    <row r="307" spans="1:23" x14ac:dyDescent="0.25">
      <c r="A307">
        <v>306</v>
      </c>
      <c r="B307">
        <v>49</v>
      </c>
      <c r="C307">
        <v>1</v>
      </c>
      <c r="D307">
        <f t="shared" si="12"/>
        <v>7</v>
      </c>
      <c r="E307" s="4" t="str">
        <f t="shared" si="13"/>
        <v>560576-560573</v>
      </c>
      <c r="F307" s="4">
        <f>IFERROR(VLOOKUP(E307,distance_btw_postal_code!B:I,7,0)+1,0)</f>
        <v>2.1</v>
      </c>
      <c r="G307" s="4">
        <f>IFERROR(VLOOKUP(E307,distance_btw_postal_code!B:G,6,0),0)</f>
        <v>0.2</v>
      </c>
      <c r="H307">
        <v>1</v>
      </c>
      <c r="I307" t="s">
        <v>16</v>
      </c>
      <c r="J307">
        <v>560576</v>
      </c>
      <c r="K307">
        <v>0</v>
      </c>
      <c r="L307">
        <v>1</v>
      </c>
      <c r="M307">
        <f t="shared" si="14"/>
        <v>1</v>
      </c>
      <c r="N307">
        <v>33</v>
      </c>
      <c r="O307" t="s">
        <v>17</v>
      </c>
      <c r="P307">
        <v>569341</v>
      </c>
      <c r="Q307" t="s">
        <v>66</v>
      </c>
      <c r="R307" t="s">
        <v>64</v>
      </c>
      <c r="S307" t="s">
        <v>69</v>
      </c>
      <c r="T307">
        <v>3</v>
      </c>
      <c r="U307">
        <v>0</v>
      </c>
      <c r="V307">
        <v>8</v>
      </c>
      <c r="W307">
        <v>64</v>
      </c>
    </row>
    <row r="308" spans="1:23" x14ac:dyDescent="0.25">
      <c r="A308">
        <v>307</v>
      </c>
      <c r="B308">
        <v>49</v>
      </c>
      <c r="C308">
        <v>2</v>
      </c>
      <c r="D308">
        <f t="shared" si="12"/>
        <v>7</v>
      </c>
      <c r="E308" s="4" t="str">
        <f t="shared" si="13"/>
        <v>560573-560561</v>
      </c>
      <c r="F308" s="4">
        <f>IFERROR(VLOOKUP(E308,distance_btw_postal_code!B:I,7,0)+1,0)</f>
        <v>5.7</v>
      </c>
      <c r="G308" s="4">
        <f>IFERROR(VLOOKUP(E308,distance_btw_postal_code!B:G,6,0),0)</f>
        <v>1.1000000000000001</v>
      </c>
      <c r="H308">
        <v>2</v>
      </c>
      <c r="I308" t="s">
        <v>21</v>
      </c>
      <c r="J308">
        <v>560573</v>
      </c>
      <c r="K308">
        <v>0</v>
      </c>
      <c r="L308">
        <v>1</v>
      </c>
      <c r="M308">
        <f t="shared" si="14"/>
        <v>1</v>
      </c>
      <c r="N308">
        <v>33</v>
      </c>
      <c r="O308" t="s">
        <v>17</v>
      </c>
      <c r="P308">
        <v>569341</v>
      </c>
      <c r="Q308" t="s">
        <v>66</v>
      </c>
      <c r="R308" t="s">
        <v>64</v>
      </c>
      <c r="S308" t="s">
        <v>69</v>
      </c>
      <c r="T308">
        <v>3</v>
      </c>
      <c r="U308">
        <v>0</v>
      </c>
      <c r="V308">
        <v>8</v>
      </c>
      <c r="W308">
        <v>282</v>
      </c>
    </row>
    <row r="309" spans="1:23" x14ac:dyDescent="0.25">
      <c r="A309">
        <v>308</v>
      </c>
      <c r="B309">
        <v>49</v>
      </c>
      <c r="C309">
        <v>3</v>
      </c>
      <c r="D309">
        <f t="shared" si="12"/>
        <v>7</v>
      </c>
      <c r="E309" s="4" t="str">
        <f t="shared" si="13"/>
        <v>560561-560533</v>
      </c>
      <c r="F309" s="4">
        <f>IFERROR(VLOOKUP(E309,distance_btw_postal_code!B:I,7,0)+1,0)</f>
        <v>6.8</v>
      </c>
      <c r="G309" s="4">
        <f>IFERROR(VLOOKUP(E309,distance_btw_postal_code!B:G,6,0),0)</f>
        <v>1.3</v>
      </c>
      <c r="H309">
        <v>33</v>
      </c>
      <c r="I309" t="s">
        <v>33</v>
      </c>
      <c r="J309">
        <v>560561</v>
      </c>
      <c r="K309">
        <v>0</v>
      </c>
      <c r="L309">
        <v>1</v>
      </c>
      <c r="M309">
        <f t="shared" si="14"/>
        <v>1</v>
      </c>
      <c r="N309">
        <v>33</v>
      </c>
      <c r="O309" t="s">
        <v>17</v>
      </c>
      <c r="P309">
        <v>569341</v>
      </c>
      <c r="Q309" t="s">
        <v>66</v>
      </c>
      <c r="R309" t="s">
        <v>64</v>
      </c>
      <c r="S309" t="s">
        <v>69</v>
      </c>
      <c r="T309">
        <v>3</v>
      </c>
      <c r="U309">
        <v>0</v>
      </c>
      <c r="V309">
        <v>8</v>
      </c>
      <c r="W309">
        <v>350</v>
      </c>
    </row>
    <row r="310" spans="1:23" x14ac:dyDescent="0.25">
      <c r="A310">
        <v>309</v>
      </c>
      <c r="B310">
        <v>49</v>
      </c>
      <c r="C310">
        <v>4</v>
      </c>
      <c r="D310">
        <f t="shared" si="12"/>
        <v>7</v>
      </c>
      <c r="E310" s="4" t="str">
        <f t="shared" si="13"/>
        <v>560533-789452</v>
      </c>
      <c r="F310" s="4">
        <f>IFERROR(VLOOKUP(E310,distance_btw_postal_code!B:I,7,0)+1,0)</f>
        <v>10.6</v>
      </c>
      <c r="G310" s="4">
        <f>IFERROR(VLOOKUP(E310,distance_btw_postal_code!B:G,6,0),0)</f>
        <v>3.2</v>
      </c>
      <c r="H310">
        <v>32</v>
      </c>
      <c r="I310" t="s">
        <v>32</v>
      </c>
      <c r="J310">
        <v>560533</v>
      </c>
      <c r="K310">
        <v>0</v>
      </c>
      <c r="L310">
        <v>1</v>
      </c>
      <c r="M310">
        <f t="shared" si="14"/>
        <v>1</v>
      </c>
      <c r="N310">
        <v>33</v>
      </c>
      <c r="O310" t="s">
        <v>17</v>
      </c>
      <c r="P310">
        <v>569341</v>
      </c>
      <c r="Q310" t="s">
        <v>66</v>
      </c>
      <c r="R310" t="s">
        <v>64</v>
      </c>
      <c r="S310" t="s">
        <v>69</v>
      </c>
      <c r="T310">
        <v>3</v>
      </c>
      <c r="U310">
        <v>0</v>
      </c>
      <c r="V310">
        <v>8</v>
      </c>
      <c r="W310">
        <v>574</v>
      </c>
    </row>
    <row r="311" spans="1:23" x14ac:dyDescent="0.25">
      <c r="A311">
        <v>310</v>
      </c>
      <c r="B311">
        <v>49</v>
      </c>
      <c r="C311">
        <v>5</v>
      </c>
      <c r="D311">
        <f t="shared" si="12"/>
        <v>7</v>
      </c>
      <c r="E311" s="4" t="str">
        <f t="shared" si="13"/>
        <v>789452-575921</v>
      </c>
      <c r="F311" s="4">
        <f>IFERROR(VLOOKUP(E311,distance_btw_postal_code!B:I,7,0)+1,0)</f>
        <v>4.3</v>
      </c>
      <c r="G311" s="4">
        <f>IFERROR(VLOOKUP(E311,distance_btw_postal_code!B:G,6,0),0)</f>
        <v>1.1000000000000001</v>
      </c>
      <c r="H311">
        <v>29</v>
      </c>
      <c r="I311" t="s">
        <v>29</v>
      </c>
      <c r="J311">
        <v>789452</v>
      </c>
      <c r="K311">
        <v>0</v>
      </c>
      <c r="L311">
        <v>1</v>
      </c>
      <c r="M311">
        <f t="shared" si="14"/>
        <v>1</v>
      </c>
      <c r="N311">
        <v>33</v>
      </c>
      <c r="O311" t="s">
        <v>17</v>
      </c>
      <c r="P311">
        <v>569341</v>
      </c>
      <c r="Q311" t="s">
        <v>66</v>
      </c>
      <c r="R311" t="s">
        <v>64</v>
      </c>
      <c r="S311" t="s">
        <v>69</v>
      </c>
      <c r="T311">
        <v>3</v>
      </c>
      <c r="U311">
        <v>0</v>
      </c>
      <c r="V311">
        <v>8</v>
      </c>
      <c r="W311">
        <v>196</v>
      </c>
    </row>
    <row r="312" spans="1:23" x14ac:dyDescent="0.25">
      <c r="A312">
        <v>311</v>
      </c>
      <c r="B312">
        <v>49</v>
      </c>
      <c r="C312">
        <v>6</v>
      </c>
      <c r="D312">
        <f t="shared" si="12"/>
        <v>7</v>
      </c>
      <c r="E312" s="4" t="str">
        <f t="shared" si="13"/>
        <v>575921-560244</v>
      </c>
      <c r="F312" s="4">
        <f>IFERROR(VLOOKUP(E312,distance_btw_postal_code!B:I,7,0)+1,0)</f>
        <v>3.9</v>
      </c>
      <c r="G312" s="4">
        <f>IFERROR(VLOOKUP(E312,distance_btw_postal_code!B:G,6,0),0)</f>
        <v>1.5</v>
      </c>
      <c r="H312">
        <v>28</v>
      </c>
      <c r="I312" t="s">
        <v>28</v>
      </c>
      <c r="J312">
        <v>575921</v>
      </c>
      <c r="K312">
        <v>0</v>
      </c>
      <c r="L312">
        <v>1</v>
      </c>
      <c r="M312">
        <f t="shared" si="14"/>
        <v>1</v>
      </c>
      <c r="N312">
        <v>33</v>
      </c>
      <c r="O312" t="s">
        <v>17</v>
      </c>
      <c r="P312">
        <v>569341</v>
      </c>
      <c r="Q312" t="s">
        <v>66</v>
      </c>
      <c r="R312" t="s">
        <v>64</v>
      </c>
      <c r="S312" t="s">
        <v>69</v>
      </c>
      <c r="T312">
        <v>3</v>
      </c>
      <c r="U312">
        <v>0</v>
      </c>
      <c r="V312">
        <v>8</v>
      </c>
      <c r="W312">
        <v>174</v>
      </c>
    </row>
    <row r="313" spans="1:23" x14ac:dyDescent="0.25">
      <c r="A313">
        <v>312</v>
      </c>
      <c r="B313">
        <v>49</v>
      </c>
      <c r="C313">
        <v>7</v>
      </c>
      <c r="D313">
        <f t="shared" si="12"/>
        <v>7</v>
      </c>
      <c r="E313" s="4" t="str">
        <f t="shared" si="13"/>
        <v>560244-569341</v>
      </c>
      <c r="F313" s="4">
        <f>IFERROR(VLOOKUP(E313,distance_btw_postal_code!B:I,7,0)+1,0)</f>
        <v>3.6</v>
      </c>
      <c r="G313" s="4">
        <f>IFERROR(VLOOKUP(E313,distance_btw_postal_code!B:G,6,0),0)</f>
        <v>1.1000000000000001</v>
      </c>
      <c r="H313">
        <v>6</v>
      </c>
      <c r="I313" t="s">
        <v>25</v>
      </c>
      <c r="J313">
        <v>560244</v>
      </c>
      <c r="K313">
        <v>0</v>
      </c>
      <c r="L313">
        <v>1</v>
      </c>
      <c r="M313">
        <f t="shared" si="14"/>
        <v>1</v>
      </c>
      <c r="N313">
        <v>33</v>
      </c>
      <c r="O313" t="s">
        <v>17</v>
      </c>
      <c r="P313">
        <v>569341</v>
      </c>
      <c r="Q313" t="s">
        <v>66</v>
      </c>
      <c r="R313" t="s">
        <v>64</v>
      </c>
      <c r="S313" t="s">
        <v>69</v>
      </c>
      <c r="T313">
        <v>3</v>
      </c>
      <c r="U313">
        <v>0</v>
      </c>
      <c r="V313">
        <v>8</v>
      </c>
      <c r="W313">
        <v>158</v>
      </c>
    </row>
    <row r="314" spans="1:23" x14ac:dyDescent="0.25">
      <c r="A314">
        <v>313</v>
      </c>
      <c r="B314">
        <v>50</v>
      </c>
      <c r="C314">
        <v>0</v>
      </c>
      <c r="D314">
        <f t="shared" si="12"/>
        <v>7</v>
      </c>
      <c r="E314" s="4" t="str">
        <f t="shared" si="13"/>
        <v>569341-560214</v>
      </c>
      <c r="F314" s="4">
        <f>IFERROR(VLOOKUP(E314,distance_btw_postal_code!B:I,7,0)+1,0)</f>
        <v>1.8</v>
      </c>
      <c r="G314" s="4">
        <f>IFERROR(VLOOKUP(E314,distance_btw_postal_code!B:G,6,0),0)</f>
        <v>0.2</v>
      </c>
      <c r="H314">
        <v>0</v>
      </c>
      <c r="I314" t="s">
        <v>143</v>
      </c>
      <c r="J314">
        <v>569341</v>
      </c>
      <c r="K314">
        <v>0</v>
      </c>
      <c r="L314">
        <v>0</v>
      </c>
      <c r="M314">
        <f t="shared" si="14"/>
        <v>0</v>
      </c>
      <c r="N314">
        <v>33</v>
      </c>
      <c r="O314" t="s">
        <v>17</v>
      </c>
      <c r="P314">
        <v>569341</v>
      </c>
      <c r="Q314" t="s">
        <v>66</v>
      </c>
      <c r="R314" t="s">
        <v>64</v>
      </c>
      <c r="S314" t="s">
        <v>69</v>
      </c>
      <c r="T314">
        <v>3</v>
      </c>
      <c r="U314">
        <v>0</v>
      </c>
      <c r="V314">
        <v>8</v>
      </c>
      <c r="W314">
        <v>45</v>
      </c>
    </row>
    <row r="315" spans="1:23" x14ac:dyDescent="0.25">
      <c r="A315">
        <v>314</v>
      </c>
      <c r="B315">
        <v>50</v>
      </c>
      <c r="C315">
        <v>1</v>
      </c>
      <c r="D315">
        <f t="shared" si="12"/>
        <v>7</v>
      </c>
      <c r="E315" s="4" t="str">
        <f t="shared" si="13"/>
        <v>560214-560219</v>
      </c>
      <c r="F315" s="4">
        <f>IFERROR(VLOOKUP(E315,distance_btw_postal_code!B:I,7,0)+1,0)</f>
        <v>5.0999999999999996</v>
      </c>
      <c r="G315" s="4">
        <f>IFERROR(VLOOKUP(E315,distance_btw_postal_code!B:G,6,0),0)</f>
        <v>1.2</v>
      </c>
      <c r="H315">
        <v>8</v>
      </c>
      <c r="I315" t="s">
        <v>27</v>
      </c>
      <c r="J315">
        <v>560214</v>
      </c>
      <c r="K315">
        <v>0</v>
      </c>
      <c r="L315">
        <v>1</v>
      </c>
      <c r="M315">
        <f t="shared" si="14"/>
        <v>1</v>
      </c>
      <c r="N315">
        <v>33</v>
      </c>
      <c r="O315" t="s">
        <v>17</v>
      </c>
      <c r="P315">
        <v>569341</v>
      </c>
      <c r="Q315" t="s">
        <v>66</v>
      </c>
      <c r="R315" t="s">
        <v>64</v>
      </c>
      <c r="S315" t="s">
        <v>69</v>
      </c>
      <c r="T315">
        <v>3</v>
      </c>
      <c r="U315">
        <v>0</v>
      </c>
      <c r="V315">
        <v>8</v>
      </c>
      <c r="W315">
        <v>247</v>
      </c>
    </row>
    <row r="316" spans="1:23" x14ac:dyDescent="0.25">
      <c r="A316">
        <v>315</v>
      </c>
      <c r="B316">
        <v>50</v>
      </c>
      <c r="C316">
        <v>2</v>
      </c>
      <c r="D316">
        <f t="shared" si="12"/>
        <v>7</v>
      </c>
      <c r="E316" s="4" t="str">
        <f t="shared" si="13"/>
        <v>560219-560350</v>
      </c>
      <c r="F316" s="4">
        <f>IFERROR(VLOOKUP(E316,distance_btw_postal_code!B:I,7,0)+1,0)</f>
        <v>5.2</v>
      </c>
      <c r="G316" s="4">
        <f>IFERROR(VLOOKUP(E316,distance_btw_postal_code!B:G,6,0),0)</f>
        <v>1.4</v>
      </c>
      <c r="H316">
        <v>7</v>
      </c>
      <c r="I316" t="s">
        <v>26</v>
      </c>
      <c r="J316">
        <v>560219</v>
      </c>
      <c r="K316">
        <v>0</v>
      </c>
      <c r="L316">
        <v>1</v>
      </c>
      <c r="M316">
        <f t="shared" si="14"/>
        <v>1</v>
      </c>
      <c r="N316">
        <v>33</v>
      </c>
      <c r="O316" t="s">
        <v>17</v>
      </c>
      <c r="P316">
        <v>569341</v>
      </c>
      <c r="Q316" t="s">
        <v>66</v>
      </c>
      <c r="R316" t="s">
        <v>64</v>
      </c>
      <c r="S316" t="s">
        <v>69</v>
      </c>
      <c r="T316">
        <v>3</v>
      </c>
      <c r="U316">
        <v>0</v>
      </c>
      <c r="V316">
        <v>8</v>
      </c>
      <c r="W316">
        <v>254</v>
      </c>
    </row>
    <row r="317" spans="1:23" x14ac:dyDescent="0.25">
      <c r="A317">
        <v>316</v>
      </c>
      <c r="B317">
        <v>50</v>
      </c>
      <c r="C317">
        <v>3</v>
      </c>
      <c r="D317">
        <f t="shared" si="12"/>
        <v>7</v>
      </c>
      <c r="E317" s="4" t="str">
        <f t="shared" si="13"/>
        <v>560350-560336</v>
      </c>
      <c r="F317" s="4">
        <f>IFERROR(VLOOKUP(E317,distance_btw_postal_code!B:I,7,0)+1,0)</f>
        <v>3.1</v>
      </c>
      <c r="G317" s="4">
        <f>IFERROR(VLOOKUP(E317,distance_btw_postal_code!B:G,6,0),0)</f>
        <v>0.4</v>
      </c>
      <c r="H317">
        <v>30</v>
      </c>
      <c r="I317" t="s">
        <v>30</v>
      </c>
      <c r="J317">
        <v>560350</v>
      </c>
      <c r="K317">
        <v>0</v>
      </c>
      <c r="L317">
        <v>1</v>
      </c>
      <c r="M317">
        <f t="shared" si="14"/>
        <v>1</v>
      </c>
      <c r="N317">
        <v>33</v>
      </c>
      <c r="O317" t="s">
        <v>17</v>
      </c>
      <c r="P317">
        <v>569341</v>
      </c>
      <c r="Q317" t="s">
        <v>66</v>
      </c>
      <c r="R317" t="s">
        <v>64</v>
      </c>
      <c r="S317" t="s">
        <v>69</v>
      </c>
      <c r="T317">
        <v>3</v>
      </c>
      <c r="U317">
        <v>0</v>
      </c>
      <c r="V317">
        <v>8</v>
      </c>
      <c r="W317">
        <v>126</v>
      </c>
    </row>
    <row r="318" spans="1:23" x14ac:dyDescent="0.25">
      <c r="A318">
        <v>317</v>
      </c>
      <c r="B318">
        <v>50</v>
      </c>
      <c r="C318">
        <v>4</v>
      </c>
      <c r="D318">
        <f t="shared" si="12"/>
        <v>7</v>
      </c>
      <c r="E318" s="4" t="str">
        <f t="shared" si="13"/>
        <v>560336-560311</v>
      </c>
      <c r="F318" s="4">
        <f>IFERROR(VLOOKUP(E318,distance_btw_postal_code!B:I,7,0)+1,0)</f>
        <v>5.7</v>
      </c>
      <c r="G318" s="4">
        <f>IFERROR(VLOOKUP(E318,distance_btw_postal_code!B:G,6,0),0)</f>
        <v>0.8</v>
      </c>
      <c r="H318">
        <v>31</v>
      </c>
      <c r="I318" t="s">
        <v>31</v>
      </c>
      <c r="J318">
        <v>560336</v>
      </c>
      <c r="K318">
        <v>0</v>
      </c>
      <c r="L318">
        <v>1</v>
      </c>
      <c r="M318">
        <f t="shared" si="14"/>
        <v>1</v>
      </c>
      <c r="N318">
        <v>33</v>
      </c>
      <c r="O318" t="s">
        <v>17</v>
      </c>
      <c r="P318">
        <v>569341</v>
      </c>
      <c r="Q318" t="s">
        <v>66</v>
      </c>
      <c r="R318" t="s">
        <v>64</v>
      </c>
      <c r="S318" t="s">
        <v>69</v>
      </c>
      <c r="T318">
        <v>3</v>
      </c>
      <c r="U318">
        <v>0</v>
      </c>
      <c r="V318">
        <v>8</v>
      </c>
      <c r="W318">
        <v>280</v>
      </c>
    </row>
    <row r="319" spans="1:23" x14ac:dyDescent="0.25">
      <c r="A319">
        <v>318</v>
      </c>
      <c r="B319">
        <v>50</v>
      </c>
      <c r="C319">
        <v>5</v>
      </c>
      <c r="D319">
        <f t="shared" si="12"/>
        <v>7</v>
      </c>
      <c r="E319" s="4" t="str">
        <f t="shared" si="13"/>
        <v>560311-560323</v>
      </c>
      <c r="F319" s="4">
        <f>IFERROR(VLOOKUP(E319,distance_btw_postal_code!B:I,7,0)+1,0)</f>
        <v>2.5</v>
      </c>
      <c r="G319" s="4">
        <f>IFERROR(VLOOKUP(E319,distance_btw_postal_code!B:G,6,0),0)</f>
        <v>0.2</v>
      </c>
      <c r="H319">
        <v>3</v>
      </c>
      <c r="I319" t="s">
        <v>22</v>
      </c>
      <c r="J319">
        <v>560311</v>
      </c>
      <c r="K319">
        <v>0</v>
      </c>
      <c r="L319">
        <v>1</v>
      </c>
      <c r="M319">
        <f t="shared" si="14"/>
        <v>1</v>
      </c>
      <c r="N319">
        <v>33</v>
      </c>
      <c r="O319" t="s">
        <v>17</v>
      </c>
      <c r="P319">
        <v>569341</v>
      </c>
      <c r="Q319" t="s">
        <v>66</v>
      </c>
      <c r="R319" t="s">
        <v>64</v>
      </c>
      <c r="S319" t="s">
        <v>69</v>
      </c>
      <c r="T319">
        <v>3</v>
      </c>
      <c r="U319">
        <v>0</v>
      </c>
      <c r="V319">
        <v>8</v>
      </c>
      <c r="W319">
        <v>91</v>
      </c>
    </row>
    <row r="320" spans="1:23" x14ac:dyDescent="0.25">
      <c r="A320">
        <v>319</v>
      </c>
      <c r="B320">
        <v>50</v>
      </c>
      <c r="C320">
        <v>6</v>
      </c>
      <c r="D320">
        <f t="shared" si="12"/>
        <v>7</v>
      </c>
      <c r="E320" s="4" t="str">
        <f t="shared" si="13"/>
        <v>560323-560301</v>
      </c>
      <c r="F320" s="4">
        <f>IFERROR(VLOOKUP(E320,distance_btw_postal_code!B:I,7,0)+1,0)</f>
        <v>3.5</v>
      </c>
      <c r="G320" s="4">
        <f>IFERROR(VLOOKUP(E320,distance_btw_postal_code!B:G,6,0),0)</f>
        <v>0.3</v>
      </c>
      <c r="H320">
        <v>4</v>
      </c>
      <c r="I320" t="s">
        <v>23</v>
      </c>
      <c r="J320">
        <v>560323</v>
      </c>
      <c r="K320">
        <v>0</v>
      </c>
      <c r="L320">
        <v>1</v>
      </c>
      <c r="M320">
        <f t="shared" si="14"/>
        <v>1</v>
      </c>
      <c r="N320">
        <v>33</v>
      </c>
      <c r="O320" t="s">
        <v>17</v>
      </c>
      <c r="P320">
        <v>569341</v>
      </c>
      <c r="Q320" t="s">
        <v>66</v>
      </c>
      <c r="R320" t="s">
        <v>64</v>
      </c>
      <c r="S320" t="s">
        <v>69</v>
      </c>
      <c r="T320">
        <v>3</v>
      </c>
      <c r="U320">
        <v>0</v>
      </c>
      <c r="V320">
        <v>8</v>
      </c>
      <c r="W320">
        <v>148</v>
      </c>
    </row>
    <row r="321" spans="1:23" x14ac:dyDescent="0.25">
      <c r="A321">
        <v>320</v>
      </c>
      <c r="B321">
        <v>50</v>
      </c>
      <c r="C321">
        <v>7</v>
      </c>
      <c r="D321">
        <f t="shared" si="12"/>
        <v>7</v>
      </c>
      <c r="E321" s="4" t="str">
        <f t="shared" si="13"/>
        <v>560301-569341</v>
      </c>
      <c r="F321" s="4">
        <f>IFERROR(VLOOKUP(E321,distance_btw_postal_code!B:I,7,0)+1,0)</f>
        <v>4.7</v>
      </c>
      <c r="G321" s="4">
        <f>IFERROR(VLOOKUP(E321,distance_btw_postal_code!B:G,6,0),0)</f>
        <v>1.2</v>
      </c>
      <c r="H321">
        <v>5</v>
      </c>
      <c r="I321" t="s">
        <v>24</v>
      </c>
      <c r="J321">
        <v>560301</v>
      </c>
      <c r="K321">
        <v>0</v>
      </c>
      <c r="L321">
        <v>1</v>
      </c>
      <c r="M321">
        <f t="shared" si="14"/>
        <v>1</v>
      </c>
      <c r="N321">
        <v>33</v>
      </c>
      <c r="O321" t="s">
        <v>17</v>
      </c>
      <c r="P321">
        <v>569341</v>
      </c>
      <c r="Q321" t="s">
        <v>66</v>
      </c>
      <c r="R321" t="s">
        <v>64</v>
      </c>
      <c r="S321" t="s">
        <v>69</v>
      </c>
      <c r="T321">
        <v>3</v>
      </c>
      <c r="U321">
        <v>0</v>
      </c>
      <c r="V321">
        <v>8</v>
      </c>
      <c r="W321">
        <v>221</v>
      </c>
    </row>
    <row r="322" spans="1:23" x14ac:dyDescent="0.25">
      <c r="A322">
        <v>321</v>
      </c>
      <c r="B322">
        <v>51</v>
      </c>
      <c r="C322">
        <v>0</v>
      </c>
      <c r="D322">
        <f t="shared" si="12"/>
        <v>7</v>
      </c>
      <c r="E322" s="4" t="str">
        <f t="shared" si="13"/>
        <v>569341-562310</v>
      </c>
      <c r="F322" s="4">
        <f>IFERROR(VLOOKUP(E322,distance_btw_postal_code!B:I,7,0)+1,0)</f>
        <v>5.2</v>
      </c>
      <c r="G322" s="4">
        <f>IFERROR(VLOOKUP(E322,distance_btw_postal_code!B:G,6,0),0)</f>
        <v>1</v>
      </c>
      <c r="H322">
        <v>0</v>
      </c>
      <c r="I322" t="s">
        <v>143</v>
      </c>
      <c r="J322">
        <v>569341</v>
      </c>
      <c r="K322">
        <v>0</v>
      </c>
      <c r="L322">
        <v>0</v>
      </c>
      <c r="M322">
        <f t="shared" si="14"/>
        <v>0</v>
      </c>
      <c r="N322">
        <v>34</v>
      </c>
      <c r="O322" t="s">
        <v>17</v>
      </c>
      <c r="P322">
        <v>569341</v>
      </c>
      <c r="Q322" t="s">
        <v>66</v>
      </c>
      <c r="R322" t="s">
        <v>64</v>
      </c>
      <c r="S322" t="s">
        <v>70</v>
      </c>
      <c r="T322">
        <v>2</v>
      </c>
      <c r="U322">
        <v>2</v>
      </c>
      <c r="V322">
        <v>7</v>
      </c>
      <c r="W322">
        <v>249</v>
      </c>
    </row>
    <row r="323" spans="1:23" x14ac:dyDescent="0.25">
      <c r="A323">
        <v>322</v>
      </c>
      <c r="B323">
        <v>51</v>
      </c>
      <c r="C323">
        <v>1</v>
      </c>
      <c r="D323">
        <f t="shared" ref="D323:D386" si="15">_xlfn.MAXIFS(C:C,B:B,B323)</f>
        <v>7</v>
      </c>
      <c r="E323" s="4" t="str">
        <f t="shared" ref="E323:E386" si="16">IF(C323&lt;&gt;D323,_xlfn.CONCAT(J323,"-",J324),_xlfn.CONCAT(J323,"-",P323))</f>
        <v>562310-560337</v>
      </c>
      <c r="F323" s="4">
        <f>IFERROR(VLOOKUP(E323,distance_btw_postal_code!B:I,7,0)+1,0)</f>
        <v>4.5</v>
      </c>
      <c r="G323" s="4">
        <f>IFERROR(VLOOKUP(E323,distance_btw_postal_code!B:G,6,0),0)</f>
        <v>1</v>
      </c>
      <c r="H323">
        <v>38</v>
      </c>
      <c r="I323" t="s">
        <v>46</v>
      </c>
      <c r="J323">
        <v>562310</v>
      </c>
      <c r="K323">
        <v>0</v>
      </c>
      <c r="L323">
        <v>1</v>
      </c>
      <c r="M323">
        <f t="shared" ref="M323:M386" si="17">K323*2+L323</f>
        <v>1</v>
      </c>
      <c r="N323">
        <v>34</v>
      </c>
      <c r="O323" t="s">
        <v>17</v>
      </c>
      <c r="P323">
        <v>569341</v>
      </c>
      <c r="Q323" t="s">
        <v>66</v>
      </c>
      <c r="R323" t="s">
        <v>64</v>
      </c>
      <c r="S323" t="s">
        <v>70</v>
      </c>
      <c r="T323">
        <v>2</v>
      </c>
      <c r="U323">
        <v>2</v>
      </c>
      <c r="V323">
        <v>7</v>
      </c>
      <c r="W323">
        <v>212</v>
      </c>
    </row>
    <row r="324" spans="1:23" x14ac:dyDescent="0.25">
      <c r="A324">
        <v>323</v>
      </c>
      <c r="B324">
        <v>51</v>
      </c>
      <c r="C324">
        <v>2</v>
      </c>
      <c r="D324">
        <f t="shared" si="15"/>
        <v>7</v>
      </c>
      <c r="E324" s="4" t="str">
        <f t="shared" si="16"/>
        <v>560337-560457</v>
      </c>
      <c r="F324" s="4">
        <f>IFERROR(VLOOKUP(E324,distance_btw_postal_code!B:I,7,0)+1,0)</f>
        <v>7.9</v>
      </c>
      <c r="G324" s="4">
        <f>IFERROR(VLOOKUP(E324,distance_btw_postal_code!B:G,6,0),0)</f>
        <v>1.8</v>
      </c>
      <c r="H324">
        <v>15</v>
      </c>
      <c r="I324" t="s">
        <v>41</v>
      </c>
      <c r="J324">
        <v>560337</v>
      </c>
      <c r="K324">
        <v>1</v>
      </c>
      <c r="L324">
        <v>0</v>
      </c>
      <c r="M324">
        <f t="shared" si="17"/>
        <v>2</v>
      </c>
      <c r="N324">
        <v>34</v>
      </c>
      <c r="O324" t="s">
        <v>17</v>
      </c>
      <c r="P324">
        <v>569341</v>
      </c>
      <c r="Q324" t="s">
        <v>66</v>
      </c>
      <c r="R324" t="s">
        <v>64</v>
      </c>
      <c r="S324" t="s">
        <v>70</v>
      </c>
      <c r="T324">
        <v>2</v>
      </c>
      <c r="U324">
        <v>2</v>
      </c>
      <c r="V324">
        <v>7</v>
      </c>
      <c r="W324">
        <v>412</v>
      </c>
    </row>
    <row r="325" spans="1:23" x14ac:dyDescent="0.25">
      <c r="A325">
        <v>324</v>
      </c>
      <c r="B325">
        <v>51</v>
      </c>
      <c r="C325">
        <v>3</v>
      </c>
      <c r="D325">
        <f t="shared" si="15"/>
        <v>7</v>
      </c>
      <c r="E325" s="4" t="str">
        <f t="shared" si="16"/>
        <v>560457-560462</v>
      </c>
      <c r="F325" s="4">
        <f>IFERROR(VLOOKUP(E325,distance_btw_postal_code!B:I,7,0)+1,0)</f>
        <v>2.1</v>
      </c>
      <c r="G325" s="4">
        <f>IFERROR(VLOOKUP(E325,distance_btw_postal_code!B:G,6,0),0)</f>
        <v>0.2</v>
      </c>
      <c r="H325">
        <v>10</v>
      </c>
      <c r="I325" t="s">
        <v>36</v>
      </c>
      <c r="J325">
        <v>560457</v>
      </c>
      <c r="K325">
        <v>0</v>
      </c>
      <c r="L325">
        <v>1</v>
      </c>
      <c r="M325">
        <f t="shared" si="17"/>
        <v>1</v>
      </c>
      <c r="N325">
        <v>34</v>
      </c>
      <c r="O325" t="s">
        <v>17</v>
      </c>
      <c r="P325">
        <v>569341</v>
      </c>
      <c r="Q325" t="s">
        <v>66</v>
      </c>
      <c r="R325" t="s">
        <v>64</v>
      </c>
      <c r="S325" t="s">
        <v>70</v>
      </c>
      <c r="T325">
        <v>2</v>
      </c>
      <c r="U325">
        <v>2</v>
      </c>
      <c r="V325">
        <v>7</v>
      </c>
      <c r="W325">
        <v>64</v>
      </c>
    </row>
    <row r="326" spans="1:23" x14ac:dyDescent="0.25">
      <c r="A326">
        <v>325</v>
      </c>
      <c r="B326">
        <v>51</v>
      </c>
      <c r="C326">
        <v>4</v>
      </c>
      <c r="D326">
        <f t="shared" si="15"/>
        <v>7</v>
      </c>
      <c r="E326" s="4" t="str">
        <f t="shared" si="16"/>
        <v>560462-560472</v>
      </c>
      <c r="F326" s="4">
        <f>IFERROR(VLOOKUP(E326,distance_btw_postal_code!B:I,7,0)+1,0)</f>
        <v>2.9</v>
      </c>
      <c r="G326" s="4">
        <f>IFERROR(VLOOKUP(E326,distance_btw_postal_code!B:G,6,0),0)</f>
        <v>0.4</v>
      </c>
      <c r="H326">
        <v>11</v>
      </c>
      <c r="I326" t="s">
        <v>37</v>
      </c>
      <c r="J326">
        <v>560462</v>
      </c>
      <c r="K326">
        <v>0</v>
      </c>
      <c r="L326">
        <v>1</v>
      </c>
      <c r="M326">
        <f t="shared" si="17"/>
        <v>1</v>
      </c>
      <c r="N326">
        <v>34</v>
      </c>
      <c r="O326" t="s">
        <v>17</v>
      </c>
      <c r="P326">
        <v>569341</v>
      </c>
      <c r="Q326" t="s">
        <v>66</v>
      </c>
      <c r="R326" t="s">
        <v>64</v>
      </c>
      <c r="S326" t="s">
        <v>70</v>
      </c>
      <c r="T326">
        <v>2</v>
      </c>
      <c r="U326">
        <v>2</v>
      </c>
      <c r="V326">
        <v>7</v>
      </c>
      <c r="W326">
        <v>115</v>
      </c>
    </row>
    <row r="327" spans="1:23" x14ac:dyDescent="0.25">
      <c r="A327">
        <v>326</v>
      </c>
      <c r="B327">
        <v>51</v>
      </c>
      <c r="C327">
        <v>5</v>
      </c>
      <c r="D327">
        <f t="shared" si="15"/>
        <v>7</v>
      </c>
      <c r="E327" s="4" t="str">
        <f t="shared" si="16"/>
        <v>560472-560416</v>
      </c>
      <c r="F327" s="4">
        <f>IFERROR(VLOOKUP(E327,distance_btw_postal_code!B:I,7,0)+1,0)</f>
        <v>4.5</v>
      </c>
      <c r="G327" s="4">
        <f>IFERROR(VLOOKUP(E327,distance_btw_postal_code!B:G,6,0),0)</f>
        <v>0.7</v>
      </c>
      <c r="H327">
        <v>12</v>
      </c>
      <c r="I327" t="s">
        <v>38</v>
      </c>
      <c r="J327">
        <v>560472</v>
      </c>
      <c r="K327">
        <v>0</v>
      </c>
      <c r="L327">
        <v>1</v>
      </c>
      <c r="M327">
        <f t="shared" si="17"/>
        <v>1</v>
      </c>
      <c r="N327">
        <v>34</v>
      </c>
      <c r="O327" t="s">
        <v>17</v>
      </c>
      <c r="P327">
        <v>569341</v>
      </c>
      <c r="Q327" t="s">
        <v>66</v>
      </c>
      <c r="R327" t="s">
        <v>64</v>
      </c>
      <c r="S327" t="s">
        <v>70</v>
      </c>
      <c r="T327">
        <v>2</v>
      </c>
      <c r="U327">
        <v>2</v>
      </c>
      <c r="V327">
        <v>7</v>
      </c>
      <c r="W327">
        <v>208</v>
      </c>
    </row>
    <row r="328" spans="1:23" x14ac:dyDescent="0.25">
      <c r="A328">
        <v>327</v>
      </c>
      <c r="B328">
        <v>51</v>
      </c>
      <c r="C328">
        <v>6</v>
      </c>
      <c r="D328">
        <f t="shared" si="15"/>
        <v>7</v>
      </c>
      <c r="E328" s="4" t="str">
        <f t="shared" si="16"/>
        <v>560416-560440</v>
      </c>
      <c r="F328" s="4">
        <f>IFERROR(VLOOKUP(E328,distance_btw_postal_code!B:I,7,0)+1,0)</f>
        <v>4.7</v>
      </c>
      <c r="G328" s="4">
        <f>IFERROR(VLOOKUP(E328,distance_btw_postal_code!B:G,6,0),0)</f>
        <v>0.9</v>
      </c>
      <c r="H328">
        <v>13</v>
      </c>
      <c r="I328" t="s">
        <v>39</v>
      </c>
      <c r="J328">
        <v>560416</v>
      </c>
      <c r="K328">
        <v>0</v>
      </c>
      <c r="L328">
        <v>1</v>
      </c>
      <c r="M328">
        <f t="shared" si="17"/>
        <v>1</v>
      </c>
      <c r="N328">
        <v>34</v>
      </c>
      <c r="O328" t="s">
        <v>17</v>
      </c>
      <c r="P328">
        <v>569341</v>
      </c>
      <c r="Q328" t="s">
        <v>66</v>
      </c>
      <c r="R328" t="s">
        <v>64</v>
      </c>
      <c r="S328" t="s">
        <v>70</v>
      </c>
      <c r="T328">
        <v>2</v>
      </c>
      <c r="U328">
        <v>2</v>
      </c>
      <c r="V328">
        <v>7</v>
      </c>
      <c r="W328">
        <v>223</v>
      </c>
    </row>
    <row r="329" spans="1:23" x14ac:dyDescent="0.25">
      <c r="A329">
        <v>328</v>
      </c>
      <c r="B329">
        <v>51</v>
      </c>
      <c r="C329">
        <v>7</v>
      </c>
      <c r="D329">
        <f t="shared" si="15"/>
        <v>7</v>
      </c>
      <c r="E329" s="4" t="str">
        <f t="shared" si="16"/>
        <v>560440-569341</v>
      </c>
      <c r="F329" s="4">
        <f>IFERROR(VLOOKUP(E329,distance_btw_postal_code!B:I,7,0)+1,0)</f>
        <v>8</v>
      </c>
      <c r="G329" s="4">
        <f>IFERROR(VLOOKUP(E329,distance_btw_postal_code!B:G,6,0),0)</f>
        <v>2.2000000000000002</v>
      </c>
      <c r="H329">
        <v>14</v>
      </c>
      <c r="I329" t="s">
        <v>40</v>
      </c>
      <c r="J329">
        <v>560440</v>
      </c>
      <c r="K329">
        <v>0</v>
      </c>
      <c r="L329">
        <v>1</v>
      </c>
      <c r="M329">
        <f t="shared" si="17"/>
        <v>1</v>
      </c>
      <c r="N329">
        <v>34</v>
      </c>
      <c r="O329" t="s">
        <v>17</v>
      </c>
      <c r="P329">
        <v>569341</v>
      </c>
      <c r="Q329" t="s">
        <v>66</v>
      </c>
      <c r="R329" t="s">
        <v>64</v>
      </c>
      <c r="S329" t="s">
        <v>70</v>
      </c>
      <c r="T329">
        <v>2</v>
      </c>
      <c r="U329">
        <v>2</v>
      </c>
      <c r="V329">
        <v>7</v>
      </c>
      <c r="W329">
        <v>417</v>
      </c>
    </row>
    <row r="330" spans="1:23" x14ac:dyDescent="0.25">
      <c r="A330">
        <v>329</v>
      </c>
      <c r="B330">
        <v>52</v>
      </c>
      <c r="C330">
        <v>0</v>
      </c>
      <c r="D330">
        <f t="shared" si="15"/>
        <v>6</v>
      </c>
      <c r="E330" s="4" t="str">
        <f t="shared" si="16"/>
        <v>569341-560610</v>
      </c>
      <c r="F330" s="4">
        <f>IFERROR(VLOOKUP(E330,distance_btw_postal_code!B:I,7,0)+1,0)</f>
        <v>9.6</v>
      </c>
      <c r="G330" s="4">
        <f>IFERROR(VLOOKUP(E330,distance_btw_postal_code!B:G,6,0),0)</f>
        <v>3.1</v>
      </c>
      <c r="H330">
        <v>0</v>
      </c>
      <c r="I330" t="s">
        <v>143</v>
      </c>
      <c r="J330">
        <v>569341</v>
      </c>
      <c r="K330">
        <v>0</v>
      </c>
      <c r="L330">
        <v>0</v>
      </c>
      <c r="M330">
        <f t="shared" si="17"/>
        <v>0</v>
      </c>
      <c r="N330">
        <v>34</v>
      </c>
      <c r="O330" t="s">
        <v>17</v>
      </c>
      <c r="P330">
        <v>569341</v>
      </c>
      <c r="Q330" t="s">
        <v>66</v>
      </c>
      <c r="R330" t="s">
        <v>64</v>
      </c>
      <c r="S330" t="s">
        <v>70</v>
      </c>
      <c r="T330">
        <v>3</v>
      </c>
      <c r="U330">
        <v>0</v>
      </c>
      <c r="V330">
        <v>8</v>
      </c>
      <c r="W330">
        <v>513</v>
      </c>
    </row>
    <row r="331" spans="1:23" x14ac:dyDescent="0.25">
      <c r="A331">
        <v>330</v>
      </c>
      <c r="B331">
        <v>52</v>
      </c>
      <c r="C331">
        <v>1</v>
      </c>
      <c r="D331">
        <f t="shared" si="15"/>
        <v>6</v>
      </c>
      <c r="E331" s="4" t="str">
        <f t="shared" si="16"/>
        <v>560610-570249</v>
      </c>
      <c r="F331" s="4">
        <f>IFERROR(VLOOKUP(E331,distance_btw_postal_code!B:I,7,0)+1,0)</f>
        <v>11</v>
      </c>
      <c r="G331" s="4">
        <f>IFERROR(VLOOKUP(E331,distance_btw_postal_code!B:G,6,0),0)</f>
        <v>3.8</v>
      </c>
      <c r="H331">
        <v>9</v>
      </c>
      <c r="I331" t="s">
        <v>34</v>
      </c>
      <c r="J331">
        <v>560610</v>
      </c>
      <c r="K331">
        <v>0</v>
      </c>
      <c r="L331">
        <v>1</v>
      </c>
      <c r="M331">
        <f t="shared" si="17"/>
        <v>1</v>
      </c>
      <c r="N331">
        <v>34</v>
      </c>
      <c r="O331" t="s">
        <v>17</v>
      </c>
      <c r="P331">
        <v>569341</v>
      </c>
      <c r="Q331" t="s">
        <v>66</v>
      </c>
      <c r="R331" t="s">
        <v>64</v>
      </c>
      <c r="S331" t="s">
        <v>70</v>
      </c>
      <c r="T331">
        <v>3</v>
      </c>
      <c r="U331">
        <v>0</v>
      </c>
      <c r="V331">
        <v>8</v>
      </c>
      <c r="W331">
        <v>597</v>
      </c>
    </row>
    <row r="332" spans="1:23" x14ac:dyDescent="0.25">
      <c r="A332">
        <v>331</v>
      </c>
      <c r="B332">
        <v>52</v>
      </c>
      <c r="C332">
        <v>2</v>
      </c>
      <c r="D332">
        <f t="shared" si="15"/>
        <v>6</v>
      </c>
      <c r="E332" s="4" t="str">
        <f t="shared" si="16"/>
        <v>570249-570025</v>
      </c>
      <c r="F332" s="4">
        <f>IFERROR(VLOOKUP(E332,distance_btw_postal_code!B:I,7,0)+1,0)</f>
        <v>6.2</v>
      </c>
      <c r="G332" s="4">
        <f>IFERROR(VLOOKUP(E332,distance_btw_postal_code!B:G,6,0),0)</f>
        <v>1.5</v>
      </c>
      <c r="H332">
        <v>37</v>
      </c>
      <c r="I332" t="s">
        <v>45</v>
      </c>
      <c r="J332">
        <v>570249</v>
      </c>
      <c r="K332">
        <v>0</v>
      </c>
      <c r="L332">
        <v>1</v>
      </c>
      <c r="M332">
        <f t="shared" si="17"/>
        <v>1</v>
      </c>
      <c r="N332">
        <v>34</v>
      </c>
      <c r="O332" t="s">
        <v>17</v>
      </c>
      <c r="P332">
        <v>569341</v>
      </c>
      <c r="Q332" t="s">
        <v>66</v>
      </c>
      <c r="R332" t="s">
        <v>64</v>
      </c>
      <c r="S332" t="s">
        <v>70</v>
      </c>
      <c r="T332">
        <v>3</v>
      </c>
      <c r="U332">
        <v>0</v>
      </c>
      <c r="V332">
        <v>8</v>
      </c>
      <c r="W332">
        <v>312</v>
      </c>
    </row>
    <row r="333" spans="1:23" x14ac:dyDescent="0.25">
      <c r="A333">
        <v>332</v>
      </c>
      <c r="B333">
        <v>52</v>
      </c>
      <c r="C333">
        <v>3</v>
      </c>
      <c r="D333">
        <f t="shared" si="15"/>
        <v>6</v>
      </c>
      <c r="E333" s="4" t="str">
        <f t="shared" si="16"/>
        <v>570025-570124</v>
      </c>
      <c r="F333" s="4">
        <f>IFERROR(VLOOKUP(E333,distance_btw_postal_code!B:I,7,0)+1,0)</f>
        <v>9.9</v>
      </c>
      <c r="G333" s="4">
        <f>IFERROR(VLOOKUP(E333,distance_btw_postal_code!B:G,6,0),0)</f>
        <v>2.8</v>
      </c>
      <c r="H333">
        <v>34</v>
      </c>
      <c r="I333" t="s">
        <v>42</v>
      </c>
      <c r="J333">
        <v>570025</v>
      </c>
      <c r="K333">
        <v>0</v>
      </c>
      <c r="L333">
        <v>1</v>
      </c>
      <c r="M333">
        <f t="shared" si="17"/>
        <v>1</v>
      </c>
      <c r="N333">
        <v>34</v>
      </c>
      <c r="O333" t="s">
        <v>17</v>
      </c>
      <c r="P333">
        <v>569341</v>
      </c>
      <c r="Q333" t="s">
        <v>66</v>
      </c>
      <c r="R333" t="s">
        <v>64</v>
      </c>
      <c r="S333" t="s">
        <v>70</v>
      </c>
      <c r="T333">
        <v>3</v>
      </c>
      <c r="U333">
        <v>0</v>
      </c>
      <c r="V333">
        <v>8</v>
      </c>
      <c r="W333">
        <v>533</v>
      </c>
    </row>
    <row r="334" spans="1:23" x14ac:dyDescent="0.25">
      <c r="A334">
        <v>333</v>
      </c>
      <c r="B334">
        <v>52</v>
      </c>
      <c r="C334">
        <v>4</v>
      </c>
      <c r="D334">
        <f t="shared" si="15"/>
        <v>6</v>
      </c>
      <c r="E334" s="4" t="str">
        <f t="shared" si="16"/>
        <v>570124-570105</v>
      </c>
      <c r="F334" s="4">
        <f>IFERROR(VLOOKUP(E334,distance_btw_postal_code!B:I,7,0)+1,0)</f>
        <v>4.4000000000000004</v>
      </c>
      <c r="G334" s="4">
        <f>IFERROR(VLOOKUP(E334,distance_btw_postal_code!B:G,6,0),0)</f>
        <v>0.6</v>
      </c>
      <c r="H334">
        <v>36</v>
      </c>
      <c r="I334" t="s">
        <v>44</v>
      </c>
      <c r="J334">
        <v>570124</v>
      </c>
      <c r="K334">
        <v>0</v>
      </c>
      <c r="L334">
        <v>1</v>
      </c>
      <c r="M334">
        <f t="shared" si="17"/>
        <v>1</v>
      </c>
      <c r="N334">
        <v>34</v>
      </c>
      <c r="O334" t="s">
        <v>17</v>
      </c>
      <c r="P334">
        <v>569341</v>
      </c>
      <c r="Q334" t="s">
        <v>66</v>
      </c>
      <c r="R334" t="s">
        <v>64</v>
      </c>
      <c r="S334" t="s">
        <v>70</v>
      </c>
      <c r="T334">
        <v>3</v>
      </c>
      <c r="U334">
        <v>0</v>
      </c>
      <c r="V334">
        <v>8</v>
      </c>
      <c r="W334">
        <v>206</v>
      </c>
    </row>
    <row r="335" spans="1:23" x14ac:dyDescent="0.25">
      <c r="A335">
        <v>334</v>
      </c>
      <c r="B335">
        <v>52</v>
      </c>
      <c r="C335">
        <v>5</v>
      </c>
      <c r="D335">
        <f t="shared" si="15"/>
        <v>6</v>
      </c>
      <c r="E335" s="4" t="str">
        <f t="shared" si="16"/>
        <v>570105-560207</v>
      </c>
      <c r="F335" s="4">
        <f>IFERROR(VLOOKUP(E335,distance_btw_postal_code!B:I,7,0)+1,0)</f>
        <v>13.3</v>
      </c>
      <c r="G335" s="4">
        <f>IFERROR(VLOOKUP(E335,distance_btw_postal_code!B:G,6,0),0)</f>
        <v>4.0999999999999996</v>
      </c>
      <c r="H335">
        <v>35</v>
      </c>
      <c r="I335" t="s">
        <v>43</v>
      </c>
      <c r="J335">
        <v>570105</v>
      </c>
      <c r="K335">
        <v>0</v>
      </c>
      <c r="L335">
        <v>1</v>
      </c>
      <c r="M335">
        <f t="shared" si="17"/>
        <v>1</v>
      </c>
      <c r="N335">
        <v>34</v>
      </c>
      <c r="O335" t="s">
        <v>17</v>
      </c>
      <c r="P335">
        <v>569341</v>
      </c>
      <c r="Q335" t="s">
        <v>66</v>
      </c>
      <c r="R335" t="s">
        <v>64</v>
      </c>
      <c r="S335" t="s">
        <v>70</v>
      </c>
      <c r="T335">
        <v>3</v>
      </c>
      <c r="U335">
        <v>0</v>
      </c>
      <c r="V335">
        <v>8</v>
      </c>
      <c r="W335">
        <v>738</v>
      </c>
    </row>
    <row r="336" spans="1:23" x14ac:dyDescent="0.25">
      <c r="A336">
        <v>335</v>
      </c>
      <c r="B336">
        <v>52</v>
      </c>
      <c r="C336">
        <v>6</v>
      </c>
      <c r="D336">
        <f t="shared" si="15"/>
        <v>6</v>
      </c>
      <c r="E336" s="4" t="str">
        <f t="shared" si="16"/>
        <v>560207-569341</v>
      </c>
      <c r="F336" s="4">
        <f>IFERROR(VLOOKUP(E336,distance_btw_postal_code!B:I,7,0)+1,0)</f>
        <v>3</v>
      </c>
      <c r="G336" s="4">
        <f>IFERROR(VLOOKUP(E336,distance_btw_postal_code!B:G,6,0),0)</f>
        <v>0.5</v>
      </c>
      <c r="H336">
        <v>39</v>
      </c>
      <c r="I336" t="s">
        <v>47</v>
      </c>
      <c r="J336">
        <v>560207</v>
      </c>
      <c r="K336">
        <v>0</v>
      </c>
      <c r="L336">
        <v>1</v>
      </c>
      <c r="M336">
        <f t="shared" si="17"/>
        <v>1</v>
      </c>
      <c r="N336">
        <v>34</v>
      </c>
      <c r="O336" t="s">
        <v>17</v>
      </c>
      <c r="P336">
        <v>569341</v>
      </c>
      <c r="Q336" t="s">
        <v>66</v>
      </c>
      <c r="R336" t="s">
        <v>64</v>
      </c>
      <c r="S336" t="s">
        <v>70</v>
      </c>
      <c r="T336">
        <v>3</v>
      </c>
      <c r="U336">
        <v>0</v>
      </c>
      <c r="V336">
        <v>8</v>
      </c>
      <c r="W336">
        <v>117</v>
      </c>
    </row>
    <row r="337" spans="1:23" x14ac:dyDescent="0.25">
      <c r="A337">
        <v>336</v>
      </c>
      <c r="B337">
        <v>53</v>
      </c>
      <c r="C337">
        <v>0</v>
      </c>
      <c r="D337">
        <f t="shared" si="15"/>
        <v>3</v>
      </c>
      <c r="E337" s="4" t="str">
        <f t="shared" si="16"/>
        <v>569341-560222</v>
      </c>
      <c r="F337" s="4">
        <f>IFERROR(VLOOKUP(E337,distance_btw_postal_code!B:I,7,0)+1,0)</f>
        <v>4.3</v>
      </c>
      <c r="G337" s="4">
        <f>IFERROR(VLOOKUP(E337,distance_btw_postal_code!B:G,6,0),0)</f>
        <v>1.1000000000000001</v>
      </c>
      <c r="H337">
        <v>0</v>
      </c>
      <c r="I337" t="s">
        <v>143</v>
      </c>
      <c r="J337">
        <v>569341</v>
      </c>
      <c r="K337">
        <v>0</v>
      </c>
      <c r="L337">
        <v>0</v>
      </c>
      <c r="M337">
        <f t="shared" si="17"/>
        <v>0</v>
      </c>
      <c r="N337">
        <v>35</v>
      </c>
      <c r="O337" t="s">
        <v>17</v>
      </c>
      <c r="P337">
        <v>569341</v>
      </c>
      <c r="Q337" t="s">
        <v>66</v>
      </c>
      <c r="R337" t="s">
        <v>65</v>
      </c>
      <c r="S337" t="s">
        <v>67</v>
      </c>
      <c r="T337">
        <v>1</v>
      </c>
      <c r="U337">
        <v>3</v>
      </c>
      <c r="V337">
        <v>6</v>
      </c>
      <c r="W337">
        <v>196</v>
      </c>
    </row>
    <row r="338" spans="1:23" x14ac:dyDescent="0.25">
      <c r="A338">
        <v>337</v>
      </c>
      <c r="B338">
        <v>53</v>
      </c>
      <c r="C338">
        <v>1</v>
      </c>
      <c r="D338">
        <f t="shared" si="15"/>
        <v>3</v>
      </c>
      <c r="E338" s="4" t="str">
        <f t="shared" si="16"/>
        <v>560222-570229</v>
      </c>
      <c r="F338" s="4">
        <f>IFERROR(VLOOKUP(E338,distance_btw_postal_code!B:I,7,0)+1,0)</f>
        <v>8.4</v>
      </c>
      <c r="G338" s="4">
        <f>IFERROR(VLOOKUP(E338,distance_btw_postal_code!B:G,6,0),0)</f>
        <v>2</v>
      </c>
      <c r="H338">
        <v>20</v>
      </c>
      <c r="I338" t="s">
        <v>61</v>
      </c>
      <c r="J338">
        <v>560222</v>
      </c>
      <c r="K338">
        <v>1</v>
      </c>
      <c r="L338">
        <v>1</v>
      </c>
      <c r="M338">
        <f t="shared" si="17"/>
        <v>3</v>
      </c>
      <c r="N338">
        <v>35</v>
      </c>
      <c r="O338" t="s">
        <v>17</v>
      </c>
      <c r="P338">
        <v>569341</v>
      </c>
      <c r="Q338" t="s">
        <v>66</v>
      </c>
      <c r="R338" t="s">
        <v>65</v>
      </c>
      <c r="S338" t="s">
        <v>67</v>
      </c>
      <c r="T338">
        <v>1</v>
      </c>
      <c r="U338">
        <v>3</v>
      </c>
      <c r="V338">
        <v>6</v>
      </c>
      <c r="W338">
        <v>442</v>
      </c>
    </row>
    <row r="339" spans="1:23" x14ac:dyDescent="0.25">
      <c r="A339">
        <v>338</v>
      </c>
      <c r="B339">
        <v>53</v>
      </c>
      <c r="C339">
        <v>2</v>
      </c>
      <c r="D339">
        <f t="shared" si="15"/>
        <v>3</v>
      </c>
      <c r="E339" s="4" t="str">
        <f t="shared" si="16"/>
        <v>570229-561590</v>
      </c>
      <c r="F339" s="4">
        <f>IFERROR(VLOOKUP(E339,distance_btw_postal_code!B:I,7,0)+1,0)</f>
        <v>10.199999999999999</v>
      </c>
      <c r="G339" s="4">
        <f>IFERROR(VLOOKUP(E339,distance_btw_postal_code!B:G,6,0),0)</f>
        <v>3.2</v>
      </c>
      <c r="H339">
        <v>16</v>
      </c>
      <c r="I339" t="s">
        <v>48</v>
      </c>
      <c r="J339">
        <v>570229</v>
      </c>
      <c r="K339">
        <v>1</v>
      </c>
      <c r="L339">
        <v>1</v>
      </c>
      <c r="M339">
        <f t="shared" si="17"/>
        <v>3</v>
      </c>
      <c r="N339">
        <v>35</v>
      </c>
      <c r="O339" t="s">
        <v>17</v>
      </c>
      <c r="P339">
        <v>569341</v>
      </c>
      <c r="Q339" t="s">
        <v>66</v>
      </c>
      <c r="R339" t="s">
        <v>65</v>
      </c>
      <c r="S339" t="s">
        <v>67</v>
      </c>
      <c r="T339">
        <v>1</v>
      </c>
      <c r="U339">
        <v>3</v>
      </c>
      <c r="V339">
        <v>6</v>
      </c>
      <c r="W339">
        <v>550</v>
      </c>
    </row>
    <row r="340" spans="1:23" x14ac:dyDescent="0.25">
      <c r="A340">
        <v>339</v>
      </c>
      <c r="B340">
        <v>53</v>
      </c>
      <c r="C340">
        <v>3</v>
      </c>
      <c r="D340">
        <f t="shared" si="15"/>
        <v>3</v>
      </c>
      <c r="E340" s="4" t="str">
        <f t="shared" si="16"/>
        <v>561590-569341</v>
      </c>
      <c r="F340" s="4">
        <f>IFERROR(VLOOKUP(E340,distance_btw_postal_code!B:I,7,0)+1,0)</f>
        <v>9</v>
      </c>
      <c r="G340" s="4">
        <f>IFERROR(VLOOKUP(E340,distance_btw_postal_code!B:G,6,0),0)</f>
        <v>2.5</v>
      </c>
      <c r="H340">
        <v>19</v>
      </c>
      <c r="I340" t="s">
        <v>63</v>
      </c>
      <c r="J340">
        <v>561590</v>
      </c>
      <c r="K340">
        <v>1</v>
      </c>
      <c r="L340">
        <v>1</v>
      </c>
      <c r="M340">
        <f t="shared" si="17"/>
        <v>3</v>
      </c>
      <c r="N340">
        <v>35</v>
      </c>
      <c r="O340" t="s">
        <v>17</v>
      </c>
      <c r="P340">
        <v>569341</v>
      </c>
      <c r="Q340" t="s">
        <v>66</v>
      </c>
      <c r="R340" t="s">
        <v>65</v>
      </c>
      <c r="S340" t="s">
        <v>67</v>
      </c>
      <c r="T340">
        <v>1</v>
      </c>
      <c r="U340">
        <v>3</v>
      </c>
      <c r="V340">
        <v>6</v>
      </c>
      <c r="W340">
        <v>482</v>
      </c>
    </row>
    <row r="341" spans="1:23" x14ac:dyDescent="0.25">
      <c r="A341">
        <v>340</v>
      </c>
      <c r="B341">
        <v>54</v>
      </c>
      <c r="C341">
        <v>0</v>
      </c>
      <c r="D341">
        <f t="shared" si="15"/>
        <v>3</v>
      </c>
      <c r="E341" s="4" t="str">
        <f t="shared" si="16"/>
        <v>569341-560222</v>
      </c>
      <c r="F341" s="4">
        <f>IFERROR(VLOOKUP(E341,distance_btw_postal_code!B:I,7,0)+1,0)</f>
        <v>4.3</v>
      </c>
      <c r="G341" s="4">
        <f>IFERROR(VLOOKUP(E341,distance_btw_postal_code!B:G,6,0),0)</f>
        <v>1.1000000000000001</v>
      </c>
      <c r="H341">
        <v>0</v>
      </c>
      <c r="I341" t="s">
        <v>143</v>
      </c>
      <c r="J341">
        <v>569341</v>
      </c>
      <c r="K341">
        <v>0</v>
      </c>
      <c r="L341">
        <v>0</v>
      </c>
      <c r="M341">
        <f t="shared" si="17"/>
        <v>0</v>
      </c>
      <c r="N341">
        <v>36</v>
      </c>
      <c r="O341" t="s">
        <v>17</v>
      </c>
      <c r="P341">
        <v>569341</v>
      </c>
      <c r="Q341" t="s">
        <v>66</v>
      </c>
      <c r="R341" t="s">
        <v>65</v>
      </c>
      <c r="S341" t="s">
        <v>68</v>
      </c>
      <c r="T341">
        <v>1</v>
      </c>
      <c r="U341">
        <v>5</v>
      </c>
      <c r="V341">
        <v>2</v>
      </c>
      <c r="W341">
        <v>196</v>
      </c>
    </row>
    <row r="342" spans="1:23" x14ac:dyDescent="0.25">
      <c r="A342">
        <v>341</v>
      </c>
      <c r="B342">
        <v>54</v>
      </c>
      <c r="C342">
        <v>1</v>
      </c>
      <c r="D342">
        <f t="shared" si="15"/>
        <v>3</v>
      </c>
      <c r="E342" s="4" t="str">
        <f t="shared" si="16"/>
        <v>560222-570153</v>
      </c>
      <c r="F342" s="4">
        <f>IFERROR(VLOOKUP(E342,distance_btw_postal_code!B:I,7,0)+1,0)</f>
        <v>12</v>
      </c>
      <c r="G342" s="4">
        <f>IFERROR(VLOOKUP(E342,distance_btw_postal_code!B:G,6,0),0)</f>
        <v>4</v>
      </c>
      <c r="H342">
        <v>27</v>
      </c>
      <c r="I342" t="s">
        <v>55</v>
      </c>
      <c r="J342">
        <v>560222</v>
      </c>
      <c r="K342">
        <v>1</v>
      </c>
      <c r="L342">
        <v>1</v>
      </c>
      <c r="M342">
        <f t="shared" si="17"/>
        <v>3</v>
      </c>
      <c r="N342">
        <v>36</v>
      </c>
      <c r="O342" t="s">
        <v>17</v>
      </c>
      <c r="P342">
        <v>569341</v>
      </c>
      <c r="Q342" t="s">
        <v>66</v>
      </c>
      <c r="R342" t="s">
        <v>65</v>
      </c>
      <c r="S342" t="s">
        <v>68</v>
      </c>
      <c r="T342">
        <v>1</v>
      </c>
      <c r="U342">
        <v>5</v>
      </c>
      <c r="V342">
        <v>2</v>
      </c>
      <c r="W342">
        <v>661</v>
      </c>
    </row>
    <row r="343" spans="1:23" x14ac:dyDescent="0.25">
      <c r="A343">
        <v>342</v>
      </c>
      <c r="B343">
        <v>54</v>
      </c>
      <c r="C343">
        <v>2</v>
      </c>
      <c r="D343">
        <f t="shared" si="15"/>
        <v>3</v>
      </c>
      <c r="E343" s="4" t="str">
        <f t="shared" si="16"/>
        <v>570153-560542</v>
      </c>
      <c r="F343" s="4">
        <f>IFERROR(VLOOKUP(E343,distance_btw_postal_code!B:I,7,0)+1,0)</f>
        <v>12.1</v>
      </c>
      <c r="G343" s="4">
        <f>IFERROR(VLOOKUP(E343,distance_btw_postal_code!B:G,6,0),0)</f>
        <v>5.2</v>
      </c>
      <c r="H343">
        <v>23</v>
      </c>
      <c r="I343" t="s">
        <v>51</v>
      </c>
      <c r="J343">
        <v>570153</v>
      </c>
      <c r="K343">
        <v>1</v>
      </c>
      <c r="L343">
        <v>0</v>
      </c>
      <c r="M343">
        <f t="shared" si="17"/>
        <v>2</v>
      </c>
      <c r="N343">
        <v>36</v>
      </c>
      <c r="O343" t="s">
        <v>17</v>
      </c>
      <c r="P343">
        <v>569341</v>
      </c>
      <c r="Q343" t="s">
        <v>66</v>
      </c>
      <c r="R343" t="s">
        <v>65</v>
      </c>
      <c r="S343" t="s">
        <v>68</v>
      </c>
      <c r="T343">
        <v>1</v>
      </c>
      <c r="U343">
        <v>5</v>
      </c>
      <c r="V343">
        <v>2</v>
      </c>
      <c r="W343">
        <v>668</v>
      </c>
    </row>
    <row r="344" spans="1:23" x14ac:dyDescent="0.25">
      <c r="A344">
        <v>343</v>
      </c>
      <c r="B344">
        <v>54</v>
      </c>
      <c r="C344">
        <v>3</v>
      </c>
      <c r="D344">
        <f t="shared" si="15"/>
        <v>3</v>
      </c>
      <c r="E344" s="4" t="str">
        <f t="shared" si="16"/>
        <v>560542-569341</v>
      </c>
      <c r="F344" s="4">
        <f>IFERROR(VLOOKUP(E344,distance_btw_postal_code!B:I,7,0)+1,0)</f>
        <v>10.8</v>
      </c>
      <c r="G344" s="4">
        <f>IFERROR(VLOOKUP(E344,distance_btw_postal_code!B:G,6,0),0)</f>
        <v>2.7</v>
      </c>
      <c r="H344">
        <v>26</v>
      </c>
      <c r="I344" t="s">
        <v>60</v>
      </c>
      <c r="J344">
        <v>560542</v>
      </c>
      <c r="K344">
        <v>1</v>
      </c>
      <c r="L344">
        <v>1</v>
      </c>
      <c r="M344">
        <f t="shared" si="17"/>
        <v>3</v>
      </c>
      <c r="N344">
        <v>36</v>
      </c>
      <c r="O344" t="s">
        <v>17</v>
      </c>
      <c r="P344">
        <v>569341</v>
      </c>
      <c r="Q344" t="s">
        <v>66</v>
      </c>
      <c r="R344" t="s">
        <v>65</v>
      </c>
      <c r="S344" t="s">
        <v>68</v>
      </c>
      <c r="T344">
        <v>1</v>
      </c>
      <c r="U344">
        <v>5</v>
      </c>
      <c r="V344">
        <v>2</v>
      </c>
      <c r="W344">
        <v>591</v>
      </c>
    </row>
    <row r="345" spans="1:23" x14ac:dyDescent="0.25">
      <c r="A345">
        <v>344</v>
      </c>
      <c r="B345">
        <v>55</v>
      </c>
      <c r="C345">
        <v>0</v>
      </c>
      <c r="D345">
        <f t="shared" si="15"/>
        <v>7</v>
      </c>
      <c r="E345" s="4" t="str">
        <f t="shared" si="16"/>
        <v>569341-560576</v>
      </c>
      <c r="F345" s="4">
        <f>IFERROR(VLOOKUP(E345,distance_btw_postal_code!B:I,7,0)+1,0)</f>
        <v>7.6</v>
      </c>
      <c r="G345" s="4">
        <f>IFERROR(VLOOKUP(E345,distance_btw_postal_code!B:G,6,0),0)</f>
        <v>1.9</v>
      </c>
      <c r="H345">
        <v>0</v>
      </c>
      <c r="I345" t="s">
        <v>143</v>
      </c>
      <c r="J345">
        <v>569341</v>
      </c>
      <c r="K345">
        <v>0</v>
      </c>
      <c r="L345">
        <v>0</v>
      </c>
      <c r="M345">
        <f t="shared" si="17"/>
        <v>0</v>
      </c>
      <c r="N345">
        <v>37</v>
      </c>
      <c r="O345" t="s">
        <v>17</v>
      </c>
      <c r="P345">
        <v>569341</v>
      </c>
      <c r="Q345" t="s">
        <v>66</v>
      </c>
      <c r="R345" t="s">
        <v>65</v>
      </c>
      <c r="S345" t="s">
        <v>69</v>
      </c>
      <c r="T345">
        <v>3</v>
      </c>
      <c r="U345">
        <v>0</v>
      </c>
      <c r="V345">
        <v>8</v>
      </c>
      <c r="W345">
        <v>396</v>
      </c>
    </row>
    <row r="346" spans="1:23" x14ac:dyDescent="0.25">
      <c r="A346">
        <v>345</v>
      </c>
      <c r="B346">
        <v>55</v>
      </c>
      <c r="C346">
        <v>1</v>
      </c>
      <c r="D346">
        <f t="shared" si="15"/>
        <v>7</v>
      </c>
      <c r="E346" s="4" t="str">
        <f t="shared" si="16"/>
        <v>560576-560573</v>
      </c>
      <c r="F346" s="4">
        <f>IFERROR(VLOOKUP(E346,distance_btw_postal_code!B:I,7,0)+1,0)</f>
        <v>2.1</v>
      </c>
      <c r="G346" s="4">
        <f>IFERROR(VLOOKUP(E346,distance_btw_postal_code!B:G,6,0),0)</f>
        <v>0.2</v>
      </c>
      <c r="H346">
        <v>1</v>
      </c>
      <c r="I346" t="s">
        <v>16</v>
      </c>
      <c r="J346">
        <v>560576</v>
      </c>
      <c r="K346">
        <v>0</v>
      </c>
      <c r="L346">
        <v>1</v>
      </c>
      <c r="M346">
        <f t="shared" si="17"/>
        <v>1</v>
      </c>
      <c r="N346">
        <v>37</v>
      </c>
      <c r="O346" t="s">
        <v>17</v>
      </c>
      <c r="P346">
        <v>569341</v>
      </c>
      <c r="Q346" t="s">
        <v>66</v>
      </c>
      <c r="R346" t="s">
        <v>65</v>
      </c>
      <c r="S346" t="s">
        <v>69</v>
      </c>
      <c r="T346">
        <v>3</v>
      </c>
      <c r="U346">
        <v>0</v>
      </c>
      <c r="V346">
        <v>8</v>
      </c>
      <c r="W346">
        <v>64</v>
      </c>
    </row>
    <row r="347" spans="1:23" x14ac:dyDescent="0.25">
      <c r="A347">
        <v>346</v>
      </c>
      <c r="B347">
        <v>55</v>
      </c>
      <c r="C347">
        <v>2</v>
      </c>
      <c r="D347">
        <f t="shared" si="15"/>
        <v>7</v>
      </c>
      <c r="E347" s="4" t="str">
        <f t="shared" si="16"/>
        <v>560573-560561</v>
      </c>
      <c r="F347" s="4">
        <f>IFERROR(VLOOKUP(E347,distance_btw_postal_code!B:I,7,0)+1,0)</f>
        <v>5.7</v>
      </c>
      <c r="G347" s="4">
        <f>IFERROR(VLOOKUP(E347,distance_btw_postal_code!B:G,6,0),0)</f>
        <v>1.1000000000000001</v>
      </c>
      <c r="H347">
        <v>2</v>
      </c>
      <c r="I347" t="s">
        <v>21</v>
      </c>
      <c r="J347">
        <v>560573</v>
      </c>
      <c r="K347">
        <v>0</v>
      </c>
      <c r="L347">
        <v>1</v>
      </c>
      <c r="M347">
        <f t="shared" si="17"/>
        <v>1</v>
      </c>
      <c r="N347">
        <v>37</v>
      </c>
      <c r="O347" t="s">
        <v>17</v>
      </c>
      <c r="P347">
        <v>569341</v>
      </c>
      <c r="Q347" t="s">
        <v>66</v>
      </c>
      <c r="R347" t="s">
        <v>65</v>
      </c>
      <c r="S347" t="s">
        <v>69</v>
      </c>
      <c r="T347">
        <v>3</v>
      </c>
      <c r="U347">
        <v>0</v>
      </c>
      <c r="V347">
        <v>8</v>
      </c>
      <c r="W347">
        <v>282</v>
      </c>
    </row>
    <row r="348" spans="1:23" x14ac:dyDescent="0.25">
      <c r="A348">
        <v>347</v>
      </c>
      <c r="B348">
        <v>55</v>
      </c>
      <c r="C348">
        <v>3</v>
      </c>
      <c r="D348">
        <f t="shared" si="15"/>
        <v>7</v>
      </c>
      <c r="E348" s="4" t="str">
        <f t="shared" si="16"/>
        <v>560561-560533</v>
      </c>
      <c r="F348" s="4">
        <f>IFERROR(VLOOKUP(E348,distance_btw_postal_code!B:I,7,0)+1,0)</f>
        <v>6.8</v>
      </c>
      <c r="G348" s="4">
        <f>IFERROR(VLOOKUP(E348,distance_btw_postal_code!B:G,6,0),0)</f>
        <v>1.3</v>
      </c>
      <c r="H348">
        <v>33</v>
      </c>
      <c r="I348" t="s">
        <v>33</v>
      </c>
      <c r="J348">
        <v>560561</v>
      </c>
      <c r="K348">
        <v>0</v>
      </c>
      <c r="L348">
        <v>1</v>
      </c>
      <c r="M348">
        <f t="shared" si="17"/>
        <v>1</v>
      </c>
      <c r="N348">
        <v>37</v>
      </c>
      <c r="O348" t="s">
        <v>17</v>
      </c>
      <c r="P348">
        <v>569341</v>
      </c>
      <c r="Q348" t="s">
        <v>66</v>
      </c>
      <c r="R348" t="s">
        <v>65</v>
      </c>
      <c r="S348" t="s">
        <v>69</v>
      </c>
      <c r="T348">
        <v>3</v>
      </c>
      <c r="U348">
        <v>0</v>
      </c>
      <c r="V348">
        <v>8</v>
      </c>
      <c r="W348">
        <v>350</v>
      </c>
    </row>
    <row r="349" spans="1:23" x14ac:dyDescent="0.25">
      <c r="A349">
        <v>348</v>
      </c>
      <c r="B349">
        <v>55</v>
      </c>
      <c r="C349">
        <v>4</v>
      </c>
      <c r="D349">
        <f t="shared" si="15"/>
        <v>7</v>
      </c>
      <c r="E349" s="4" t="str">
        <f t="shared" si="16"/>
        <v>560533-789452</v>
      </c>
      <c r="F349" s="4">
        <f>IFERROR(VLOOKUP(E349,distance_btw_postal_code!B:I,7,0)+1,0)</f>
        <v>10.6</v>
      </c>
      <c r="G349" s="4">
        <f>IFERROR(VLOOKUP(E349,distance_btw_postal_code!B:G,6,0),0)</f>
        <v>3.2</v>
      </c>
      <c r="H349">
        <v>32</v>
      </c>
      <c r="I349" t="s">
        <v>32</v>
      </c>
      <c r="J349">
        <v>560533</v>
      </c>
      <c r="K349">
        <v>0</v>
      </c>
      <c r="L349">
        <v>1</v>
      </c>
      <c r="M349">
        <f t="shared" si="17"/>
        <v>1</v>
      </c>
      <c r="N349">
        <v>37</v>
      </c>
      <c r="O349" t="s">
        <v>17</v>
      </c>
      <c r="P349">
        <v>569341</v>
      </c>
      <c r="Q349" t="s">
        <v>66</v>
      </c>
      <c r="R349" t="s">
        <v>65</v>
      </c>
      <c r="S349" t="s">
        <v>69</v>
      </c>
      <c r="T349">
        <v>3</v>
      </c>
      <c r="U349">
        <v>0</v>
      </c>
      <c r="V349">
        <v>8</v>
      </c>
      <c r="W349">
        <v>574</v>
      </c>
    </row>
    <row r="350" spans="1:23" x14ac:dyDescent="0.25">
      <c r="A350">
        <v>349</v>
      </c>
      <c r="B350">
        <v>55</v>
      </c>
      <c r="C350">
        <v>5</v>
      </c>
      <c r="D350">
        <f t="shared" si="15"/>
        <v>7</v>
      </c>
      <c r="E350" s="4" t="str">
        <f t="shared" si="16"/>
        <v>789452-575921</v>
      </c>
      <c r="F350" s="4">
        <f>IFERROR(VLOOKUP(E350,distance_btw_postal_code!B:I,7,0)+1,0)</f>
        <v>4.3</v>
      </c>
      <c r="G350" s="4">
        <f>IFERROR(VLOOKUP(E350,distance_btw_postal_code!B:G,6,0),0)</f>
        <v>1.1000000000000001</v>
      </c>
      <c r="H350">
        <v>29</v>
      </c>
      <c r="I350" t="s">
        <v>29</v>
      </c>
      <c r="J350">
        <v>789452</v>
      </c>
      <c r="K350">
        <v>0</v>
      </c>
      <c r="L350">
        <v>1</v>
      </c>
      <c r="M350">
        <f t="shared" si="17"/>
        <v>1</v>
      </c>
      <c r="N350">
        <v>37</v>
      </c>
      <c r="O350" t="s">
        <v>17</v>
      </c>
      <c r="P350">
        <v>569341</v>
      </c>
      <c r="Q350" t="s">
        <v>66</v>
      </c>
      <c r="R350" t="s">
        <v>65</v>
      </c>
      <c r="S350" t="s">
        <v>69</v>
      </c>
      <c r="T350">
        <v>3</v>
      </c>
      <c r="U350">
        <v>0</v>
      </c>
      <c r="V350">
        <v>8</v>
      </c>
      <c r="W350">
        <v>196</v>
      </c>
    </row>
    <row r="351" spans="1:23" x14ac:dyDescent="0.25">
      <c r="A351">
        <v>350</v>
      </c>
      <c r="B351">
        <v>55</v>
      </c>
      <c r="C351">
        <v>6</v>
      </c>
      <c r="D351">
        <f t="shared" si="15"/>
        <v>7</v>
      </c>
      <c r="E351" s="4" t="str">
        <f t="shared" si="16"/>
        <v>575921-560244</v>
      </c>
      <c r="F351" s="4">
        <f>IFERROR(VLOOKUP(E351,distance_btw_postal_code!B:I,7,0)+1,0)</f>
        <v>3.9</v>
      </c>
      <c r="G351" s="4">
        <f>IFERROR(VLOOKUP(E351,distance_btw_postal_code!B:G,6,0),0)</f>
        <v>1.5</v>
      </c>
      <c r="H351">
        <v>28</v>
      </c>
      <c r="I351" t="s">
        <v>28</v>
      </c>
      <c r="J351">
        <v>575921</v>
      </c>
      <c r="K351">
        <v>0</v>
      </c>
      <c r="L351">
        <v>1</v>
      </c>
      <c r="M351">
        <f t="shared" si="17"/>
        <v>1</v>
      </c>
      <c r="N351">
        <v>37</v>
      </c>
      <c r="O351" t="s">
        <v>17</v>
      </c>
      <c r="P351">
        <v>569341</v>
      </c>
      <c r="Q351" t="s">
        <v>66</v>
      </c>
      <c r="R351" t="s">
        <v>65</v>
      </c>
      <c r="S351" t="s">
        <v>69</v>
      </c>
      <c r="T351">
        <v>3</v>
      </c>
      <c r="U351">
        <v>0</v>
      </c>
      <c r="V351">
        <v>8</v>
      </c>
      <c r="W351">
        <v>174</v>
      </c>
    </row>
    <row r="352" spans="1:23" x14ac:dyDescent="0.25">
      <c r="A352">
        <v>351</v>
      </c>
      <c r="B352">
        <v>55</v>
      </c>
      <c r="C352">
        <v>7</v>
      </c>
      <c r="D352">
        <f t="shared" si="15"/>
        <v>7</v>
      </c>
      <c r="E352" s="4" t="str">
        <f t="shared" si="16"/>
        <v>560244-569341</v>
      </c>
      <c r="F352" s="4">
        <f>IFERROR(VLOOKUP(E352,distance_btw_postal_code!B:I,7,0)+1,0)</f>
        <v>3.6</v>
      </c>
      <c r="G352" s="4">
        <f>IFERROR(VLOOKUP(E352,distance_btw_postal_code!B:G,6,0),0)</f>
        <v>1.1000000000000001</v>
      </c>
      <c r="H352">
        <v>6</v>
      </c>
      <c r="I352" t="s">
        <v>25</v>
      </c>
      <c r="J352">
        <v>560244</v>
      </c>
      <c r="K352">
        <v>0</v>
      </c>
      <c r="L352">
        <v>1</v>
      </c>
      <c r="M352">
        <f t="shared" si="17"/>
        <v>1</v>
      </c>
      <c r="N352">
        <v>37</v>
      </c>
      <c r="O352" t="s">
        <v>17</v>
      </c>
      <c r="P352">
        <v>569341</v>
      </c>
      <c r="Q352" t="s">
        <v>66</v>
      </c>
      <c r="R352" t="s">
        <v>65</v>
      </c>
      <c r="S352" t="s">
        <v>69</v>
      </c>
      <c r="T352">
        <v>3</v>
      </c>
      <c r="U352">
        <v>0</v>
      </c>
      <c r="V352">
        <v>8</v>
      </c>
      <c r="W352">
        <v>158</v>
      </c>
    </row>
    <row r="353" spans="1:23" x14ac:dyDescent="0.25">
      <c r="A353">
        <v>352</v>
      </c>
      <c r="B353">
        <v>56</v>
      </c>
      <c r="C353">
        <v>0</v>
      </c>
      <c r="D353">
        <f t="shared" si="15"/>
        <v>7</v>
      </c>
      <c r="E353" s="4" t="str">
        <f t="shared" si="16"/>
        <v>569341-560214</v>
      </c>
      <c r="F353" s="4">
        <f>IFERROR(VLOOKUP(E353,distance_btw_postal_code!B:I,7,0)+1,0)</f>
        <v>1.8</v>
      </c>
      <c r="G353" s="4">
        <f>IFERROR(VLOOKUP(E353,distance_btw_postal_code!B:G,6,0),0)</f>
        <v>0.2</v>
      </c>
      <c r="H353">
        <v>0</v>
      </c>
      <c r="I353" t="s">
        <v>143</v>
      </c>
      <c r="J353">
        <v>569341</v>
      </c>
      <c r="K353">
        <v>0</v>
      </c>
      <c r="L353">
        <v>0</v>
      </c>
      <c r="M353">
        <f t="shared" si="17"/>
        <v>0</v>
      </c>
      <c r="N353">
        <v>37</v>
      </c>
      <c r="O353" t="s">
        <v>17</v>
      </c>
      <c r="P353">
        <v>569341</v>
      </c>
      <c r="Q353" t="s">
        <v>66</v>
      </c>
      <c r="R353" t="s">
        <v>65</v>
      </c>
      <c r="S353" t="s">
        <v>69</v>
      </c>
      <c r="T353">
        <v>3</v>
      </c>
      <c r="U353">
        <v>0</v>
      </c>
      <c r="V353">
        <v>8</v>
      </c>
      <c r="W353">
        <v>45</v>
      </c>
    </row>
    <row r="354" spans="1:23" x14ac:dyDescent="0.25">
      <c r="A354">
        <v>353</v>
      </c>
      <c r="B354">
        <v>56</v>
      </c>
      <c r="C354">
        <v>1</v>
      </c>
      <c r="D354">
        <f t="shared" si="15"/>
        <v>7</v>
      </c>
      <c r="E354" s="4" t="str">
        <f t="shared" si="16"/>
        <v>560214-560219</v>
      </c>
      <c r="F354" s="4">
        <f>IFERROR(VLOOKUP(E354,distance_btw_postal_code!B:I,7,0)+1,0)</f>
        <v>5.0999999999999996</v>
      </c>
      <c r="G354" s="4">
        <f>IFERROR(VLOOKUP(E354,distance_btw_postal_code!B:G,6,0),0)</f>
        <v>1.2</v>
      </c>
      <c r="H354">
        <v>8</v>
      </c>
      <c r="I354" t="s">
        <v>27</v>
      </c>
      <c r="J354">
        <v>560214</v>
      </c>
      <c r="K354">
        <v>0</v>
      </c>
      <c r="L354">
        <v>1</v>
      </c>
      <c r="M354">
        <f t="shared" si="17"/>
        <v>1</v>
      </c>
      <c r="N354">
        <v>37</v>
      </c>
      <c r="O354" t="s">
        <v>17</v>
      </c>
      <c r="P354">
        <v>569341</v>
      </c>
      <c r="Q354" t="s">
        <v>66</v>
      </c>
      <c r="R354" t="s">
        <v>65</v>
      </c>
      <c r="S354" t="s">
        <v>69</v>
      </c>
      <c r="T354">
        <v>3</v>
      </c>
      <c r="U354">
        <v>0</v>
      </c>
      <c r="V354">
        <v>8</v>
      </c>
      <c r="W354">
        <v>247</v>
      </c>
    </row>
    <row r="355" spans="1:23" x14ac:dyDescent="0.25">
      <c r="A355">
        <v>354</v>
      </c>
      <c r="B355">
        <v>56</v>
      </c>
      <c r="C355">
        <v>2</v>
      </c>
      <c r="D355">
        <f t="shared" si="15"/>
        <v>7</v>
      </c>
      <c r="E355" s="4" t="str">
        <f t="shared" si="16"/>
        <v>560219-560350</v>
      </c>
      <c r="F355" s="4">
        <f>IFERROR(VLOOKUP(E355,distance_btw_postal_code!B:I,7,0)+1,0)</f>
        <v>5.2</v>
      </c>
      <c r="G355" s="4">
        <f>IFERROR(VLOOKUP(E355,distance_btw_postal_code!B:G,6,0),0)</f>
        <v>1.4</v>
      </c>
      <c r="H355">
        <v>7</v>
      </c>
      <c r="I355" t="s">
        <v>26</v>
      </c>
      <c r="J355">
        <v>560219</v>
      </c>
      <c r="K355">
        <v>0</v>
      </c>
      <c r="L355">
        <v>1</v>
      </c>
      <c r="M355">
        <f t="shared" si="17"/>
        <v>1</v>
      </c>
      <c r="N355">
        <v>37</v>
      </c>
      <c r="O355" t="s">
        <v>17</v>
      </c>
      <c r="P355">
        <v>569341</v>
      </c>
      <c r="Q355" t="s">
        <v>66</v>
      </c>
      <c r="R355" t="s">
        <v>65</v>
      </c>
      <c r="S355" t="s">
        <v>69</v>
      </c>
      <c r="T355">
        <v>3</v>
      </c>
      <c r="U355">
        <v>0</v>
      </c>
      <c r="V355">
        <v>8</v>
      </c>
      <c r="W355">
        <v>254</v>
      </c>
    </row>
    <row r="356" spans="1:23" x14ac:dyDescent="0.25">
      <c r="A356">
        <v>355</v>
      </c>
      <c r="B356">
        <v>56</v>
      </c>
      <c r="C356">
        <v>3</v>
      </c>
      <c r="D356">
        <f t="shared" si="15"/>
        <v>7</v>
      </c>
      <c r="E356" s="4" t="str">
        <f t="shared" si="16"/>
        <v>560350-560336</v>
      </c>
      <c r="F356" s="4">
        <f>IFERROR(VLOOKUP(E356,distance_btw_postal_code!B:I,7,0)+1,0)</f>
        <v>3.1</v>
      </c>
      <c r="G356" s="4">
        <f>IFERROR(VLOOKUP(E356,distance_btw_postal_code!B:G,6,0),0)</f>
        <v>0.4</v>
      </c>
      <c r="H356">
        <v>30</v>
      </c>
      <c r="I356" t="s">
        <v>30</v>
      </c>
      <c r="J356">
        <v>560350</v>
      </c>
      <c r="K356">
        <v>0</v>
      </c>
      <c r="L356">
        <v>1</v>
      </c>
      <c r="M356">
        <f t="shared" si="17"/>
        <v>1</v>
      </c>
      <c r="N356">
        <v>37</v>
      </c>
      <c r="O356" t="s">
        <v>17</v>
      </c>
      <c r="P356">
        <v>569341</v>
      </c>
      <c r="Q356" t="s">
        <v>66</v>
      </c>
      <c r="R356" t="s">
        <v>65</v>
      </c>
      <c r="S356" t="s">
        <v>69</v>
      </c>
      <c r="T356">
        <v>3</v>
      </c>
      <c r="U356">
        <v>0</v>
      </c>
      <c r="V356">
        <v>8</v>
      </c>
      <c r="W356">
        <v>126</v>
      </c>
    </row>
    <row r="357" spans="1:23" x14ac:dyDescent="0.25">
      <c r="A357">
        <v>356</v>
      </c>
      <c r="B357">
        <v>56</v>
      </c>
      <c r="C357">
        <v>4</v>
      </c>
      <c r="D357">
        <f t="shared" si="15"/>
        <v>7</v>
      </c>
      <c r="E357" s="4" t="str">
        <f t="shared" si="16"/>
        <v>560336-560311</v>
      </c>
      <c r="F357" s="4">
        <f>IFERROR(VLOOKUP(E357,distance_btw_postal_code!B:I,7,0)+1,0)</f>
        <v>5.7</v>
      </c>
      <c r="G357" s="4">
        <f>IFERROR(VLOOKUP(E357,distance_btw_postal_code!B:G,6,0),0)</f>
        <v>0.8</v>
      </c>
      <c r="H357">
        <v>31</v>
      </c>
      <c r="I357" t="s">
        <v>31</v>
      </c>
      <c r="J357">
        <v>560336</v>
      </c>
      <c r="K357">
        <v>0</v>
      </c>
      <c r="L357">
        <v>1</v>
      </c>
      <c r="M357">
        <f t="shared" si="17"/>
        <v>1</v>
      </c>
      <c r="N357">
        <v>37</v>
      </c>
      <c r="O357" t="s">
        <v>17</v>
      </c>
      <c r="P357">
        <v>569341</v>
      </c>
      <c r="Q357" t="s">
        <v>66</v>
      </c>
      <c r="R357" t="s">
        <v>65</v>
      </c>
      <c r="S357" t="s">
        <v>69</v>
      </c>
      <c r="T357">
        <v>3</v>
      </c>
      <c r="U357">
        <v>0</v>
      </c>
      <c r="V357">
        <v>8</v>
      </c>
      <c r="W357">
        <v>280</v>
      </c>
    </row>
    <row r="358" spans="1:23" x14ac:dyDescent="0.25">
      <c r="A358">
        <v>357</v>
      </c>
      <c r="B358">
        <v>56</v>
      </c>
      <c r="C358">
        <v>5</v>
      </c>
      <c r="D358">
        <f t="shared" si="15"/>
        <v>7</v>
      </c>
      <c r="E358" s="4" t="str">
        <f t="shared" si="16"/>
        <v>560311-560323</v>
      </c>
      <c r="F358" s="4">
        <f>IFERROR(VLOOKUP(E358,distance_btw_postal_code!B:I,7,0)+1,0)</f>
        <v>2.5</v>
      </c>
      <c r="G358" s="4">
        <f>IFERROR(VLOOKUP(E358,distance_btw_postal_code!B:G,6,0),0)</f>
        <v>0.2</v>
      </c>
      <c r="H358">
        <v>3</v>
      </c>
      <c r="I358" t="s">
        <v>22</v>
      </c>
      <c r="J358">
        <v>560311</v>
      </c>
      <c r="K358">
        <v>0</v>
      </c>
      <c r="L358">
        <v>1</v>
      </c>
      <c r="M358">
        <f t="shared" si="17"/>
        <v>1</v>
      </c>
      <c r="N358">
        <v>37</v>
      </c>
      <c r="O358" t="s">
        <v>17</v>
      </c>
      <c r="P358">
        <v>569341</v>
      </c>
      <c r="Q358" t="s">
        <v>66</v>
      </c>
      <c r="R358" t="s">
        <v>65</v>
      </c>
      <c r="S358" t="s">
        <v>69</v>
      </c>
      <c r="T358">
        <v>3</v>
      </c>
      <c r="U358">
        <v>0</v>
      </c>
      <c r="V358">
        <v>8</v>
      </c>
      <c r="W358">
        <v>91</v>
      </c>
    </row>
    <row r="359" spans="1:23" x14ac:dyDescent="0.25">
      <c r="A359">
        <v>358</v>
      </c>
      <c r="B359">
        <v>56</v>
      </c>
      <c r="C359">
        <v>6</v>
      </c>
      <c r="D359">
        <f t="shared" si="15"/>
        <v>7</v>
      </c>
      <c r="E359" s="4" t="str">
        <f t="shared" si="16"/>
        <v>560323-560301</v>
      </c>
      <c r="F359" s="4">
        <f>IFERROR(VLOOKUP(E359,distance_btw_postal_code!B:I,7,0)+1,0)</f>
        <v>3.5</v>
      </c>
      <c r="G359" s="4">
        <f>IFERROR(VLOOKUP(E359,distance_btw_postal_code!B:G,6,0),0)</f>
        <v>0.3</v>
      </c>
      <c r="H359">
        <v>4</v>
      </c>
      <c r="I359" t="s">
        <v>23</v>
      </c>
      <c r="J359">
        <v>560323</v>
      </c>
      <c r="K359">
        <v>0</v>
      </c>
      <c r="L359">
        <v>1</v>
      </c>
      <c r="M359">
        <f t="shared" si="17"/>
        <v>1</v>
      </c>
      <c r="N359">
        <v>37</v>
      </c>
      <c r="O359" t="s">
        <v>17</v>
      </c>
      <c r="P359">
        <v>569341</v>
      </c>
      <c r="Q359" t="s">
        <v>66</v>
      </c>
      <c r="R359" t="s">
        <v>65</v>
      </c>
      <c r="S359" t="s">
        <v>69</v>
      </c>
      <c r="T359">
        <v>3</v>
      </c>
      <c r="U359">
        <v>0</v>
      </c>
      <c r="V359">
        <v>8</v>
      </c>
      <c r="W359">
        <v>148</v>
      </c>
    </row>
    <row r="360" spans="1:23" x14ac:dyDescent="0.25">
      <c r="A360">
        <v>359</v>
      </c>
      <c r="B360">
        <v>56</v>
      </c>
      <c r="C360">
        <v>7</v>
      </c>
      <c r="D360">
        <f t="shared" si="15"/>
        <v>7</v>
      </c>
      <c r="E360" s="4" t="str">
        <f t="shared" si="16"/>
        <v>560301-569341</v>
      </c>
      <c r="F360" s="4">
        <f>IFERROR(VLOOKUP(E360,distance_btw_postal_code!B:I,7,0)+1,0)</f>
        <v>4.7</v>
      </c>
      <c r="G360" s="4">
        <f>IFERROR(VLOOKUP(E360,distance_btw_postal_code!B:G,6,0),0)</f>
        <v>1.2</v>
      </c>
      <c r="H360">
        <v>5</v>
      </c>
      <c r="I360" t="s">
        <v>24</v>
      </c>
      <c r="J360">
        <v>560301</v>
      </c>
      <c r="K360">
        <v>0</v>
      </c>
      <c r="L360">
        <v>1</v>
      </c>
      <c r="M360">
        <f t="shared" si="17"/>
        <v>1</v>
      </c>
      <c r="N360">
        <v>37</v>
      </c>
      <c r="O360" t="s">
        <v>17</v>
      </c>
      <c r="P360">
        <v>569341</v>
      </c>
      <c r="Q360" t="s">
        <v>66</v>
      </c>
      <c r="R360" t="s">
        <v>65</v>
      </c>
      <c r="S360" t="s">
        <v>69</v>
      </c>
      <c r="T360">
        <v>3</v>
      </c>
      <c r="U360">
        <v>0</v>
      </c>
      <c r="V360">
        <v>8</v>
      </c>
      <c r="W360">
        <v>221</v>
      </c>
    </row>
    <row r="361" spans="1:23" x14ac:dyDescent="0.25">
      <c r="A361">
        <v>360</v>
      </c>
      <c r="B361">
        <v>57</v>
      </c>
      <c r="C361">
        <v>0</v>
      </c>
      <c r="D361">
        <f t="shared" si="15"/>
        <v>7</v>
      </c>
      <c r="E361" s="4" t="str">
        <f t="shared" si="16"/>
        <v>569341-562310</v>
      </c>
      <c r="F361" s="4">
        <f>IFERROR(VLOOKUP(E361,distance_btw_postal_code!B:I,7,0)+1,0)</f>
        <v>5.2</v>
      </c>
      <c r="G361" s="4">
        <f>IFERROR(VLOOKUP(E361,distance_btw_postal_code!B:G,6,0),0)</f>
        <v>1</v>
      </c>
      <c r="H361">
        <v>0</v>
      </c>
      <c r="I361" t="s">
        <v>143</v>
      </c>
      <c r="J361">
        <v>569341</v>
      </c>
      <c r="K361">
        <v>0</v>
      </c>
      <c r="L361">
        <v>0</v>
      </c>
      <c r="M361">
        <f t="shared" si="17"/>
        <v>0</v>
      </c>
      <c r="N361">
        <v>38</v>
      </c>
      <c r="O361" t="s">
        <v>17</v>
      </c>
      <c r="P361">
        <v>569341</v>
      </c>
      <c r="Q361" t="s">
        <v>66</v>
      </c>
      <c r="R361" t="s">
        <v>65</v>
      </c>
      <c r="S361" t="s">
        <v>70</v>
      </c>
      <c r="T361">
        <v>2</v>
      </c>
      <c r="U361">
        <v>2</v>
      </c>
      <c r="V361">
        <v>7</v>
      </c>
      <c r="W361">
        <v>249</v>
      </c>
    </row>
    <row r="362" spans="1:23" x14ac:dyDescent="0.25">
      <c r="A362">
        <v>361</v>
      </c>
      <c r="B362">
        <v>57</v>
      </c>
      <c r="C362">
        <v>1</v>
      </c>
      <c r="D362">
        <f t="shared" si="15"/>
        <v>7</v>
      </c>
      <c r="E362" s="4" t="str">
        <f t="shared" si="16"/>
        <v>562310-560337</v>
      </c>
      <c r="F362" s="4">
        <f>IFERROR(VLOOKUP(E362,distance_btw_postal_code!B:I,7,0)+1,0)</f>
        <v>4.5</v>
      </c>
      <c r="G362" s="4">
        <f>IFERROR(VLOOKUP(E362,distance_btw_postal_code!B:G,6,0),0)</f>
        <v>1</v>
      </c>
      <c r="H362">
        <v>38</v>
      </c>
      <c r="I362" t="s">
        <v>46</v>
      </c>
      <c r="J362">
        <v>562310</v>
      </c>
      <c r="K362">
        <v>0</v>
      </c>
      <c r="L362">
        <v>1</v>
      </c>
      <c r="M362">
        <f t="shared" si="17"/>
        <v>1</v>
      </c>
      <c r="N362">
        <v>38</v>
      </c>
      <c r="O362" t="s">
        <v>17</v>
      </c>
      <c r="P362">
        <v>569341</v>
      </c>
      <c r="Q362" t="s">
        <v>66</v>
      </c>
      <c r="R362" t="s">
        <v>65</v>
      </c>
      <c r="S362" t="s">
        <v>70</v>
      </c>
      <c r="T362">
        <v>2</v>
      </c>
      <c r="U362">
        <v>2</v>
      </c>
      <c r="V362">
        <v>7</v>
      </c>
      <c r="W362">
        <v>212</v>
      </c>
    </row>
    <row r="363" spans="1:23" x14ac:dyDescent="0.25">
      <c r="A363">
        <v>362</v>
      </c>
      <c r="B363">
        <v>57</v>
      </c>
      <c r="C363">
        <v>2</v>
      </c>
      <c r="D363">
        <f t="shared" si="15"/>
        <v>7</v>
      </c>
      <c r="E363" s="4" t="str">
        <f t="shared" si="16"/>
        <v>560337-560457</v>
      </c>
      <c r="F363" s="4">
        <f>IFERROR(VLOOKUP(E363,distance_btw_postal_code!B:I,7,0)+1,0)</f>
        <v>7.9</v>
      </c>
      <c r="G363" s="4">
        <f>IFERROR(VLOOKUP(E363,distance_btw_postal_code!B:G,6,0),0)</f>
        <v>1.8</v>
      </c>
      <c r="H363">
        <v>15</v>
      </c>
      <c r="I363" t="s">
        <v>41</v>
      </c>
      <c r="J363">
        <v>560337</v>
      </c>
      <c r="K363">
        <v>1</v>
      </c>
      <c r="L363">
        <v>0</v>
      </c>
      <c r="M363">
        <f t="shared" si="17"/>
        <v>2</v>
      </c>
      <c r="N363">
        <v>38</v>
      </c>
      <c r="O363" t="s">
        <v>17</v>
      </c>
      <c r="P363">
        <v>569341</v>
      </c>
      <c r="Q363" t="s">
        <v>66</v>
      </c>
      <c r="R363" t="s">
        <v>65</v>
      </c>
      <c r="S363" t="s">
        <v>70</v>
      </c>
      <c r="T363">
        <v>2</v>
      </c>
      <c r="U363">
        <v>2</v>
      </c>
      <c r="V363">
        <v>7</v>
      </c>
      <c r="W363">
        <v>412</v>
      </c>
    </row>
    <row r="364" spans="1:23" x14ac:dyDescent="0.25">
      <c r="A364">
        <v>363</v>
      </c>
      <c r="B364">
        <v>57</v>
      </c>
      <c r="C364">
        <v>3</v>
      </c>
      <c r="D364">
        <f t="shared" si="15"/>
        <v>7</v>
      </c>
      <c r="E364" s="4" t="str">
        <f t="shared" si="16"/>
        <v>560457-560462</v>
      </c>
      <c r="F364" s="4">
        <f>IFERROR(VLOOKUP(E364,distance_btw_postal_code!B:I,7,0)+1,0)</f>
        <v>2.1</v>
      </c>
      <c r="G364" s="4">
        <f>IFERROR(VLOOKUP(E364,distance_btw_postal_code!B:G,6,0),0)</f>
        <v>0.2</v>
      </c>
      <c r="H364">
        <v>10</v>
      </c>
      <c r="I364" t="s">
        <v>36</v>
      </c>
      <c r="J364">
        <v>560457</v>
      </c>
      <c r="K364">
        <v>0</v>
      </c>
      <c r="L364">
        <v>1</v>
      </c>
      <c r="M364">
        <f t="shared" si="17"/>
        <v>1</v>
      </c>
      <c r="N364">
        <v>38</v>
      </c>
      <c r="O364" t="s">
        <v>17</v>
      </c>
      <c r="P364">
        <v>569341</v>
      </c>
      <c r="Q364" t="s">
        <v>66</v>
      </c>
      <c r="R364" t="s">
        <v>65</v>
      </c>
      <c r="S364" t="s">
        <v>70</v>
      </c>
      <c r="T364">
        <v>2</v>
      </c>
      <c r="U364">
        <v>2</v>
      </c>
      <c r="V364">
        <v>7</v>
      </c>
      <c r="W364">
        <v>64</v>
      </c>
    </row>
    <row r="365" spans="1:23" x14ac:dyDescent="0.25">
      <c r="A365">
        <v>364</v>
      </c>
      <c r="B365">
        <v>57</v>
      </c>
      <c r="C365">
        <v>4</v>
      </c>
      <c r="D365">
        <f t="shared" si="15"/>
        <v>7</v>
      </c>
      <c r="E365" s="4" t="str">
        <f t="shared" si="16"/>
        <v>560462-560472</v>
      </c>
      <c r="F365" s="4">
        <f>IFERROR(VLOOKUP(E365,distance_btw_postal_code!B:I,7,0)+1,0)</f>
        <v>2.9</v>
      </c>
      <c r="G365" s="4">
        <f>IFERROR(VLOOKUP(E365,distance_btw_postal_code!B:G,6,0),0)</f>
        <v>0.4</v>
      </c>
      <c r="H365">
        <v>11</v>
      </c>
      <c r="I365" t="s">
        <v>37</v>
      </c>
      <c r="J365">
        <v>560462</v>
      </c>
      <c r="K365">
        <v>0</v>
      </c>
      <c r="L365">
        <v>1</v>
      </c>
      <c r="M365">
        <f t="shared" si="17"/>
        <v>1</v>
      </c>
      <c r="N365">
        <v>38</v>
      </c>
      <c r="O365" t="s">
        <v>17</v>
      </c>
      <c r="P365">
        <v>569341</v>
      </c>
      <c r="Q365" t="s">
        <v>66</v>
      </c>
      <c r="R365" t="s">
        <v>65</v>
      </c>
      <c r="S365" t="s">
        <v>70</v>
      </c>
      <c r="T365">
        <v>2</v>
      </c>
      <c r="U365">
        <v>2</v>
      </c>
      <c r="V365">
        <v>7</v>
      </c>
      <c r="W365">
        <v>115</v>
      </c>
    </row>
    <row r="366" spans="1:23" x14ac:dyDescent="0.25">
      <c r="A366">
        <v>365</v>
      </c>
      <c r="B366">
        <v>57</v>
      </c>
      <c r="C366">
        <v>5</v>
      </c>
      <c r="D366">
        <f t="shared" si="15"/>
        <v>7</v>
      </c>
      <c r="E366" s="4" t="str">
        <f t="shared" si="16"/>
        <v>560472-560416</v>
      </c>
      <c r="F366" s="4">
        <f>IFERROR(VLOOKUP(E366,distance_btw_postal_code!B:I,7,0)+1,0)</f>
        <v>4.5</v>
      </c>
      <c r="G366" s="4">
        <f>IFERROR(VLOOKUP(E366,distance_btw_postal_code!B:G,6,0),0)</f>
        <v>0.7</v>
      </c>
      <c r="H366">
        <v>12</v>
      </c>
      <c r="I366" t="s">
        <v>38</v>
      </c>
      <c r="J366">
        <v>560472</v>
      </c>
      <c r="K366">
        <v>0</v>
      </c>
      <c r="L366">
        <v>1</v>
      </c>
      <c r="M366">
        <f t="shared" si="17"/>
        <v>1</v>
      </c>
      <c r="N366">
        <v>38</v>
      </c>
      <c r="O366" t="s">
        <v>17</v>
      </c>
      <c r="P366">
        <v>569341</v>
      </c>
      <c r="Q366" t="s">
        <v>66</v>
      </c>
      <c r="R366" t="s">
        <v>65</v>
      </c>
      <c r="S366" t="s">
        <v>70</v>
      </c>
      <c r="T366">
        <v>2</v>
      </c>
      <c r="U366">
        <v>2</v>
      </c>
      <c r="V366">
        <v>7</v>
      </c>
      <c r="W366">
        <v>208</v>
      </c>
    </row>
    <row r="367" spans="1:23" x14ac:dyDescent="0.25">
      <c r="A367">
        <v>366</v>
      </c>
      <c r="B367">
        <v>57</v>
      </c>
      <c r="C367">
        <v>6</v>
      </c>
      <c r="D367">
        <f t="shared" si="15"/>
        <v>7</v>
      </c>
      <c r="E367" s="4" t="str">
        <f t="shared" si="16"/>
        <v>560416-560440</v>
      </c>
      <c r="F367" s="4">
        <f>IFERROR(VLOOKUP(E367,distance_btw_postal_code!B:I,7,0)+1,0)</f>
        <v>4.7</v>
      </c>
      <c r="G367" s="4">
        <f>IFERROR(VLOOKUP(E367,distance_btw_postal_code!B:G,6,0),0)</f>
        <v>0.9</v>
      </c>
      <c r="H367">
        <v>13</v>
      </c>
      <c r="I367" t="s">
        <v>39</v>
      </c>
      <c r="J367">
        <v>560416</v>
      </c>
      <c r="K367">
        <v>0</v>
      </c>
      <c r="L367">
        <v>1</v>
      </c>
      <c r="M367">
        <f t="shared" si="17"/>
        <v>1</v>
      </c>
      <c r="N367">
        <v>38</v>
      </c>
      <c r="O367" t="s">
        <v>17</v>
      </c>
      <c r="P367">
        <v>569341</v>
      </c>
      <c r="Q367" t="s">
        <v>66</v>
      </c>
      <c r="R367" t="s">
        <v>65</v>
      </c>
      <c r="S367" t="s">
        <v>70</v>
      </c>
      <c r="T367">
        <v>2</v>
      </c>
      <c r="U367">
        <v>2</v>
      </c>
      <c r="V367">
        <v>7</v>
      </c>
      <c r="W367">
        <v>223</v>
      </c>
    </row>
    <row r="368" spans="1:23" x14ac:dyDescent="0.25">
      <c r="A368">
        <v>367</v>
      </c>
      <c r="B368">
        <v>57</v>
      </c>
      <c r="C368">
        <v>7</v>
      </c>
      <c r="D368">
        <f t="shared" si="15"/>
        <v>7</v>
      </c>
      <c r="E368" s="4" t="str">
        <f t="shared" si="16"/>
        <v>560440-569341</v>
      </c>
      <c r="F368" s="4">
        <f>IFERROR(VLOOKUP(E368,distance_btw_postal_code!B:I,7,0)+1,0)</f>
        <v>8</v>
      </c>
      <c r="G368" s="4">
        <f>IFERROR(VLOOKUP(E368,distance_btw_postal_code!B:G,6,0),0)</f>
        <v>2.2000000000000002</v>
      </c>
      <c r="H368">
        <v>14</v>
      </c>
      <c r="I368" t="s">
        <v>40</v>
      </c>
      <c r="J368">
        <v>560440</v>
      </c>
      <c r="K368">
        <v>0</v>
      </c>
      <c r="L368">
        <v>1</v>
      </c>
      <c r="M368">
        <f t="shared" si="17"/>
        <v>1</v>
      </c>
      <c r="N368">
        <v>38</v>
      </c>
      <c r="O368" t="s">
        <v>17</v>
      </c>
      <c r="P368">
        <v>569341</v>
      </c>
      <c r="Q368" t="s">
        <v>66</v>
      </c>
      <c r="R368" t="s">
        <v>65</v>
      </c>
      <c r="S368" t="s">
        <v>70</v>
      </c>
      <c r="T368">
        <v>2</v>
      </c>
      <c r="U368">
        <v>2</v>
      </c>
      <c r="V368">
        <v>7</v>
      </c>
      <c r="W368">
        <v>417</v>
      </c>
    </row>
    <row r="369" spans="1:23" x14ac:dyDescent="0.25">
      <c r="A369">
        <v>368</v>
      </c>
      <c r="B369">
        <v>58</v>
      </c>
      <c r="C369">
        <v>0</v>
      </c>
      <c r="D369">
        <f t="shared" si="15"/>
        <v>6</v>
      </c>
      <c r="E369" s="4" t="str">
        <f t="shared" si="16"/>
        <v>569341-560610</v>
      </c>
      <c r="F369" s="4">
        <f>IFERROR(VLOOKUP(E369,distance_btw_postal_code!B:I,7,0)+1,0)</f>
        <v>9.6</v>
      </c>
      <c r="G369" s="4">
        <f>IFERROR(VLOOKUP(E369,distance_btw_postal_code!B:G,6,0),0)</f>
        <v>3.1</v>
      </c>
      <c r="H369">
        <v>0</v>
      </c>
      <c r="I369" t="s">
        <v>143</v>
      </c>
      <c r="J369">
        <v>569341</v>
      </c>
      <c r="K369">
        <v>0</v>
      </c>
      <c r="L369">
        <v>0</v>
      </c>
      <c r="M369">
        <f t="shared" si="17"/>
        <v>0</v>
      </c>
      <c r="N369">
        <v>38</v>
      </c>
      <c r="O369" t="s">
        <v>17</v>
      </c>
      <c r="P369">
        <v>569341</v>
      </c>
      <c r="Q369" t="s">
        <v>66</v>
      </c>
      <c r="R369" t="s">
        <v>65</v>
      </c>
      <c r="S369" t="s">
        <v>70</v>
      </c>
      <c r="T369">
        <v>3</v>
      </c>
      <c r="U369">
        <v>0</v>
      </c>
      <c r="V369">
        <v>8</v>
      </c>
      <c r="W369">
        <v>513</v>
      </c>
    </row>
    <row r="370" spans="1:23" x14ac:dyDescent="0.25">
      <c r="A370">
        <v>369</v>
      </c>
      <c r="B370">
        <v>58</v>
      </c>
      <c r="C370">
        <v>1</v>
      </c>
      <c r="D370">
        <f t="shared" si="15"/>
        <v>6</v>
      </c>
      <c r="E370" s="4" t="str">
        <f t="shared" si="16"/>
        <v>560610-570249</v>
      </c>
      <c r="F370" s="4">
        <f>IFERROR(VLOOKUP(E370,distance_btw_postal_code!B:I,7,0)+1,0)</f>
        <v>11</v>
      </c>
      <c r="G370" s="4">
        <f>IFERROR(VLOOKUP(E370,distance_btw_postal_code!B:G,6,0),0)</f>
        <v>3.8</v>
      </c>
      <c r="H370">
        <v>9</v>
      </c>
      <c r="I370" t="s">
        <v>34</v>
      </c>
      <c r="J370">
        <v>560610</v>
      </c>
      <c r="K370">
        <v>0</v>
      </c>
      <c r="L370">
        <v>1</v>
      </c>
      <c r="M370">
        <f t="shared" si="17"/>
        <v>1</v>
      </c>
      <c r="N370">
        <v>38</v>
      </c>
      <c r="O370" t="s">
        <v>17</v>
      </c>
      <c r="P370">
        <v>569341</v>
      </c>
      <c r="Q370" t="s">
        <v>66</v>
      </c>
      <c r="R370" t="s">
        <v>65</v>
      </c>
      <c r="S370" t="s">
        <v>70</v>
      </c>
      <c r="T370">
        <v>3</v>
      </c>
      <c r="U370">
        <v>0</v>
      </c>
      <c r="V370">
        <v>8</v>
      </c>
      <c r="W370">
        <v>597</v>
      </c>
    </row>
    <row r="371" spans="1:23" x14ac:dyDescent="0.25">
      <c r="A371">
        <v>370</v>
      </c>
      <c r="B371">
        <v>58</v>
      </c>
      <c r="C371">
        <v>2</v>
      </c>
      <c r="D371">
        <f t="shared" si="15"/>
        <v>6</v>
      </c>
      <c r="E371" s="4" t="str">
        <f t="shared" si="16"/>
        <v>570249-570025</v>
      </c>
      <c r="F371" s="4">
        <f>IFERROR(VLOOKUP(E371,distance_btw_postal_code!B:I,7,0)+1,0)</f>
        <v>6.2</v>
      </c>
      <c r="G371" s="4">
        <f>IFERROR(VLOOKUP(E371,distance_btw_postal_code!B:G,6,0),0)</f>
        <v>1.5</v>
      </c>
      <c r="H371">
        <v>37</v>
      </c>
      <c r="I371" t="s">
        <v>45</v>
      </c>
      <c r="J371">
        <v>570249</v>
      </c>
      <c r="K371">
        <v>0</v>
      </c>
      <c r="L371">
        <v>1</v>
      </c>
      <c r="M371">
        <f t="shared" si="17"/>
        <v>1</v>
      </c>
      <c r="N371">
        <v>38</v>
      </c>
      <c r="O371" t="s">
        <v>17</v>
      </c>
      <c r="P371">
        <v>569341</v>
      </c>
      <c r="Q371" t="s">
        <v>66</v>
      </c>
      <c r="R371" t="s">
        <v>65</v>
      </c>
      <c r="S371" t="s">
        <v>70</v>
      </c>
      <c r="T371">
        <v>3</v>
      </c>
      <c r="U371">
        <v>0</v>
      </c>
      <c r="V371">
        <v>8</v>
      </c>
      <c r="W371">
        <v>312</v>
      </c>
    </row>
    <row r="372" spans="1:23" x14ac:dyDescent="0.25">
      <c r="A372">
        <v>371</v>
      </c>
      <c r="B372">
        <v>58</v>
      </c>
      <c r="C372">
        <v>3</v>
      </c>
      <c r="D372">
        <f t="shared" si="15"/>
        <v>6</v>
      </c>
      <c r="E372" s="4" t="str">
        <f t="shared" si="16"/>
        <v>570025-570124</v>
      </c>
      <c r="F372" s="4">
        <f>IFERROR(VLOOKUP(E372,distance_btw_postal_code!B:I,7,0)+1,0)</f>
        <v>9.9</v>
      </c>
      <c r="G372" s="4">
        <f>IFERROR(VLOOKUP(E372,distance_btw_postal_code!B:G,6,0),0)</f>
        <v>2.8</v>
      </c>
      <c r="H372">
        <v>34</v>
      </c>
      <c r="I372" t="s">
        <v>42</v>
      </c>
      <c r="J372">
        <v>570025</v>
      </c>
      <c r="K372">
        <v>0</v>
      </c>
      <c r="L372">
        <v>1</v>
      </c>
      <c r="M372">
        <f t="shared" si="17"/>
        <v>1</v>
      </c>
      <c r="N372">
        <v>38</v>
      </c>
      <c r="O372" t="s">
        <v>17</v>
      </c>
      <c r="P372">
        <v>569341</v>
      </c>
      <c r="Q372" t="s">
        <v>66</v>
      </c>
      <c r="R372" t="s">
        <v>65</v>
      </c>
      <c r="S372" t="s">
        <v>70</v>
      </c>
      <c r="T372">
        <v>3</v>
      </c>
      <c r="U372">
        <v>0</v>
      </c>
      <c r="V372">
        <v>8</v>
      </c>
      <c r="W372">
        <v>533</v>
      </c>
    </row>
    <row r="373" spans="1:23" x14ac:dyDescent="0.25">
      <c r="A373">
        <v>372</v>
      </c>
      <c r="B373">
        <v>58</v>
      </c>
      <c r="C373">
        <v>4</v>
      </c>
      <c r="D373">
        <f t="shared" si="15"/>
        <v>6</v>
      </c>
      <c r="E373" s="4" t="str">
        <f t="shared" si="16"/>
        <v>570124-570105</v>
      </c>
      <c r="F373" s="4">
        <f>IFERROR(VLOOKUP(E373,distance_btw_postal_code!B:I,7,0)+1,0)</f>
        <v>4.4000000000000004</v>
      </c>
      <c r="G373" s="4">
        <f>IFERROR(VLOOKUP(E373,distance_btw_postal_code!B:G,6,0),0)</f>
        <v>0.6</v>
      </c>
      <c r="H373">
        <v>36</v>
      </c>
      <c r="I373" t="s">
        <v>44</v>
      </c>
      <c r="J373">
        <v>570124</v>
      </c>
      <c r="K373">
        <v>0</v>
      </c>
      <c r="L373">
        <v>1</v>
      </c>
      <c r="M373">
        <f t="shared" si="17"/>
        <v>1</v>
      </c>
      <c r="N373">
        <v>38</v>
      </c>
      <c r="O373" t="s">
        <v>17</v>
      </c>
      <c r="P373">
        <v>569341</v>
      </c>
      <c r="Q373" t="s">
        <v>66</v>
      </c>
      <c r="R373" t="s">
        <v>65</v>
      </c>
      <c r="S373" t="s">
        <v>70</v>
      </c>
      <c r="T373">
        <v>3</v>
      </c>
      <c r="U373">
        <v>0</v>
      </c>
      <c r="V373">
        <v>8</v>
      </c>
      <c r="W373">
        <v>206</v>
      </c>
    </row>
    <row r="374" spans="1:23" x14ac:dyDescent="0.25">
      <c r="A374">
        <v>373</v>
      </c>
      <c r="B374">
        <v>58</v>
      </c>
      <c r="C374">
        <v>5</v>
      </c>
      <c r="D374">
        <f t="shared" si="15"/>
        <v>6</v>
      </c>
      <c r="E374" s="4" t="str">
        <f t="shared" si="16"/>
        <v>570105-560207</v>
      </c>
      <c r="F374" s="4">
        <f>IFERROR(VLOOKUP(E374,distance_btw_postal_code!B:I,7,0)+1,0)</f>
        <v>13.3</v>
      </c>
      <c r="G374" s="4">
        <f>IFERROR(VLOOKUP(E374,distance_btw_postal_code!B:G,6,0),0)</f>
        <v>4.0999999999999996</v>
      </c>
      <c r="H374">
        <v>35</v>
      </c>
      <c r="I374" t="s">
        <v>43</v>
      </c>
      <c r="J374">
        <v>570105</v>
      </c>
      <c r="K374">
        <v>0</v>
      </c>
      <c r="L374">
        <v>1</v>
      </c>
      <c r="M374">
        <f t="shared" si="17"/>
        <v>1</v>
      </c>
      <c r="N374">
        <v>38</v>
      </c>
      <c r="O374" t="s">
        <v>17</v>
      </c>
      <c r="P374">
        <v>569341</v>
      </c>
      <c r="Q374" t="s">
        <v>66</v>
      </c>
      <c r="R374" t="s">
        <v>65</v>
      </c>
      <c r="S374" t="s">
        <v>70</v>
      </c>
      <c r="T374">
        <v>3</v>
      </c>
      <c r="U374">
        <v>0</v>
      </c>
      <c r="V374">
        <v>8</v>
      </c>
      <c r="W374">
        <v>738</v>
      </c>
    </row>
    <row r="375" spans="1:23" x14ac:dyDescent="0.25">
      <c r="A375">
        <v>374</v>
      </c>
      <c r="B375">
        <v>58</v>
      </c>
      <c r="C375">
        <v>6</v>
      </c>
      <c r="D375">
        <f t="shared" si="15"/>
        <v>6</v>
      </c>
      <c r="E375" s="4" t="str">
        <f t="shared" si="16"/>
        <v>560207-569341</v>
      </c>
      <c r="F375" s="4">
        <f>IFERROR(VLOOKUP(E375,distance_btw_postal_code!B:I,7,0)+1,0)</f>
        <v>3</v>
      </c>
      <c r="G375" s="4">
        <f>IFERROR(VLOOKUP(E375,distance_btw_postal_code!B:G,6,0),0)</f>
        <v>0.5</v>
      </c>
      <c r="H375">
        <v>39</v>
      </c>
      <c r="I375" t="s">
        <v>47</v>
      </c>
      <c r="J375">
        <v>560207</v>
      </c>
      <c r="K375">
        <v>0</v>
      </c>
      <c r="L375">
        <v>1</v>
      </c>
      <c r="M375">
        <f t="shared" si="17"/>
        <v>1</v>
      </c>
      <c r="N375">
        <v>38</v>
      </c>
      <c r="O375" t="s">
        <v>17</v>
      </c>
      <c r="P375">
        <v>569341</v>
      </c>
      <c r="Q375" t="s">
        <v>66</v>
      </c>
      <c r="R375" t="s">
        <v>65</v>
      </c>
      <c r="S375" t="s">
        <v>70</v>
      </c>
      <c r="T375">
        <v>3</v>
      </c>
      <c r="U375">
        <v>0</v>
      </c>
      <c r="V375">
        <v>8</v>
      </c>
      <c r="W375">
        <v>117</v>
      </c>
    </row>
    <row r="376" spans="1:23" x14ac:dyDescent="0.25">
      <c r="A376">
        <v>375</v>
      </c>
      <c r="B376">
        <v>59</v>
      </c>
      <c r="C376">
        <v>0</v>
      </c>
      <c r="D376">
        <f t="shared" si="15"/>
        <v>6</v>
      </c>
      <c r="E376" s="4" t="str">
        <f t="shared" si="16"/>
        <v>569666-560301</v>
      </c>
      <c r="F376" s="4">
        <f>IFERROR(VLOOKUP(E376,distance_btw_postal_code!B:I,7,0)+1,0)</f>
        <v>4.5999999999999996</v>
      </c>
      <c r="G376" s="4">
        <f>IFERROR(VLOOKUP(E376,distance_btw_postal_code!B:G,6,0),0)</f>
        <v>1.1000000000000001</v>
      </c>
      <c r="H376">
        <v>0</v>
      </c>
      <c r="I376" t="s">
        <v>144</v>
      </c>
      <c r="J376">
        <v>569666</v>
      </c>
      <c r="K376">
        <v>0</v>
      </c>
      <c r="L376">
        <v>0</v>
      </c>
      <c r="M376">
        <f t="shared" si="17"/>
        <v>0</v>
      </c>
      <c r="N376">
        <v>39</v>
      </c>
      <c r="O376" t="s">
        <v>72</v>
      </c>
      <c r="P376">
        <v>569666</v>
      </c>
      <c r="Q376" t="s">
        <v>18</v>
      </c>
      <c r="R376" t="s">
        <v>19</v>
      </c>
      <c r="S376" t="s">
        <v>20</v>
      </c>
      <c r="T376">
        <v>2</v>
      </c>
      <c r="U376">
        <v>2</v>
      </c>
      <c r="V376">
        <v>7</v>
      </c>
      <c r="W376">
        <v>214</v>
      </c>
    </row>
    <row r="377" spans="1:23" x14ac:dyDescent="0.25">
      <c r="A377">
        <v>376</v>
      </c>
      <c r="B377">
        <v>59</v>
      </c>
      <c r="C377">
        <v>1</v>
      </c>
      <c r="D377">
        <f t="shared" si="15"/>
        <v>6</v>
      </c>
      <c r="E377" s="4" t="str">
        <f t="shared" si="16"/>
        <v>560301-560317</v>
      </c>
      <c r="F377" s="4">
        <f>IFERROR(VLOOKUP(E377,distance_btw_postal_code!B:I,7,0)+1,0)</f>
        <v>2.4</v>
      </c>
      <c r="G377" s="4">
        <f>IFERROR(VLOOKUP(E377,distance_btw_postal_code!B:G,6,0),0)</f>
        <v>0.3</v>
      </c>
      <c r="H377">
        <v>88</v>
      </c>
      <c r="I377" t="s">
        <v>74</v>
      </c>
      <c r="J377">
        <v>560301</v>
      </c>
      <c r="K377">
        <v>0</v>
      </c>
      <c r="L377">
        <v>1</v>
      </c>
      <c r="M377">
        <f t="shared" si="17"/>
        <v>1</v>
      </c>
      <c r="N377">
        <v>39</v>
      </c>
      <c r="O377" t="s">
        <v>72</v>
      </c>
      <c r="P377">
        <v>569666</v>
      </c>
      <c r="Q377" t="s">
        <v>18</v>
      </c>
      <c r="R377" t="s">
        <v>19</v>
      </c>
      <c r="S377" t="s">
        <v>20</v>
      </c>
      <c r="T377">
        <v>2</v>
      </c>
      <c r="U377">
        <v>2</v>
      </c>
      <c r="V377">
        <v>7</v>
      </c>
      <c r="W377">
        <v>84</v>
      </c>
    </row>
    <row r="378" spans="1:23" x14ac:dyDescent="0.25">
      <c r="A378">
        <v>377</v>
      </c>
      <c r="B378">
        <v>59</v>
      </c>
      <c r="C378">
        <v>2</v>
      </c>
      <c r="D378">
        <f t="shared" si="15"/>
        <v>6</v>
      </c>
      <c r="E378" s="4" t="str">
        <f t="shared" si="16"/>
        <v>560317-560416</v>
      </c>
      <c r="F378" s="4">
        <f>IFERROR(VLOOKUP(E378,distance_btw_postal_code!B:I,7,0)+1,0)</f>
        <v>7.8</v>
      </c>
      <c r="G378" s="4">
        <f>IFERROR(VLOOKUP(E378,distance_btw_postal_code!B:G,6,0),0)</f>
        <v>1.7</v>
      </c>
      <c r="H378">
        <v>87</v>
      </c>
      <c r="I378" t="s">
        <v>73</v>
      </c>
      <c r="J378">
        <v>560317</v>
      </c>
      <c r="K378">
        <v>0</v>
      </c>
      <c r="L378">
        <v>1</v>
      </c>
      <c r="M378">
        <f t="shared" si="17"/>
        <v>1</v>
      </c>
      <c r="N378">
        <v>39</v>
      </c>
      <c r="O378" t="s">
        <v>72</v>
      </c>
      <c r="P378">
        <v>569666</v>
      </c>
      <c r="Q378" t="s">
        <v>18</v>
      </c>
      <c r="R378" t="s">
        <v>19</v>
      </c>
      <c r="S378" t="s">
        <v>20</v>
      </c>
      <c r="T378">
        <v>2</v>
      </c>
      <c r="U378">
        <v>2</v>
      </c>
      <c r="V378">
        <v>7</v>
      </c>
      <c r="W378">
        <v>409</v>
      </c>
    </row>
    <row r="379" spans="1:23" x14ac:dyDescent="0.25">
      <c r="A379">
        <v>378</v>
      </c>
      <c r="B379">
        <v>59</v>
      </c>
      <c r="C379">
        <v>3</v>
      </c>
      <c r="D379">
        <f t="shared" si="15"/>
        <v>6</v>
      </c>
      <c r="E379" s="4" t="str">
        <f t="shared" si="16"/>
        <v>560416-560429</v>
      </c>
      <c r="F379" s="4">
        <f>IFERROR(VLOOKUP(E379,distance_btw_postal_code!B:I,7,0)+1,0)</f>
        <v>5</v>
      </c>
      <c r="G379" s="4">
        <f>IFERROR(VLOOKUP(E379,distance_btw_postal_code!B:G,6,0),0)</f>
        <v>1</v>
      </c>
      <c r="H379">
        <v>103</v>
      </c>
      <c r="I379" t="s">
        <v>78</v>
      </c>
      <c r="J379">
        <v>560416</v>
      </c>
      <c r="K379">
        <v>0</v>
      </c>
      <c r="L379">
        <v>1</v>
      </c>
      <c r="M379">
        <f t="shared" si="17"/>
        <v>1</v>
      </c>
      <c r="N379">
        <v>39</v>
      </c>
      <c r="O379" t="s">
        <v>72</v>
      </c>
      <c r="P379">
        <v>569666</v>
      </c>
      <c r="Q379" t="s">
        <v>18</v>
      </c>
      <c r="R379" t="s">
        <v>19</v>
      </c>
      <c r="S379" t="s">
        <v>20</v>
      </c>
      <c r="T379">
        <v>2</v>
      </c>
      <c r="U379">
        <v>2</v>
      </c>
      <c r="V379">
        <v>7</v>
      </c>
      <c r="W379">
        <v>240</v>
      </c>
    </row>
    <row r="380" spans="1:23" x14ac:dyDescent="0.25">
      <c r="A380">
        <v>379</v>
      </c>
      <c r="B380">
        <v>59</v>
      </c>
      <c r="C380">
        <v>4</v>
      </c>
      <c r="D380">
        <f t="shared" si="15"/>
        <v>6</v>
      </c>
      <c r="E380" s="4" t="str">
        <f t="shared" si="16"/>
        <v>560429-560443</v>
      </c>
      <c r="F380" s="4">
        <f>IFERROR(VLOOKUP(E380,distance_btw_postal_code!B:I,7,0)+1,0)</f>
        <v>4</v>
      </c>
      <c r="G380" s="4">
        <f>IFERROR(VLOOKUP(E380,distance_btw_postal_code!B:G,6,0),0)</f>
        <v>0.5</v>
      </c>
      <c r="H380">
        <v>105</v>
      </c>
      <c r="I380" t="s">
        <v>80</v>
      </c>
      <c r="J380">
        <v>560429</v>
      </c>
      <c r="K380">
        <v>0</v>
      </c>
      <c r="L380">
        <v>1</v>
      </c>
      <c r="M380">
        <f t="shared" si="17"/>
        <v>1</v>
      </c>
      <c r="N380">
        <v>39</v>
      </c>
      <c r="O380" t="s">
        <v>72</v>
      </c>
      <c r="P380">
        <v>569666</v>
      </c>
      <c r="Q380" t="s">
        <v>18</v>
      </c>
      <c r="R380" t="s">
        <v>19</v>
      </c>
      <c r="S380" t="s">
        <v>20</v>
      </c>
      <c r="T380">
        <v>2</v>
      </c>
      <c r="U380">
        <v>2</v>
      </c>
      <c r="V380">
        <v>7</v>
      </c>
      <c r="W380">
        <v>180</v>
      </c>
    </row>
    <row r="381" spans="1:23" x14ac:dyDescent="0.25">
      <c r="A381">
        <v>380</v>
      </c>
      <c r="B381">
        <v>59</v>
      </c>
      <c r="C381">
        <v>5</v>
      </c>
      <c r="D381">
        <f t="shared" si="15"/>
        <v>6</v>
      </c>
      <c r="E381" s="4" t="str">
        <f t="shared" si="16"/>
        <v>560443-562590</v>
      </c>
      <c r="F381" s="4">
        <f>IFERROR(VLOOKUP(E381,distance_btw_postal_code!B:I,7,0)+1,0)</f>
        <v>5.5</v>
      </c>
      <c r="G381" s="4">
        <f>IFERROR(VLOOKUP(E381,distance_btw_postal_code!B:G,6,0),0)</f>
        <v>1.3</v>
      </c>
      <c r="H381">
        <v>104</v>
      </c>
      <c r="I381" t="s">
        <v>79</v>
      </c>
      <c r="J381">
        <v>560443</v>
      </c>
      <c r="K381">
        <v>0</v>
      </c>
      <c r="L381">
        <v>1</v>
      </c>
      <c r="M381">
        <f t="shared" si="17"/>
        <v>1</v>
      </c>
      <c r="N381">
        <v>39</v>
      </c>
      <c r="O381" t="s">
        <v>72</v>
      </c>
      <c r="P381">
        <v>569666</v>
      </c>
      <c r="Q381" t="s">
        <v>18</v>
      </c>
      <c r="R381" t="s">
        <v>19</v>
      </c>
      <c r="S381" t="s">
        <v>20</v>
      </c>
      <c r="T381">
        <v>2</v>
      </c>
      <c r="U381">
        <v>2</v>
      </c>
      <c r="V381">
        <v>7</v>
      </c>
      <c r="W381">
        <v>271</v>
      </c>
    </row>
    <row r="382" spans="1:23" x14ac:dyDescent="0.25">
      <c r="A382">
        <v>381</v>
      </c>
      <c r="B382">
        <v>59</v>
      </c>
      <c r="C382">
        <v>6</v>
      </c>
      <c r="D382">
        <f t="shared" si="15"/>
        <v>6</v>
      </c>
      <c r="E382" s="4" t="str">
        <f t="shared" si="16"/>
        <v>562590-569666</v>
      </c>
      <c r="F382" s="4">
        <f>IFERROR(VLOOKUP(E382,distance_btw_postal_code!B:I,7,0)+1,0)</f>
        <v>7.6</v>
      </c>
      <c r="G382" s="4">
        <f>IFERROR(VLOOKUP(E382,distance_btw_postal_code!B:G,6,0),0)</f>
        <v>2.2000000000000002</v>
      </c>
      <c r="H382">
        <v>86</v>
      </c>
      <c r="I382" t="s">
        <v>71</v>
      </c>
      <c r="J382">
        <v>562590</v>
      </c>
      <c r="K382">
        <v>1</v>
      </c>
      <c r="L382">
        <v>0</v>
      </c>
      <c r="M382">
        <f t="shared" si="17"/>
        <v>2</v>
      </c>
      <c r="N382">
        <v>39</v>
      </c>
      <c r="O382" t="s">
        <v>72</v>
      </c>
      <c r="P382">
        <v>569666</v>
      </c>
      <c r="Q382" t="s">
        <v>18</v>
      </c>
      <c r="R382" t="s">
        <v>19</v>
      </c>
      <c r="S382" t="s">
        <v>20</v>
      </c>
      <c r="T382">
        <v>2</v>
      </c>
      <c r="U382">
        <v>2</v>
      </c>
      <c r="V382">
        <v>7</v>
      </c>
      <c r="W382">
        <v>399</v>
      </c>
    </row>
    <row r="383" spans="1:23" x14ac:dyDescent="0.25">
      <c r="A383">
        <v>382</v>
      </c>
      <c r="B383">
        <v>60</v>
      </c>
      <c r="C383">
        <v>0</v>
      </c>
      <c r="D383">
        <f t="shared" si="15"/>
        <v>3</v>
      </c>
      <c r="E383" s="4" t="str">
        <f t="shared" si="16"/>
        <v>569666-570407</v>
      </c>
      <c r="F383" s="4">
        <f>IFERROR(VLOOKUP(E383,distance_btw_postal_code!B:I,7,0)+1,0)</f>
        <v>8.1999999999999993</v>
      </c>
      <c r="G383" s="4">
        <f>IFERROR(VLOOKUP(E383,distance_btw_postal_code!B:G,6,0),0)</f>
        <v>2.6</v>
      </c>
      <c r="H383">
        <v>0</v>
      </c>
      <c r="I383" t="s">
        <v>144</v>
      </c>
      <c r="J383">
        <v>569666</v>
      </c>
      <c r="K383">
        <v>0</v>
      </c>
      <c r="L383">
        <v>0</v>
      </c>
      <c r="M383">
        <f t="shared" si="17"/>
        <v>0</v>
      </c>
      <c r="N383">
        <v>39</v>
      </c>
      <c r="O383" t="s">
        <v>72</v>
      </c>
      <c r="P383">
        <v>569666</v>
      </c>
      <c r="Q383" t="s">
        <v>18</v>
      </c>
      <c r="R383" t="s">
        <v>19</v>
      </c>
      <c r="S383" t="s">
        <v>20</v>
      </c>
      <c r="T383">
        <v>3</v>
      </c>
      <c r="U383">
        <v>0</v>
      </c>
      <c r="V383">
        <v>8</v>
      </c>
      <c r="W383">
        <v>429</v>
      </c>
    </row>
    <row r="384" spans="1:23" x14ac:dyDescent="0.25">
      <c r="A384">
        <v>383</v>
      </c>
      <c r="B384">
        <v>60</v>
      </c>
      <c r="C384">
        <v>1</v>
      </c>
      <c r="D384">
        <f t="shared" si="15"/>
        <v>3</v>
      </c>
      <c r="E384" s="4" t="str">
        <f t="shared" si="16"/>
        <v>570407-560253</v>
      </c>
      <c r="F384" s="4">
        <f>IFERROR(VLOOKUP(E384,distance_btw_postal_code!B:I,7,0)+1,0)</f>
        <v>8.4</v>
      </c>
      <c r="G384" s="4">
        <f>IFERROR(VLOOKUP(E384,distance_btw_postal_code!B:G,6,0),0)</f>
        <v>3.2</v>
      </c>
      <c r="H384">
        <v>102</v>
      </c>
      <c r="I384" t="s">
        <v>77</v>
      </c>
      <c r="J384">
        <v>570407</v>
      </c>
      <c r="K384">
        <v>0</v>
      </c>
      <c r="L384">
        <v>1</v>
      </c>
      <c r="M384">
        <f t="shared" si="17"/>
        <v>1</v>
      </c>
      <c r="N384">
        <v>39</v>
      </c>
      <c r="O384" t="s">
        <v>72</v>
      </c>
      <c r="P384">
        <v>569666</v>
      </c>
      <c r="Q384" t="s">
        <v>18</v>
      </c>
      <c r="R384" t="s">
        <v>19</v>
      </c>
      <c r="S384" t="s">
        <v>20</v>
      </c>
      <c r="T384">
        <v>3</v>
      </c>
      <c r="U384">
        <v>0</v>
      </c>
      <c r="V384">
        <v>8</v>
      </c>
      <c r="W384">
        <v>447</v>
      </c>
    </row>
    <row r="385" spans="1:23" x14ac:dyDescent="0.25">
      <c r="A385">
        <v>384</v>
      </c>
      <c r="B385">
        <v>60</v>
      </c>
      <c r="C385">
        <v>2</v>
      </c>
      <c r="D385">
        <f t="shared" si="15"/>
        <v>3</v>
      </c>
      <c r="E385" s="4" t="str">
        <f t="shared" si="16"/>
        <v>560253-560229</v>
      </c>
      <c r="F385" s="4">
        <f>IFERROR(VLOOKUP(E385,distance_btw_postal_code!B:I,7,0)+1,0)</f>
        <v>6.5</v>
      </c>
      <c r="G385" s="4">
        <f>IFERROR(VLOOKUP(E385,distance_btw_postal_code!B:G,6,0),0)</f>
        <v>2.1</v>
      </c>
      <c r="H385">
        <v>89</v>
      </c>
      <c r="I385" t="s">
        <v>75</v>
      </c>
      <c r="J385">
        <v>560253</v>
      </c>
      <c r="K385">
        <v>0</v>
      </c>
      <c r="L385">
        <v>1</v>
      </c>
      <c r="M385">
        <f t="shared" si="17"/>
        <v>1</v>
      </c>
      <c r="N385">
        <v>39</v>
      </c>
      <c r="O385" t="s">
        <v>72</v>
      </c>
      <c r="P385">
        <v>569666</v>
      </c>
      <c r="Q385" t="s">
        <v>18</v>
      </c>
      <c r="R385" t="s">
        <v>19</v>
      </c>
      <c r="S385" t="s">
        <v>20</v>
      </c>
      <c r="T385">
        <v>3</v>
      </c>
      <c r="U385">
        <v>0</v>
      </c>
      <c r="V385">
        <v>8</v>
      </c>
      <c r="W385">
        <v>328</v>
      </c>
    </row>
    <row r="386" spans="1:23" x14ac:dyDescent="0.25">
      <c r="A386">
        <v>385</v>
      </c>
      <c r="B386">
        <v>60</v>
      </c>
      <c r="C386">
        <v>3</v>
      </c>
      <c r="D386">
        <f t="shared" si="15"/>
        <v>3</v>
      </c>
      <c r="E386" s="4" t="str">
        <f t="shared" si="16"/>
        <v>560229-569666</v>
      </c>
      <c r="F386" s="4">
        <f>IFERROR(VLOOKUP(E386,distance_btw_postal_code!B:I,7,0)+1,0)</f>
        <v>8</v>
      </c>
      <c r="G386" s="4">
        <f>IFERROR(VLOOKUP(E386,distance_btw_postal_code!B:G,6,0),0)</f>
        <v>2.5</v>
      </c>
      <c r="H386">
        <v>90</v>
      </c>
      <c r="I386" t="s">
        <v>76</v>
      </c>
      <c r="J386">
        <v>560229</v>
      </c>
      <c r="K386">
        <v>0</v>
      </c>
      <c r="L386">
        <v>1</v>
      </c>
      <c r="M386">
        <f t="shared" si="17"/>
        <v>1</v>
      </c>
      <c r="N386">
        <v>39</v>
      </c>
      <c r="O386" t="s">
        <v>72</v>
      </c>
      <c r="P386">
        <v>569666</v>
      </c>
      <c r="Q386" t="s">
        <v>18</v>
      </c>
      <c r="R386" t="s">
        <v>19</v>
      </c>
      <c r="S386" t="s">
        <v>20</v>
      </c>
      <c r="T386">
        <v>3</v>
      </c>
      <c r="U386">
        <v>0</v>
      </c>
      <c r="V386">
        <v>8</v>
      </c>
      <c r="W386">
        <v>423</v>
      </c>
    </row>
    <row r="387" spans="1:23" x14ac:dyDescent="0.25">
      <c r="A387">
        <v>386</v>
      </c>
      <c r="B387">
        <v>61</v>
      </c>
      <c r="C387">
        <v>0</v>
      </c>
      <c r="D387">
        <f t="shared" ref="D387:D450" si="18">_xlfn.MAXIFS(C:C,B:B,B387)</f>
        <v>3</v>
      </c>
      <c r="E387" s="4" t="str">
        <f t="shared" ref="E387:E450" si="19">IF(C387&lt;&gt;D387,_xlfn.CONCAT(J387,"-",J388),_xlfn.CONCAT(J387,"-",P387))</f>
        <v>569666-560533</v>
      </c>
      <c r="F387" s="4">
        <f>IFERROR(VLOOKUP(E387,distance_btw_postal_code!B:I,7,0)+1,0)</f>
        <v>5.8</v>
      </c>
      <c r="G387" s="4">
        <f>IFERROR(VLOOKUP(E387,distance_btw_postal_code!B:G,6,0),0)</f>
        <v>1.4</v>
      </c>
      <c r="H387">
        <v>0</v>
      </c>
      <c r="I387" t="s">
        <v>144</v>
      </c>
      <c r="J387">
        <v>569666</v>
      </c>
      <c r="K387">
        <v>0</v>
      </c>
      <c r="L387">
        <v>0</v>
      </c>
      <c r="M387">
        <f t="shared" ref="M387:M450" si="20">K387*2+L387</f>
        <v>0</v>
      </c>
      <c r="N387">
        <v>40</v>
      </c>
      <c r="O387" t="s">
        <v>72</v>
      </c>
      <c r="P387">
        <v>569666</v>
      </c>
      <c r="Q387" t="s">
        <v>18</v>
      </c>
      <c r="R387" t="s">
        <v>19</v>
      </c>
      <c r="S387" t="s">
        <v>35</v>
      </c>
      <c r="T387">
        <v>1</v>
      </c>
      <c r="U387">
        <v>5</v>
      </c>
      <c r="V387">
        <v>2</v>
      </c>
      <c r="W387">
        <v>289</v>
      </c>
    </row>
    <row r="388" spans="1:23" x14ac:dyDescent="0.25">
      <c r="A388">
        <v>387</v>
      </c>
      <c r="B388">
        <v>61</v>
      </c>
      <c r="C388">
        <v>1</v>
      </c>
      <c r="D388">
        <f t="shared" si="18"/>
        <v>3</v>
      </c>
      <c r="E388" s="4" t="str">
        <f t="shared" si="19"/>
        <v>560533-560520</v>
      </c>
      <c r="F388" s="4">
        <f>IFERROR(VLOOKUP(E388,distance_btw_postal_code!B:I,7,0)+1,0)</f>
        <v>3.5</v>
      </c>
      <c r="G388" s="4">
        <f>IFERROR(VLOOKUP(E388,distance_btw_postal_code!B:G,6,0),0)</f>
        <v>0.6</v>
      </c>
      <c r="H388">
        <v>93</v>
      </c>
      <c r="I388" t="s">
        <v>83</v>
      </c>
      <c r="J388">
        <v>560533</v>
      </c>
      <c r="K388">
        <v>1</v>
      </c>
      <c r="L388">
        <v>0</v>
      </c>
      <c r="M388">
        <f t="shared" si="20"/>
        <v>2</v>
      </c>
      <c r="N388">
        <v>40</v>
      </c>
      <c r="O388" t="s">
        <v>72</v>
      </c>
      <c r="P388">
        <v>569666</v>
      </c>
      <c r="Q388" t="s">
        <v>18</v>
      </c>
      <c r="R388" t="s">
        <v>19</v>
      </c>
      <c r="S388" t="s">
        <v>35</v>
      </c>
      <c r="T388">
        <v>1</v>
      </c>
      <c r="U388">
        <v>5</v>
      </c>
      <c r="V388">
        <v>2</v>
      </c>
      <c r="W388">
        <v>150</v>
      </c>
    </row>
    <row r="389" spans="1:23" x14ac:dyDescent="0.25">
      <c r="A389">
        <v>388</v>
      </c>
      <c r="B389">
        <v>61</v>
      </c>
      <c r="C389">
        <v>2</v>
      </c>
      <c r="D389">
        <f t="shared" si="18"/>
        <v>3</v>
      </c>
      <c r="E389" s="4" t="str">
        <f t="shared" si="19"/>
        <v>560520-560502</v>
      </c>
      <c r="F389" s="4">
        <f>IFERROR(VLOOKUP(E389,distance_btw_postal_code!B:I,7,0)+1,0)</f>
        <v>3</v>
      </c>
      <c r="G389" s="4">
        <f>IFERROR(VLOOKUP(E389,distance_btw_postal_code!B:G,6,0),0)</f>
        <v>0.4</v>
      </c>
      <c r="H389">
        <v>92</v>
      </c>
      <c r="I389" t="s">
        <v>82</v>
      </c>
      <c r="J389">
        <v>560520</v>
      </c>
      <c r="K389">
        <v>1</v>
      </c>
      <c r="L389">
        <v>0</v>
      </c>
      <c r="M389">
        <f t="shared" si="20"/>
        <v>2</v>
      </c>
      <c r="N389">
        <v>40</v>
      </c>
      <c r="O389" t="s">
        <v>72</v>
      </c>
      <c r="P389">
        <v>569666</v>
      </c>
      <c r="Q389" t="s">
        <v>18</v>
      </c>
      <c r="R389" t="s">
        <v>19</v>
      </c>
      <c r="S389" t="s">
        <v>35</v>
      </c>
      <c r="T389">
        <v>1</v>
      </c>
      <c r="U389">
        <v>5</v>
      </c>
      <c r="V389">
        <v>2</v>
      </c>
      <c r="W389">
        <v>119</v>
      </c>
    </row>
    <row r="390" spans="1:23" x14ac:dyDescent="0.25">
      <c r="A390">
        <v>389</v>
      </c>
      <c r="B390">
        <v>61</v>
      </c>
      <c r="C390">
        <v>3</v>
      </c>
      <c r="D390">
        <f t="shared" si="18"/>
        <v>3</v>
      </c>
      <c r="E390" s="4" t="str">
        <f t="shared" si="19"/>
        <v>560502-569666</v>
      </c>
      <c r="F390" s="4">
        <f>IFERROR(VLOOKUP(E390,distance_btw_postal_code!B:I,7,0)+1,0)</f>
        <v>5.8</v>
      </c>
      <c r="G390" s="4">
        <f>IFERROR(VLOOKUP(E390,distance_btw_postal_code!B:G,6,0),0)</f>
        <v>1.4</v>
      </c>
      <c r="H390">
        <v>91</v>
      </c>
      <c r="I390" t="s">
        <v>81</v>
      </c>
      <c r="J390">
        <v>560502</v>
      </c>
      <c r="K390">
        <v>1</v>
      </c>
      <c r="L390">
        <v>0</v>
      </c>
      <c r="M390">
        <f t="shared" si="20"/>
        <v>2</v>
      </c>
      <c r="N390">
        <v>40</v>
      </c>
      <c r="O390" t="s">
        <v>72</v>
      </c>
      <c r="P390">
        <v>569666</v>
      </c>
      <c r="Q390" t="s">
        <v>18</v>
      </c>
      <c r="R390" t="s">
        <v>19</v>
      </c>
      <c r="S390" t="s">
        <v>35</v>
      </c>
      <c r="T390">
        <v>1</v>
      </c>
      <c r="U390">
        <v>5</v>
      </c>
      <c r="V390">
        <v>2</v>
      </c>
      <c r="W390">
        <v>289</v>
      </c>
    </row>
    <row r="391" spans="1:23" x14ac:dyDescent="0.25">
      <c r="A391">
        <v>390</v>
      </c>
      <c r="B391">
        <v>62</v>
      </c>
      <c r="C391">
        <v>0</v>
      </c>
      <c r="D391">
        <f t="shared" si="18"/>
        <v>2</v>
      </c>
      <c r="E391" s="4" t="str">
        <f t="shared" si="19"/>
        <v>569666-572152</v>
      </c>
      <c r="F391" s="4">
        <f>IFERROR(VLOOKUP(E391,distance_btw_postal_code!B:I,7,0)+1,0)</f>
        <v>12.9</v>
      </c>
      <c r="G391" s="4">
        <f>IFERROR(VLOOKUP(E391,distance_btw_postal_code!B:G,6,0),0)</f>
        <v>5.7</v>
      </c>
      <c r="H391">
        <v>0</v>
      </c>
      <c r="I391" t="s">
        <v>144</v>
      </c>
      <c r="J391">
        <v>569666</v>
      </c>
      <c r="K391">
        <v>0</v>
      </c>
      <c r="L391">
        <v>0</v>
      </c>
      <c r="M391">
        <f t="shared" si="20"/>
        <v>0</v>
      </c>
      <c r="N391">
        <v>41</v>
      </c>
      <c r="O391" t="s">
        <v>72</v>
      </c>
      <c r="P391">
        <v>569666</v>
      </c>
      <c r="Q391" t="s">
        <v>18</v>
      </c>
      <c r="R391" t="s">
        <v>19</v>
      </c>
      <c r="S391" t="s">
        <v>52</v>
      </c>
      <c r="T391">
        <v>2</v>
      </c>
      <c r="U391">
        <v>2</v>
      </c>
      <c r="V391">
        <v>7</v>
      </c>
      <c r="W391">
        <v>713</v>
      </c>
    </row>
    <row r="392" spans="1:23" x14ac:dyDescent="0.25">
      <c r="A392">
        <v>391</v>
      </c>
      <c r="B392">
        <v>62</v>
      </c>
      <c r="C392">
        <v>1</v>
      </c>
      <c r="D392">
        <f t="shared" si="18"/>
        <v>2</v>
      </c>
      <c r="E392" s="4" t="str">
        <f t="shared" si="19"/>
        <v>572152-560576</v>
      </c>
      <c r="F392" s="4">
        <f>IFERROR(VLOOKUP(E392,distance_btw_postal_code!B:I,7,0)+1,0)</f>
        <v>10.8</v>
      </c>
      <c r="G392" s="4">
        <f>IFERROR(VLOOKUP(E392,distance_btw_postal_code!B:G,6,0),0)</f>
        <v>4.9000000000000004</v>
      </c>
      <c r="H392">
        <v>94</v>
      </c>
      <c r="I392" t="s">
        <v>84</v>
      </c>
      <c r="J392">
        <v>572152</v>
      </c>
      <c r="K392">
        <v>1</v>
      </c>
      <c r="L392">
        <v>1</v>
      </c>
      <c r="M392">
        <f t="shared" si="20"/>
        <v>3</v>
      </c>
      <c r="N392">
        <v>41</v>
      </c>
      <c r="O392" t="s">
        <v>72</v>
      </c>
      <c r="P392">
        <v>569666</v>
      </c>
      <c r="Q392" t="s">
        <v>18</v>
      </c>
      <c r="R392" t="s">
        <v>19</v>
      </c>
      <c r="S392" t="s">
        <v>52</v>
      </c>
      <c r="T392">
        <v>2</v>
      </c>
      <c r="U392">
        <v>2</v>
      </c>
      <c r="V392">
        <v>7</v>
      </c>
      <c r="W392">
        <v>586</v>
      </c>
    </row>
    <row r="393" spans="1:23" x14ac:dyDescent="0.25">
      <c r="A393">
        <v>392</v>
      </c>
      <c r="B393">
        <v>62</v>
      </c>
      <c r="C393">
        <v>2</v>
      </c>
      <c r="D393">
        <f t="shared" si="18"/>
        <v>2</v>
      </c>
      <c r="E393" s="4" t="str">
        <f t="shared" si="19"/>
        <v>560576-569666</v>
      </c>
      <c r="F393" s="4">
        <f>IFERROR(VLOOKUP(E393,distance_btw_postal_code!B:I,7,0)+1,0)</f>
        <v>6.8</v>
      </c>
      <c r="G393" s="4">
        <f>IFERROR(VLOOKUP(E393,distance_btw_postal_code!B:G,6,0),0)</f>
        <v>2</v>
      </c>
      <c r="H393">
        <v>98</v>
      </c>
      <c r="I393" t="s">
        <v>85</v>
      </c>
      <c r="J393">
        <v>560576</v>
      </c>
      <c r="K393">
        <v>1</v>
      </c>
      <c r="L393">
        <v>1</v>
      </c>
      <c r="M393">
        <f t="shared" si="20"/>
        <v>3</v>
      </c>
      <c r="N393">
        <v>41</v>
      </c>
      <c r="O393" t="s">
        <v>72</v>
      </c>
      <c r="P393">
        <v>569666</v>
      </c>
      <c r="Q393" t="s">
        <v>18</v>
      </c>
      <c r="R393" t="s">
        <v>19</v>
      </c>
      <c r="S393" t="s">
        <v>52</v>
      </c>
      <c r="T393">
        <v>2</v>
      </c>
      <c r="U393">
        <v>2</v>
      </c>
      <c r="V393">
        <v>7</v>
      </c>
      <c r="W393">
        <v>348</v>
      </c>
    </row>
    <row r="394" spans="1:23" x14ac:dyDescent="0.25">
      <c r="A394">
        <v>393</v>
      </c>
      <c r="B394">
        <v>63</v>
      </c>
      <c r="C394">
        <v>0</v>
      </c>
      <c r="D394">
        <f t="shared" si="18"/>
        <v>6</v>
      </c>
      <c r="E394" s="4" t="str">
        <f t="shared" si="19"/>
        <v>569666-560301</v>
      </c>
      <c r="F394" s="4">
        <f>IFERROR(VLOOKUP(E394,distance_btw_postal_code!B:I,7,0)+1,0)</f>
        <v>4.5999999999999996</v>
      </c>
      <c r="G394" s="4">
        <f>IFERROR(VLOOKUP(E394,distance_btw_postal_code!B:G,6,0),0)</f>
        <v>1.1000000000000001</v>
      </c>
      <c r="H394">
        <v>0</v>
      </c>
      <c r="I394" t="s">
        <v>144</v>
      </c>
      <c r="J394">
        <v>569666</v>
      </c>
      <c r="K394">
        <v>0</v>
      </c>
      <c r="L394">
        <v>0</v>
      </c>
      <c r="M394">
        <f t="shared" si="20"/>
        <v>0</v>
      </c>
      <c r="N394">
        <v>42</v>
      </c>
      <c r="O394" t="s">
        <v>72</v>
      </c>
      <c r="P394">
        <v>569666</v>
      </c>
      <c r="Q394" t="s">
        <v>18</v>
      </c>
      <c r="R394" t="s">
        <v>56</v>
      </c>
      <c r="S394" t="s">
        <v>20</v>
      </c>
      <c r="T394">
        <v>2</v>
      </c>
      <c r="U394">
        <v>2</v>
      </c>
      <c r="V394">
        <v>7</v>
      </c>
      <c r="W394">
        <v>214</v>
      </c>
    </row>
    <row r="395" spans="1:23" x14ac:dyDescent="0.25">
      <c r="A395">
        <v>394</v>
      </c>
      <c r="B395">
        <v>63</v>
      </c>
      <c r="C395">
        <v>1</v>
      </c>
      <c r="D395">
        <f t="shared" si="18"/>
        <v>6</v>
      </c>
      <c r="E395" s="4" t="str">
        <f t="shared" si="19"/>
        <v>560301-560317</v>
      </c>
      <c r="F395" s="4">
        <f>IFERROR(VLOOKUP(E395,distance_btw_postal_code!B:I,7,0)+1,0)</f>
        <v>2.4</v>
      </c>
      <c r="G395" s="4">
        <f>IFERROR(VLOOKUP(E395,distance_btw_postal_code!B:G,6,0),0)</f>
        <v>0.3</v>
      </c>
      <c r="H395">
        <v>88</v>
      </c>
      <c r="I395" t="s">
        <v>74</v>
      </c>
      <c r="J395">
        <v>560301</v>
      </c>
      <c r="K395">
        <v>0</v>
      </c>
      <c r="L395">
        <v>1</v>
      </c>
      <c r="M395">
        <f t="shared" si="20"/>
        <v>1</v>
      </c>
      <c r="N395">
        <v>42</v>
      </c>
      <c r="O395" t="s">
        <v>72</v>
      </c>
      <c r="P395">
        <v>569666</v>
      </c>
      <c r="Q395" t="s">
        <v>18</v>
      </c>
      <c r="R395" t="s">
        <v>56</v>
      </c>
      <c r="S395" t="s">
        <v>20</v>
      </c>
      <c r="T395">
        <v>2</v>
      </c>
      <c r="U395">
        <v>2</v>
      </c>
      <c r="V395">
        <v>7</v>
      </c>
      <c r="W395">
        <v>84</v>
      </c>
    </row>
    <row r="396" spans="1:23" x14ac:dyDescent="0.25">
      <c r="A396">
        <v>395</v>
      </c>
      <c r="B396">
        <v>63</v>
      </c>
      <c r="C396">
        <v>2</v>
      </c>
      <c r="D396">
        <f t="shared" si="18"/>
        <v>6</v>
      </c>
      <c r="E396" s="4" t="str">
        <f t="shared" si="19"/>
        <v>560317-560416</v>
      </c>
      <c r="F396" s="4">
        <f>IFERROR(VLOOKUP(E396,distance_btw_postal_code!B:I,7,0)+1,0)</f>
        <v>7.8</v>
      </c>
      <c r="G396" s="4">
        <f>IFERROR(VLOOKUP(E396,distance_btw_postal_code!B:G,6,0),0)</f>
        <v>1.7</v>
      </c>
      <c r="H396">
        <v>87</v>
      </c>
      <c r="I396" t="s">
        <v>73</v>
      </c>
      <c r="J396">
        <v>560317</v>
      </c>
      <c r="K396">
        <v>0</v>
      </c>
      <c r="L396">
        <v>1</v>
      </c>
      <c r="M396">
        <f t="shared" si="20"/>
        <v>1</v>
      </c>
      <c r="N396">
        <v>42</v>
      </c>
      <c r="O396" t="s">
        <v>72</v>
      </c>
      <c r="P396">
        <v>569666</v>
      </c>
      <c r="Q396" t="s">
        <v>18</v>
      </c>
      <c r="R396" t="s">
        <v>56</v>
      </c>
      <c r="S396" t="s">
        <v>20</v>
      </c>
      <c r="T396">
        <v>2</v>
      </c>
      <c r="U396">
        <v>2</v>
      </c>
      <c r="V396">
        <v>7</v>
      </c>
      <c r="W396">
        <v>409</v>
      </c>
    </row>
    <row r="397" spans="1:23" x14ac:dyDescent="0.25">
      <c r="A397">
        <v>396</v>
      </c>
      <c r="B397">
        <v>63</v>
      </c>
      <c r="C397">
        <v>3</v>
      </c>
      <c r="D397">
        <f t="shared" si="18"/>
        <v>6</v>
      </c>
      <c r="E397" s="4" t="str">
        <f t="shared" si="19"/>
        <v>560416-560429</v>
      </c>
      <c r="F397" s="4">
        <f>IFERROR(VLOOKUP(E397,distance_btw_postal_code!B:I,7,0)+1,0)</f>
        <v>5</v>
      </c>
      <c r="G397" s="4">
        <f>IFERROR(VLOOKUP(E397,distance_btw_postal_code!B:G,6,0),0)</f>
        <v>1</v>
      </c>
      <c r="H397">
        <v>103</v>
      </c>
      <c r="I397" t="s">
        <v>78</v>
      </c>
      <c r="J397">
        <v>560416</v>
      </c>
      <c r="K397">
        <v>0</v>
      </c>
      <c r="L397">
        <v>1</v>
      </c>
      <c r="M397">
        <f t="shared" si="20"/>
        <v>1</v>
      </c>
      <c r="N397">
        <v>42</v>
      </c>
      <c r="O397" t="s">
        <v>72</v>
      </c>
      <c r="P397">
        <v>569666</v>
      </c>
      <c r="Q397" t="s">
        <v>18</v>
      </c>
      <c r="R397" t="s">
        <v>56</v>
      </c>
      <c r="S397" t="s">
        <v>20</v>
      </c>
      <c r="T397">
        <v>2</v>
      </c>
      <c r="U397">
        <v>2</v>
      </c>
      <c r="V397">
        <v>7</v>
      </c>
      <c r="W397">
        <v>240</v>
      </c>
    </row>
    <row r="398" spans="1:23" x14ac:dyDescent="0.25">
      <c r="A398">
        <v>397</v>
      </c>
      <c r="B398">
        <v>63</v>
      </c>
      <c r="C398">
        <v>4</v>
      </c>
      <c r="D398">
        <f t="shared" si="18"/>
        <v>6</v>
      </c>
      <c r="E398" s="4" t="str">
        <f t="shared" si="19"/>
        <v>560429-560443</v>
      </c>
      <c r="F398" s="4">
        <f>IFERROR(VLOOKUP(E398,distance_btw_postal_code!B:I,7,0)+1,0)</f>
        <v>4</v>
      </c>
      <c r="G398" s="4">
        <f>IFERROR(VLOOKUP(E398,distance_btw_postal_code!B:G,6,0),0)</f>
        <v>0.5</v>
      </c>
      <c r="H398">
        <v>105</v>
      </c>
      <c r="I398" t="s">
        <v>80</v>
      </c>
      <c r="J398">
        <v>560429</v>
      </c>
      <c r="K398">
        <v>0</v>
      </c>
      <c r="L398">
        <v>1</v>
      </c>
      <c r="M398">
        <f t="shared" si="20"/>
        <v>1</v>
      </c>
      <c r="N398">
        <v>42</v>
      </c>
      <c r="O398" t="s">
        <v>72</v>
      </c>
      <c r="P398">
        <v>569666</v>
      </c>
      <c r="Q398" t="s">
        <v>18</v>
      </c>
      <c r="R398" t="s">
        <v>56</v>
      </c>
      <c r="S398" t="s">
        <v>20</v>
      </c>
      <c r="T398">
        <v>2</v>
      </c>
      <c r="U398">
        <v>2</v>
      </c>
      <c r="V398">
        <v>7</v>
      </c>
      <c r="W398">
        <v>180</v>
      </c>
    </row>
    <row r="399" spans="1:23" x14ac:dyDescent="0.25">
      <c r="A399">
        <v>398</v>
      </c>
      <c r="B399">
        <v>63</v>
      </c>
      <c r="C399">
        <v>5</v>
      </c>
      <c r="D399">
        <f t="shared" si="18"/>
        <v>6</v>
      </c>
      <c r="E399" s="4" t="str">
        <f t="shared" si="19"/>
        <v>560443-562590</v>
      </c>
      <c r="F399" s="4">
        <f>IFERROR(VLOOKUP(E399,distance_btw_postal_code!B:I,7,0)+1,0)</f>
        <v>5.5</v>
      </c>
      <c r="G399" s="4">
        <f>IFERROR(VLOOKUP(E399,distance_btw_postal_code!B:G,6,0),0)</f>
        <v>1.3</v>
      </c>
      <c r="H399">
        <v>104</v>
      </c>
      <c r="I399" t="s">
        <v>79</v>
      </c>
      <c r="J399">
        <v>560443</v>
      </c>
      <c r="K399">
        <v>0</v>
      </c>
      <c r="L399">
        <v>1</v>
      </c>
      <c r="M399">
        <f t="shared" si="20"/>
        <v>1</v>
      </c>
      <c r="N399">
        <v>42</v>
      </c>
      <c r="O399" t="s">
        <v>72</v>
      </c>
      <c r="P399">
        <v>569666</v>
      </c>
      <c r="Q399" t="s">
        <v>18</v>
      </c>
      <c r="R399" t="s">
        <v>56</v>
      </c>
      <c r="S399" t="s">
        <v>20</v>
      </c>
      <c r="T399">
        <v>2</v>
      </c>
      <c r="U399">
        <v>2</v>
      </c>
      <c r="V399">
        <v>7</v>
      </c>
      <c r="W399">
        <v>271</v>
      </c>
    </row>
    <row r="400" spans="1:23" x14ac:dyDescent="0.25">
      <c r="A400">
        <v>399</v>
      </c>
      <c r="B400">
        <v>63</v>
      </c>
      <c r="C400">
        <v>6</v>
      </c>
      <c r="D400">
        <f t="shared" si="18"/>
        <v>6</v>
      </c>
      <c r="E400" s="4" t="str">
        <f t="shared" si="19"/>
        <v>562590-569666</v>
      </c>
      <c r="F400" s="4">
        <f>IFERROR(VLOOKUP(E400,distance_btw_postal_code!B:I,7,0)+1,0)</f>
        <v>7.6</v>
      </c>
      <c r="G400" s="4">
        <f>IFERROR(VLOOKUP(E400,distance_btw_postal_code!B:G,6,0),0)</f>
        <v>2.2000000000000002</v>
      </c>
      <c r="H400">
        <v>86</v>
      </c>
      <c r="I400" t="s">
        <v>71</v>
      </c>
      <c r="J400">
        <v>562590</v>
      </c>
      <c r="K400">
        <v>1</v>
      </c>
      <c r="L400">
        <v>0</v>
      </c>
      <c r="M400">
        <f t="shared" si="20"/>
        <v>2</v>
      </c>
      <c r="N400">
        <v>42</v>
      </c>
      <c r="O400" t="s">
        <v>72</v>
      </c>
      <c r="P400">
        <v>569666</v>
      </c>
      <c r="Q400" t="s">
        <v>18</v>
      </c>
      <c r="R400" t="s">
        <v>56</v>
      </c>
      <c r="S400" t="s">
        <v>20</v>
      </c>
      <c r="T400">
        <v>2</v>
      </c>
      <c r="U400">
        <v>2</v>
      </c>
      <c r="V400">
        <v>7</v>
      </c>
      <c r="W400">
        <v>399</v>
      </c>
    </row>
    <row r="401" spans="1:23" x14ac:dyDescent="0.25">
      <c r="A401">
        <v>400</v>
      </c>
      <c r="B401">
        <v>64</v>
      </c>
      <c r="C401">
        <v>0</v>
      </c>
      <c r="D401">
        <f t="shared" si="18"/>
        <v>3</v>
      </c>
      <c r="E401" s="4" t="str">
        <f t="shared" si="19"/>
        <v>569666-570407</v>
      </c>
      <c r="F401" s="4">
        <f>IFERROR(VLOOKUP(E401,distance_btw_postal_code!B:I,7,0)+1,0)</f>
        <v>8.1999999999999993</v>
      </c>
      <c r="G401" s="4">
        <f>IFERROR(VLOOKUP(E401,distance_btw_postal_code!B:G,6,0),0)</f>
        <v>2.6</v>
      </c>
      <c r="H401">
        <v>0</v>
      </c>
      <c r="I401" t="s">
        <v>144</v>
      </c>
      <c r="J401">
        <v>569666</v>
      </c>
      <c r="K401">
        <v>0</v>
      </c>
      <c r="L401">
        <v>0</v>
      </c>
      <c r="M401">
        <f t="shared" si="20"/>
        <v>0</v>
      </c>
      <c r="N401">
        <v>42</v>
      </c>
      <c r="O401" t="s">
        <v>72</v>
      </c>
      <c r="P401">
        <v>569666</v>
      </c>
      <c r="Q401" t="s">
        <v>18</v>
      </c>
      <c r="R401" t="s">
        <v>56</v>
      </c>
      <c r="S401" t="s">
        <v>20</v>
      </c>
      <c r="T401">
        <v>3</v>
      </c>
      <c r="U401">
        <v>0</v>
      </c>
      <c r="V401">
        <v>8</v>
      </c>
      <c r="W401">
        <v>429</v>
      </c>
    </row>
    <row r="402" spans="1:23" x14ac:dyDescent="0.25">
      <c r="A402">
        <v>401</v>
      </c>
      <c r="B402">
        <v>64</v>
      </c>
      <c r="C402">
        <v>1</v>
      </c>
      <c r="D402">
        <f t="shared" si="18"/>
        <v>3</v>
      </c>
      <c r="E402" s="4" t="str">
        <f t="shared" si="19"/>
        <v>570407-560253</v>
      </c>
      <c r="F402" s="4">
        <f>IFERROR(VLOOKUP(E402,distance_btw_postal_code!B:I,7,0)+1,0)</f>
        <v>8.4</v>
      </c>
      <c r="G402" s="4">
        <f>IFERROR(VLOOKUP(E402,distance_btw_postal_code!B:G,6,0),0)</f>
        <v>3.2</v>
      </c>
      <c r="H402">
        <v>102</v>
      </c>
      <c r="I402" t="s">
        <v>77</v>
      </c>
      <c r="J402">
        <v>570407</v>
      </c>
      <c r="K402">
        <v>0</v>
      </c>
      <c r="L402">
        <v>1</v>
      </c>
      <c r="M402">
        <f t="shared" si="20"/>
        <v>1</v>
      </c>
      <c r="N402">
        <v>42</v>
      </c>
      <c r="O402" t="s">
        <v>72</v>
      </c>
      <c r="P402">
        <v>569666</v>
      </c>
      <c r="Q402" t="s">
        <v>18</v>
      </c>
      <c r="R402" t="s">
        <v>56</v>
      </c>
      <c r="S402" t="s">
        <v>20</v>
      </c>
      <c r="T402">
        <v>3</v>
      </c>
      <c r="U402">
        <v>0</v>
      </c>
      <c r="V402">
        <v>8</v>
      </c>
      <c r="W402">
        <v>447</v>
      </c>
    </row>
    <row r="403" spans="1:23" x14ac:dyDescent="0.25">
      <c r="A403">
        <v>402</v>
      </c>
      <c r="B403">
        <v>64</v>
      </c>
      <c r="C403">
        <v>2</v>
      </c>
      <c r="D403">
        <f t="shared" si="18"/>
        <v>3</v>
      </c>
      <c r="E403" s="4" t="str">
        <f t="shared" si="19"/>
        <v>560253-560229</v>
      </c>
      <c r="F403" s="4">
        <f>IFERROR(VLOOKUP(E403,distance_btw_postal_code!B:I,7,0)+1,0)</f>
        <v>6.5</v>
      </c>
      <c r="G403" s="4">
        <f>IFERROR(VLOOKUP(E403,distance_btw_postal_code!B:G,6,0),0)</f>
        <v>2.1</v>
      </c>
      <c r="H403">
        <v>89</v>
      </c>
      <c r="I403" t="s">
        <v>75</v>
      </c>
      <c r="J403">
        <v>560253</v>
      </c>
      <c r="K403">
        <v>0</v>
      </c>
      <c r="L403">
        <v>1</v>
      </c>
      <c r="M403">
        <f t="shared" si="20"/>
        <v>1</v>
      </c>
      <c r="N403">
        <v>42</v>
      </c>
      <c r="O403" t="s">
        <v>72</v>
      </c>
      <c r="P403">
        <v>569666</v>
      </c>
      <c r="Q403" t="s">
        <v>18</v>
      </c>
      <c r="R403" t="s">
        <v>56</v>
      </c>
      <c r="S403" t="s">
        <v>20</v>
      </c>
      <c r="T403">
        <v>3</v>
      </c>
      <c r="U403">
        <v>0</v>
      </c>
      <c r="V403">
        <v>8</v>
      </c>
      <c r="W403">
        <v>328</v>
      </c>
    </row>
    <row r="404" spans="1:23" x14ac:dyDescent="0.25">
      <c r="A404">
        <v>403</v>
      </c>
      <c r="B404">
        <v>64</v>
      </c>
      <c r="C404">
        <v>3</v>
      </c>
      <c r="D404">
        <f t="shared" si="18"/>
        <v>3</v>
      </c>
      <c r="E404" s="4" t="str">
        <f t="shared" si="19"/>
        <v>560229-569666</v>
      </c>
      <c r="F404" s="4">
        <f>IFERROR(VLOOKUP(E404,distance_btw_postal_code!B:I,7,0)+1,0)</f>
        <v>8</v>
      </c>
      <c r="G404" s="4">
        <f>IFERROR(VLOOKUP(E404,distance_btw_postal_code!B:G,6,0),0)</f>
        <v>2.5</v>
      </c>
      <c r="H404">
        <v>90</v>
      </c>
      <c r="I404" t="s">
        <v>76</v>
      </c>
      <c r="J404">
        <v>560229</v>
      </c>
      <c r="K404">
        <v>0</v>
      </c>
      <c r="L404">
        <v>1</v>
      </c>
      <c r="M404">
        <f t="shared" si="20"/>
        <v>1</v>
      </c>
      <c r="N404">
        <v>42</v>
      </c>
      <c r="O404" t="s">
        <v>72</v>
      </c>
      <c r="P404">
        <v>569666</v>
      </c>
      <c r="Q404" t="s">
        <v>18</v>
      </c>
      <c r="R404" t="s">
        <v>56</v>
      </c>
      <c r="S404" t="s">
        <v>20</v>
      </c>
      <c r="T404">
        <v>3</v>
      </c>
      <c r="U404">
        <v>0</v>
      </c>
      <c r="V404">
        <v>8</v>
      </c>
      <c r="W404">
        <v>423</v>
      </c>
    </row>
    <row r="405" spans="1:23" x14ac:dyDescent="0.25">
      <c r="A405">
        <v>404</v>
      </c>
      <c r="B405">
        <v>65</v>
      </c>
      <c r="C405">
        <v>0</v>
      </c>
      <c r="D405">
        <f t="shared" si="18"/>
        <v>3</v>
      </c>
      <c r="E405" s="4" t="str">
        <f t="shared" si="19"/>
        <v>569666-560533</v>
      </c>
      <c r="F405" s="4">
        <f>IFERROR(VLOOKUP(E405,distance_btw_postal_code!B:I,7,0)+1,0)</f>
        <v>5.8</v>
      </c>
      <c r="G405" s="4">
        <f>IFERROR(VLOOKUP(E405,distance_btw_postal_code!B:G,6,0),0)</f>
        <v>1.4</v>
      </c>
      <c r="H405">
        <v>0</v>
      </c>
      <c r="I405" t="s">
        <v>144</v>
      </c>
      <c r="J405">
        <v>569666</v>
      </c>
      <c r="K405">
        <v>0</v>
      </c>
      <c r="L405">
        <v>0</v>
      </c>
      <c r="M405">
        <f t="shared" si="20"/>
        <v>0</v>
      </c>
      <c r="N405">
        <v>43</v>
      </c>
      <c r="O405" t="s">
        <v>72</v>
      </c>
      <c r="P405">
        <v>569666</v>
      </c>
      <c r="Q405" t="s">
        <v>18</v>
      </c>
      <c r="R405" t="s">
        <v>56</v>
      </c>
      <c r="S405" t="s">
        <v>35</v>
      </c>
      <c r="T405">
        <v>1</v>
      </c>
      <c r="U405">
        <v>5</v>
      </c>
      <c r="V405">
        <v>2</v>
      </c>
      <c r="W405">
        <v>289</v>
      </c>
    </row>
    <row r="406" spans="1:23" x14ac:dyDescent="0.25">
      <c r="A406">
        <v>405</v>
      </c>
      <c r="B406">
        <v>65</v>
      </c>
      <c r="C406">
        <v>1</v>
      </c>
      <c r="D406">
        <f t="shared" si="18"/>
        <v>3</v>
      </c>
      <c r="E406" s="4" t="str">
        <f t="shared" si="19"/>
        <v>560533-560520</v>
      </c>
      <c r="F406" s="4">
        <f>IFERROR(VLOOKUP(E406,distance_btw_postal_code!B:I,7,0)+1,0)</f>
        <v>3.5</v>
      </c>
      <c r="G406" s="4">
        <f>IFERROR(VLOOKUP(E406,distance_btw_postal_code!B:G,6,0),0)</f>
        <v>0.6</v>
      </c>
      <c r="H406">
        <v>93</v>
      </c>
      <c r="I406" t="s">
        <v>83</v>
      </c>
      <c r="J406">
        <v>560533</v>
      </c>
      <c r="K406">
        <v>1</v>
      </c>
      <c r="L406">
        <v>0</v>
      </c>
      <c r="M406">
        <f t="shared" si="20"/>
        <v>2</v>
      </c>
      <c r="N406">
        <v>43</v>
      </c>
      <c r="O406" t="s">
        <v>72</v>
      </c>
      <c r="P406">
        <v>569666</v>
      </c>
      <c r="Q406" t="s">
        <v>18</v>
      </c>
      <c r="R406" t="s">
        <v>56</v>
      </c>
      <c r="S406" t="s">
        <v>35</v>
      </c>
      <c r="T406">
        <v>1</v>
      </c>
      <c r="U406">
        <v>5</v>
      </c>
      <c r="V406">
        <v>2</v>
      </c>
      <c r="W406">
        <v>150</v>
      </c>
    </row>
    <row r="407" spans="1:23" x14ac:dyDescent="0.25">
      <c r="A407">
        <v>406</v>
      </c>
      <c r="B407">
        <v>65</v>
      </c>
      <c r="C407">
        <v>2</v>
      </c>
      <c r="D407">
        <f t="shared" si="18"/>
        <v>3</v>
      </c>
      <c r="E407" s="4" t="str">
        <f t="shared" si="19"/>
        <v>560520-560502</v>
      </c>
      <c r="F407" s="4">
        <f>IFERROR(VLOOKUP(E407,distance_btw_postal_code!B:I,7,0)+1,0)</f>
        <v>3</v>
      </c>
      <c r="G407" s="4">
        <f>IFERROR(VLOOKUP(E407,distance_btw_postal_code!B:G,6,0),0)</f>
        <v>0.4</v>
      </c>
      <c r="H407">
        <v>92</v>
      </c>
      <c r="I407" t="s">
        <v>82</v>
      </c>
      <c r="J407">
        <v>560520</v>
      </c>
      <c r="K407">
        <v>1</v>
      </c>
      <c r="L407">
        <v>0</v>
      </c>
      <c r="M407">
        <f t="shared" si="20"/>
        <v>2</v>
      </c>
      <c r="N407">
        <v>43</v>
      </c>
      <c r="O407" t="s">
        <v>72</v>
      </c>
      <c r="P407">
        <v>569666</v>
      </c>
      <c r="Q407" t="s">
        <v>18</v>
      </c>
      <c r="R407" t="s">
        <v>56</v>
      </c>
      <c r="S407" t="s">
        <v>35</v>
      </c>
      <c r="T407">
        <v>1</v>
      </c>
      <c r="U407">
        <v>5</v>
      </c>
      <c r="V407">
        <v>2</v>
      </c>
      <c r="W407">
        <v>119</v>
      </c>
    </row>
    <row r="408" spans="1:23" x14ac:dyDescent="0.25">
      <c r="A408">
        <v>407</v>
      </c>
      <c r="B408">
        <v>65</v>
      </c>
      <c r="C408">
        <v>3</v>
      </c>
      <c r="D408">
        <f t="shared" si="18"/>
        <v>3</v>
      </c>
      <c r="E408" s="4" t="str">
        <f t="shared" si="19"/>
        <v>560502-569666</v>
      </c>
      <c r="F408" s="4">
        <f>IFERROR(VLOOKUP(E408,distance_btw_postal_code!B:I,7,0)+1,0)</f>
        <v>5.8</v>
      </c>
      <c r="G408" s="4">
        <f>IFERROR(VLOOKUP(E408,distance_btw_postal_code!B:G,6,0),0)</f>
        <v>1.4</v>
      </c>
      <c r="H408">
        <v>91</v>
      </c>
      <c r="I408" t="s">
        <v>81</v>
      </c>
      <c r="J408">
        <v>560502</v>
      </c>
      <c r="K408">
        <v>1</v>
      </c>
      <c r="L408">
        <v>0</v>
      </c>
      <c r="M408">
        <f t="shared" si="20"/>
        <v>2</v>
      </c>
      <c r="N408">
        <v>43</v>
      </c>
      <c r="O408" t="s">
        <v>72</v>
      </c>
      <c r="P408">
        <v>569666</v>
      </c>
      <c r="Q408" t="s">
        <v>18</v>
      </c>
      <c r="R408" t="s">
        <v>56</v>
      </c>
      <c r="S408" t="s">
        <v>35</v>
      </c>
      <c r="T408">
        <v>1</v>
      </c>
      <c r="U408">
        <v>5</v>
      </c>
      <c r="V408">
        <v>2</v>
      </c>
      <c r="W408">
        <v>289</v>
      </c>
    </row>
    <row r="409" spans="1:23" x14ac:dyDescent="0.25">
      <c r="A409">
        <v>408</v>
      </c>
      <c r="B409">
        <v>66</v>
      </c>
      <c r="C409">
        <v>0</v>
      </c>
      <c r="D409">
        <f t="shared" si="18"/>
        <v>4</v>
      </c>
      <c r="E409" s="4" t="str">
        <f t="shared" si="19"/>
        <v>569666-560333</v>
      </c>
      <c r="F409" s="4">
        <f>IFERROR(VLOOKUP(E409,distance_btw_postal_code!B:I,7,0)+1,0)</f>
        <v>6</v>
      </c>
      <c r="G409" s="4">
        <f>IFERROR(VLOOKUP(E409,distance_btw_postal_code!B:G,6,0),0)</f>
        <v>2.2000000000000002</v>
      </c>
      <c r="H409">
        <v>0</v>
      </c>
      <c r="I409" t="s">
        <v>144</v>
      </c>
      <c r="J409">
        <v>569666</v>
      </c>
      <c r="K409">
        <v>0</v>
      </c>
      <c r="L409">
        <v>0</v>
      </c>
      <c r="M409">
        <f t="shared" si="20"/>
        <v>0</v>
      </c>
      <c r="N409">
        <v>44</v>
      </c>
      <c r="O409" t="s">
        <v>72</v>
      </c>
      <c r="P409">
        <v>569666</v>
      </c>
      <c r="Q409" t="s">
        <v>18</v>
      </c>
      <c r="R409" t="s">
        <v>56</v>
      </c>
      <c r="S409" t="s">
        <v>52</v>
      </c>
      <c r="T409">
        <v>1</v>
      </c>
      <c r="U409">
        <v>3</v>
      </c>
      <c r="V409">
        <v>6</v>
      </c>
      <c r="W409">
        <v>298</v>
      </c>
    </row>
    <row r="410" spans="1:23" x14ac:dyDescent="0.25">
      <c r="A410">
        <v>409</v>
      </c>
      <c r="B410">
        <v>66</v>
      </c>
      <c r="C410">
        <v>1</v>
      </c>
      <c r="D410">
        <f t="shared" si="18"/>
        <v>4</v>
      </c>
      <c r="E410" s="4" t="str">
        <f t="shared" si="19"/>
        <v>560333-560576</v>
      </c>
      <c r="F410" s="4">
        <f>IFERROR(VLOOKUP(E410,distance_btw_postal_code!B:I,7,0)+1,0)</f>
        <v>5.8</v>
      </c>
      <c r="G410" s="4">
        <f>IFERROR(VLOOKUP(E410,distance_btw_postal_code!B:G,6,0),0)</f>
        <v>1.7</v>
      </c>
      <c r="H410">
        <v>100</v>
      </c>
      <c r="I410" t="s">
        <v>87</v>
      </c>
      <c r="J410">
        <v>560333</v>
      </c>
      <c r="K410">
        <v>0</v>
      </c>
      <c r="L410">
        <v>1</v>
      </c>
      <c r="M410">
        <f t="shared" si="20"/>
        <v>1</v>
      </c>
      <c r="N410">
        <v>44</v>
      </c>
      <c r="O410" t="s">
        <v>72</v>
      </c>
      <c r="P410">
        <v>569666</v>
      </c>
      <c r="Q410" t="s">
        <v>18</v>
      </c>
      <c r="R410" t="s">
        <v>56</v>
      </c>
      <c r="S410" t="s">
        <v>52</v>
      </c>
      <c r="T410">
        <v>1</v>
      </c>
      <c r="U410">
        <v>3</v>
      </c>
      <c r="V410">
        <v>6</v>
      </c>
      <c r="W410">
        <v>291</v>
      </c>
    </row>
    <row r="411" spans="1:23" x14ac:dyDescent="0.25">
      <c r="A411">
        <v>410</v>
      </c>
      <c r="B411">
        <v>66</v>
      </c>
      <c r="C411">
        <v>2</v>
      </c>
      <c r="D411">
        <f t="shared" si="18"/>
        <v>4</v>
      </c>
      <c r="E411" s="4" t="str">
        <f t="shared" si="19"/>
        <v>560576-560416</v>
      </c>
      <c r="F411" s="4">
        <f>IFERROR(VLOOKUP(E411,distance_btw_postal_code!B:I,7,0)+1,0)</f>
        <v>6.9</v>
      </c>
      <c r="G411" s="4">
        <f>IFERROR(VLOOKUP(E411,distance_btw_postal_code!B:G,6,0),0)</f>
        <v>1.5</v>
      </c>
      <c r="H411">
        <v>98</v>
      </c>
      <c r="I411" t="s">
        <v>85</v>
      </c>
      <c r="J411">
        <v>560576</v>
      </c>
      <c r="K411">
        <v>1</v>
      </c>
      <c r="L411">
        <v>1</v>
      </c>
      <c r="M411">
        <f t="shared" si="20"/>
        <v>3</v>
      </c>
      <c r="N411">
        <v>44</v>
      </c>
      <c r="O411" t="s">
        <v>72</v>
      </c>
      <c r="P411">
        <v>569666</v>
      </c>
      <c r="Q411" t="s">
        <v>18</v>
      </c>
      <c r="R411" t="s">
        <v>56</v>
      </c>
      <c r="S411" t="s">
        <v>52</v>
      </c>
      <c r="T411">
        <v>1</v>
      </c>
      <c r="U411">
        <v>3</v>
      </c>
      <c r="V411">
        <v>6</v>
      </c>
      <c r="W411">
        <v>353</v>
      </c>
    </row>
    <row r="412" spans="1:23" x14ac:dyDescent="0.25">
      <c r="A412">
        <v>411</v>
      </c>
      <c r="B412">
        <v>66</v>
      </c>
      <c r="C412">
        <v>3</v>
      </c>
      <c r="D412">
        <f t="shared" si="18"/>
        <v>4</v>
      </c>
      <c r="E412" s="4" t="str">
        <f t="shared" si="19"/>
        <v>560416-560303</v>
      </c>
      <c r="F412" s="4">
        <f>IFERROR(VLOOKUP(E412,distance_btw_postal_code!B:I,7,0)+1,0)</f>
        <v>6.2</v>
      </c>
      <c r="G412" s="4">
        <f>IFERROR(VLOOKUP(E412,distance_btw_postal_code!B:G,6,0),0)</f>
        <v>1.6</v>
      </c>
      <c r="H412">
        <v>99</v>
      </c>
      <c r="I412" t="s">
        <v>86</v>
      </c>
      <c r="J412">
        <v>560416</v>
      </c>
      <c r="K412">
        <v>1</v>
      </c>
      <c r="L412">
        <v>1</v>
      </c>
      <c r="M412">
        <f t="shared" si="20"/>
        <v>3</v>
      </c>
      <c r="N412">
        <v>44</v>
      </c>
      <c r="O412" t="s">
        <v>72</v>
      </c>
      <c r="P412">
        <v>569666</v>
      </c>
      <c r="Q412" t="s">
        <v>18</v>
      </c>
      <c r="R412" t="s">
        <v>56</v>
      </c>
      <c r="S412" t="s">
        <v>52</v>
      </c>
      <c r="T412">
        <v>1</v>
      </c>
      <c r="U412">
        <v>3</v>
      </c>
      <c r="V412">
        <v>6</v>
      </c>
      <c r="W412">
        <v>314</v>
      </c>
    </row>
    <row r="413" spans="1:23" x14ac:dyDescent="0.25">
      <c r="A413">
        <v>412</v>
      </c>
      <c r="B413">
        <v>66</v>
      </c>
      <c r="C413">
        <v>4</v>
      </c>
      <c r="D413">
        <f t="shared" si="18"/>
        <v>4</v>
      </c>
      <c r="E413" s="4" t="str">
        <f t="shared" si="19"/>
        <v>560303-569666</v>
      </c>
      <c r="F413" s="4">
        <f>IFERROR(VLOOKUP(E413,distance_btw_postal_code!B:I,7,0)+1,0)</f>
        <v>5</v>
      </c>
      <c r="G413" s="4">
        <f>IFERROR(VLOOKUP(E413,distance_btw_postal_code!B:G,6,0),0)</f>
        <v>1.7</v>
      </c>
      <c r="H413">
        <v>101</v>
      </c>
      <c r="I413" t="s">
        <v>88</v>
      </c>
      <c r="J413">
        <v>560303</v>
      </c>
      <c r="K413">
        <v>1</v>
      </c>
      <c r="L413">
        <v>1</v>
      </c>
      <c r="M413">
        <f t="shared" si="20"/>
        <v>3</v>
      </c>
      <c r="N413">
        <v>44</v>
      </c>
      <c r="O413" t="s">
        <v>72</v>
      </c>
      <c r="P413">
        <v>569666</v>
      </c>
      <c r="Q413" t="s">
        <v>18</v>
      </c>
      <c r="R413" t="s">
        <v>56</v>
      </c>
      <c r="S413" t="s">
        <v>52</v>
      </c>
      <c r="T413">
        <v>1</v>
      </c>
      <c r="U413">
        <v>3</v>
      </c>
      <c r="V413">
        <v>6</v>
      </c>
      <c r="W413">
        <v>240</v>
      </c>
    </row>
    <row r="414" spans="1:23" x14ac:dyDescent="0.25">
      <c r="A414">
        <v>413</v>
      </c>
      <c r="B414">
        <v>67</v>
      </c>
      <c r="C414">
        <v>0</v>
      </c>
      <c r="D414">
        <f t="shared" si="18"/>
        <v>6</v>
      </c>
      <c r="E414" s="4" t="str">
        <f t="shared" si="19"/>
        <v>569666-560301</v>
      </c>
      <c r="F414" s="4">
        <f>IFERROR(VLOOKUP(E414,distance_btw_postal_code!B:I,7,0)+1,0)</f>
        <v>4.5999999999999996</v>
      </c>
      <c r="G414" s="4">
        <f>IFERROR(VLOOKUP(E414,distance_btw_postal_code!B:G,6,0),0)</f>
        <v>1.1000000000000001</v>
      </c>
      <c r="H414">
        <v>0</v>
      </c>
      <c r="I414" t="s">
        <v>144</v>
      </c>
      <c r="J414">
        <v>569666</v>
      </c>
      <c r="K414">
        <v>0</v>
      </c>
      <c r="L414">
        <v>0</v>
      </c>
      <c r="M414">
        <f t="shared" si="20"/>
        <v>0</v>
      </c>
      <c r="N414">
        <v>45</v>
      </c>
      <c r="O414" t="s">
        <v>72</v>
      </c>
      <c r="P414">
        <v>569666</v>
      </c>
      <c r="Q414" t="s">
        <v>18</v>
      </c>
      <c r="R414" t="s">
        <v>62</v>
      </c>
      <c r="S414" t="s">
        <v>20</v>
      </c>
      <c r="T414">
        <v>2</v>
      </c>
      <c r="U414">
        <v>2</v>
      </c>
      <c r="V414">
        <v>7</v>
      </c>
      <c r="W414">
        <v>214</v>
      </c>
    </row>
    <row r="415" spans="1:23" x14ac:dyDescent="0.25">
      <c r="A415">
        <v>414</v>
      </c>
      <c r="B415">
        <v>67</v>
      </c>
      <c r="C415">
        <v>1</v>
      </c>
      <c r="D415">
        <f t="shared" si="18"/>
        <v>6</v>
      </c>
      <c r="E415" s="4" t="str">
        <f t="shared" si="19"/>
        <v>560301-560317</v>
      </c>
      <c r="F415" s="4">
        <f>IFERROR(VLOOKUP(E415,distance_btw_postal_code!B:I,7,0)+1,0)</f>
        <v>2.4</v>
      </c>
      <c r="G415" s="4">
        <f>IFERROR(VLOOKUP(E415,distance_btw_postal_code!B:G,6,0),0)</f>
        <v>0.3</v>
      </c>
      <c r="H415">
        <v>88</v>
      </c>
      <c r="I415" t="s">
        <v>74</v>
      </c>
      <c r="J415">
        <v>560301</v>
      </c>
      <c r="K415">
        <v>0</v>
      </c>
      <c r="L415">
        <v>1</v>
      </c>
      <c r="M415">
        <f t="shared" si="20"/>
        <v>1</v>
      </c>
      <c r="N415">
        <v>45</v>
      </c>
      <c r="O415" t="s">
        <v>72</v>
      </c>
      <c r="P415">
        <v>569666</v>
      </c>
      <c r="Q415" t="s">
        <v>18</v>
      </c>
      <c r="R415" t="s">
        <v>62</v>
      </c>
      <c r="S415" t="s">
        <v>20</v>
      </c>
      <c r="T415">
        <v>2</v>
      </c>
      <c r="U415">
        <v>2</v>
      </c>
      <c r="V415">
        <v>7</v>
      </c>
      <c r="W415">
        <v>84</v>
      </c>
    </row>
    <row r="416" spans="1:23" x14ac:dyDescent="0.25">
      <c r="A416">
        <v>415</v>
      </c>
      <c r="B416">
        <v>67</v>
      </c>
      <c r="C416">
        <v>2</v>
      </c>
      <c r="D416">
        <f t="shared" si="18"/>
        <v>6</v>
      </c>
      <c r="E416" s="4" t="str">
        <f t="shared" si="19"/>
        <v>560317-560416</v>
      </c>
      <c r="F416" s="4">
        <f>IFERROR(VLOOKUP(E416,distance_btw_postal_code!B:I,7,0)+1,0)</f>
        <v>7.8</v>
      </c>
      <c r="G416" s="4">
        <f>IFERROR(VLOOKUP(E416,distance_btw_postal_code!B:G,6,0),0)</f>
        <v>1.7</v>
      </c>
      <c r="H416">
        <v>87</v>
      </c>
      <c r="I416" t="s">
        <v>73</v>
      </c>
      <c r="J416">
        <v>560317</v>
      </c>
      <c r="K416">
        <v>0</v>
      </c>
      <c r="L416">
        <v>1</v>
      </c>
      <c r="M416">
        <f t="shared" si="20"/>
        <v>1</v>
      </c>
      <c r="N416">
        <v>45</v>
      </c>
      <c r="O416" t="s">
        <v>72</v>
      </c>
      <c r="P416">
        <v>569666</v>
      </c>
      <c r="Q416" t="s">
        <v>18</v>
      </c>
      <c r="R416" t="s">
        <v>62</v>
      </c>
      <c r="S416" t="s">
        <v>20</v>
      </c>
      <c r="T416">
        <v>2</v>
      </c>
      <c r="U416">
        <v>2</v>
      </c>
      <c r="V416">
        <v>7</v>
      </c>
      <c r="W416">
        <v>409</v>
      </c>
    </row>
    <row r="417" spans="1:23" x14ac:dyDescent="0.25">
      <c r="A417">
        <v>416</v>
      </c>
      <c r="B417">
        <v>67</v>
      </c>
      <c r="C417">
        <v>3</v>
      </c>
      <c r="D417">
        <f t="shared" si="18"/>
        <v>6</v>
      </c>
      <c r="E417" s="4" t="str">
        <f t="shared" si="19"/>
        <v>560416-560429</v>
      </c>
      <c r="F417" s="4">
        <f>IFERROR(VLOOKUP(E417,distance_btw_postal_code!B:I,7,0)+1,0)</f>
        <v>5</v>
      </c>
      <c r="G417" s="4">
        <f>IFERROR(VLOOKUP(E417,distance_btw_postal_code!B:G,6,0),0)</f>
        <v>1</v>
      </c>
      <c r="H417">
        <v>103</v>
      </c>
      <c r="I417" t="s">
        <v>78</v>
      </c>
      <c r="J417">
        <v>560416</v>
      </c>
      <c r="K417">
        <v>0</v>
      </c>
      <c r="L417">
        <v>1</v>
      </c>
      <c r="M417">
        <f t="shared" si="20"/>
        <v>1</v>
      </c>
      <c r="N417">
        <v>45</v>
      </c>
      <c r="O417" t="s">
        <v>72</v>
      </c>
      <c r="P417">
        <v>569666</v>
      </c>
      <c r="Q417" t="s">
        <v>18</v>
      </c>
      <c r="R417" t="s">
        <v>62</v>
      </c>
      <c r="S417" t="s">
        <v>20</v>
      </c>
      <c r="T417">
        <v>2</v>
      </c>
      <c r="U417">
        <v>2</v>
      </c>
      <c r="V417">
        <v>7</v>
      </c>
      <c r="W417">
        <v>240</v>
      </c>
    </row>
    <row r="418" spans="1:23" x14ac:dyDescent="0.25">
      <c r="A418">
        <v>417</v>
      </c>
      <c r="B418">
        <v>67</v>
      </c>
      <c r="C418">
        <v>4</v>
      </c>
      <c r="D418">
        <f t="shared" si="18"/>
        <v>6</v>
      </c>
      <c r="E418" s="4" t="str">
        <f t="shared" si="19"/>
        <v>560429-560443</v>
      </c>
      <c r="F418" s="4">
        <f>IFERROR(VLOOKUP(E418,distance_btw_postal_code!B:I,7,0)+1,0)</f>
        <v>4</v>
      </c>
      <c r="G418" s="4">
        <f>IFERROR(VLOOKUP(E418,distance_btw_postal_code!B:G,6,0),0)</f>
        <v>0.5</v>
      </c>
      <c r="H418">
        <v>105</v>
      </c>
      <c r="I418" t="s">
        <v>80</v>
      </c>
      <c r="J418">
        <v>560429</v>
      </c>
      <c r="K418">
        <v>0</v>
      </c>
      <c r="L418">
        <v>1</v>
      </c>
      <c r="M418">
        <f t="shared" si="20"/>
        <v>1</v>
      </c>
      <c r="N418">
        <v>45</v>
      </c>
      <c r="O418" t="s">
        <v>72</v>
      </c>
      <c r="P418">
        <v>569666</v>
      </c>
      <c r="Q418" t="s">
        <v>18</v>
      </c>
      <c r="R418" t="s">
        <v>62</v>
      </c>
      <c r="S418" t="s">
        <v>20</v>
      </c>
      <c r="T418">
        <v>2</v>
      </c>
      <c r="U418">
        <v>2</v>
      </c>
      <c r="V418">
        <v>7</v>
      </c>
      <c r="W418">
        <v>180</v>
      </c>
    </row>
    <row r="419" spans="1:23" x14ac:dyDescent="0.25">
      <c r="A419">
        <v>418</v>
      </c>
      <c r="B419">
        <v>67</v>
      </c>
      <c r="C419">
        <v>5</v>
      </c>
      <c r="D419">
        <f t="shared" si="18"/>
        <v>6</v>
      </c>
      <c r="E419" s="4" t="str">
        <f t="shared" si="19"/>
        <v>560443-562590</v>
      </c>
      <c r="F419" s="4">
        <f>IFERROR(VLOOKUP(E419,distance_btw_postal_code!B:I,7,0)+1,0)</f>
        <v>5.5</v>
      </c>
      <c r="G419" s="4">
        <f>IFERROR(VLOOKUP(E419,distance_btw_postal_code!B:G,6,0),0)</f>
        <v>1.3</v>
      </c>
      <c r="H419">
        <v>104</v>
      </c>
      <c r="I419" t="s">
        <v>79</v>
      </c>
      <c r="J419">
        <v>560443</v>
      </c>
      <c r="K419">
        <v>0</v>
      </c>
      <c r="L419">
        <v>1</v>
      </c>
      <c r="M419">
        <f t="shared" si="20"/>
        <v>1</v>
      </c>
      <c r="N419">
        <v>45</v>
      </c>
      <c r="O419" t="s">
        <v>72</v>
      </c>
      <c r="P419">
        <v>569666</v>
      </c>
      <c r="Q419" t="s">
        <v>18</v>
      </c>
      <c r="R419" t="s">
        <v>62</v>
      </c>
      <c r="S419" t="s">
        <v>20</v>
      </c>
      <c r="T419">
        <v>2</v>
      </c>
      <c r="U419">
        <v>2</v>
      </c>
      <c r="V419">
        <v>7</v>
      </c>
      <c r="W419">
        <v>271</v>
      </c>
    </row>
    <row r="420" spans="1:23" x14ac:dyDescent="0.25">
      <c r="A420">
        <v>419</v>
      </c>
      <c r="B420">
        <v>67</v>
      </c>
      <c r="C420">
        <v>6</v>
      </c>
      <c r="D420">
        <f t="shared" si="18"/>
        <v>6</v>
      </c>
      <c r="E420" s="4" t="str">
        <f t="shared" si="19"/>
        <v>562590-569666</v>
      </c>
      <c r="F420" s="4">
        <f>IFERROR(VLOOKUP(E420,distance_btw_postal_code!B:I,7,0)+1,0)</f>
        <v>7.6</v>
      </c>
      <c r="G420" s="4">
        <f>IFERROR(VLOOKUP(E420,distance_btw_postal_code!B:G,6,0),0)</f>
        <v>2.2000000000000002</v>
      </c>
      <c r="H420">
        <v>86</v>
      </c>
      <c r="I420" t="s">
        <v>71</v>
      </c>
      <c r="J420">
        <v>562590</v>
      </c>
      <c r="K420">
        <v>1</v>
      </c>
      <c r="L420">
        <v>0</v>
      </c>
      <c r="M420">
        <f t="shared" si="20"/>
        <v>2</v>
      </c>
      <c r="N420">
        <v>45</v>
      </c>
      <c r="O420" t="s">
        <v>72</v>
      </c>
      <c r="P420">
        <v>569666</v>
      </c>
      <c r="Q420" t="s">
        <v>18</v>
      </c>
      <c r="R420" t="s">
        <v>62</v>
      </c>
      <c r="S420" t="s">
        <v>20</v>
      </c>
      <c r="T420">
        <v>2</v>
      </c>
      <c r="U420">
        <v>2</v>
      </c>
      <c r="V420">
        <v>7</v>
      </c>
      <c r="W420">
        <v>399</v>
      </c>
    </row>
    <row r="421" spans="1:23" x14ac:dyDescent="0.25">
      <c r="A421">
        <v>420</v>
      </c>
      <c r="B421">
        <v>68</v>
      </c>
      <c r="C421">
        <v>0</v>
      </c>
      <c r="D421">
        <f t="shared" si="18"/>
        <v>3</v>
      </c>
      <c r="E421" s="4" t="str">
        <f t="shared" si="19"/>
        <v>569666-570407</v>
      </c>
      <c r="F421" s="4">
        <f>IFERROR(VLOOKUP(E421,distance_btw_postal_code!B:I,7,0)+1,0)</f>
        <v>8.1999999999999993</v>
      </c>
      <c r="G421" s="4">
        <f>IFERROR(VLOOKUP(E421,distance_btw_postal_code!B:G,6,0),0)</f>
        <v>2.6</v>
      </c>
      <c r="H421">
        <v>0</v>
      </c>
      <c r="I421" t="s">
        <v>144</v>
      </c>
      <c r="J421">
        <v>569666</v>
      </c>
      <c r="K421">
        <v>0</v>
      </c>
      <c r="L421">
        <v>0</v>
      </c>
      <c r="M421">
        <f t="shared" si="20"/>
        <v>0</v>
      </c>
      <c r="N421">
        <v>45</v>
      </c>
      <c r="O421" t="s">
        <v>72</v>
      </c>
      <c r="P421">
        <v>569666</v>
      </c>
      <c r="Q421" t="s">
        <v>18</v>
      </c>
      <c r="R421" t="s">
        <v>62</v>
      </c>
      <c r="S421" t="s">
        <v>20</v>
      </c>
      <c r="T421">
        <v>3</v>
      </c>
      <c r="U421">
        <v>0</v>
      </c>
      <c r="V421">
        <v>8</v>
      </c>
      <c r="W421">
        <v>429</v>
      </c>
    </row>
    <row r="422" spans="1:23" x14ac:dyDescent="0.25">
      <c r="A422">
        <v>421</v>
      </c>
      <c r="B422">
        <v>68</v>
      </c>
      <c r="C422">
        <v>1</v>
      </c>
      <c r="D422">
        <f t="shared" si="18"/>
        <v>3</v>
      </c>
      <c r="E422" s="4" t="str">
        <f t="shared" si="19"/>
        <v>570407-560253</v>
      </c>
      <c r="F422" s="4">
        <f>IFERROR(VLOOKUP(E422,distance_btw_postal_code!B:I,7,0)+1,0)</f>
        <v>8.4</v>
      </c>
      <c r="G422" s="4">
        <f>IFERROR(VLOOKUP(E422,distance_btw_postal_code!B:G,6,0),0)</f>
        <v>3.2</v>
      </c>
      <c r="H422">
        <v>102</v>
      </c>
      <c r="I422" t="s">
        <v>77</v>
      </c>
      <c r="J422">
        <v>570407</v>
      </c>
      <c r="K422">
        <v>0</v>
      </c>
      <c r="L422">
        <v>1</v>
      </c>
      <c r="M422">
        <f t="shared" si="20"/>
        <v>1</v>
      </c>
      <c r="N422">
        <v>45</v>
      </c>
      <c r="O422" t="s">
        <v>72</v>
      </c>
      <c r="P422">
        <v>569666</v>
      </c>
      <c r="Q422" t="s">
        <v>18</v>
      </c>
      <c r="R422" t="s">
        <v>62</v>
      </c>
      <c r="S422" t="s">
        <v>20</v>
      </c>
      <c r="T422">
        <v>3</v>
      </c>
      <c r="U422">
        <v>0</v>
      </c>
      <c r="V422">
        <v>8</v>
      </c>
      <c r="W422">
        <v>447</v>
      </c>
    </row>
    <row r="423" spans="1:23" x14ac:dyDescent="0.25">
      <c r="A423">
        <v>422</v>
      </c>
      <c r="B423">
        <v>68</v>
      </c>
      <c r="C423">
        <v>2</v>
      </c>
      <c r="D423">
        <f t="shared" si="18"/>
        <v>3</v>
      </c>
      <c r="E423" s="4" t="str">
        <f t="shared" si="19"/>
        <v>560253-560229</v>
      </c>
      <c r="F423" s="4">
        <f>IFERROR(VLOOKUP(E423,distance_btw_postal_code!B:I,7,0)+1,0)</f>
        <v>6.5</v>
      </c>
      <c r="G423" s="4">
        <f>IFERROR(VLOOKUP(E423,distance_btw_postal_code!B:G,6,0),0)</f>
        <v>2.1</v>
      </c>
      <c r="H423">
        <v>89</v>
      </c>
      <c r="I423" t="s">
        <v>75</v>
      </c>
      <c r="J423">
        <v>560253</v>
      </c>
      <c r="K423">
        <v>0</v>
      </c>
      <c r="L423">
        <v>1</v>
      </c>
      <c r="M423">
        <f t="shared" si="20"/>
        <v>1</v>
      </c>
      <c r="N423">
        <v>45</v>
      </c>
      <c r="O423" t="s">
        <v>72</v>
      </c>
      <c r="P423">
        <v>569666</v>
      </c>
      <c r="Q423" t="s">
        <v>18</v>
      </c>
      <c r="R423" t="s">
        <v>62</v>
      </c>
      <c r="S423" t="s">
        <v>20</v>
      </c>
      <c r="T423">
        <v>3</v>
      </c>
      <c r="U423">
        <v>0</v>
      </c>
      <c r="V423">
        <v>8</v>
      </c>
      <c r="W423">
        <v>328</v>
      </c>
    </row>
    <row r="424" spans="1:23" x14ac:dyDescent="0.25">
      <c r="A424">
        <v>423</v>
      </c>
      <c r="B424">
        <v>68</v>
      </c>
      <c r="C424">
        <v>3</v>
      </c>
      <c r="D424">
        <f t="shared" si="18"/>
        <v>3</v>
      </c>
      <c r="E424" s="4" t="str">
        <f t="shared" si="19"/>
        <v>560229-569666</v>
      </c>
      <c r="F424" s="4">
        <f>IFERROR(VLOOKUP(E424,distance_btw_postal_code!B:I,7,0)+1,0)</f>
        <v>8</v>
      </c>
      <c r="G424" s="4">
        <f>IFERROR(VLOOKUP(E424,distance_btw_postal_code!B:G,6,0),0)</f>
        <v>2.5</v>
      </c>
      <c r="H424">
        <v>90</v>
      </c>
      <c r="I424" t="s">
        <v>76</v>
      </c>
      <c r="J424">
        <v>560229</v>
      </c>
      <c r="K424">
        <v>0</v>
      </c>
      <c r="L424">
        <v>1</v>
      </c>
      <c r="M424">
        <f t="shared" si="20"/>
        <v>1</v>
      </c>
      <c r="N424">
        <v>45</v>
      </c>
      <c r="O424" t="s">
        <v>72</v>
      </c>
      <c r="P424">
        <v>569666</v>
      </c>
      <c r="Q424" t="s">
        <v>18</v>
      </c>
      <c r="R424" t="s">
        <v>62</v>
      </c>
      <c r="S424" t="s">
        <v>20</v>
      </c>
      <c r="T424">
        <v>3</v>
      </c>
      <c r="U424">
        <v>0</v>
      </c>
      <c r="V424">
        <v>8</v>
      </c>
      <c r="W424">
        <v>423</v>
      </c>
    </row>
    <row r="425" spans="1:23" x14ac:dyDescent="0.25">
      <c r="A425">
        <v>424</v>
      </c>
      <c r="B425">
        <v>69</v>
      </c>
      <c r="C425">
        <v>0</v>
      </c>
      <c r="D425">
        <f t="shared" si="18"/>
        <v>3</v>
      </c>
      <c r="E425" s="4" t="str">
        <f t="shared" si="19"/>
        <v>569666-560533</v>
      </c>
      <c r="F425" s="4">
        <f>IFERROR(VLOOKUP(E425,distance_btw_postal_code!B:I,7,0)+1,0)</f>
        <v>5.8</v>
      </c>
      <c r="G425" s="4">
        <f>IFERROR(VLOOKUP(E425,distance_btw_postal_code!B:G,6,0),0)</f>
        <v>1.4</v>
      </c>
      <c r="H425">
        <v>0</v>
      </c>
      <c r="I425" t="s">
        <v>144</v>
      </c>
      <c r="J425">
        <v>569666</v>
      </c>
      <c r="K425">
        <v>0</v>
      </c>
      <c r="L425">
        <v>0</v>
      </c>
      <c r="M425">
        <f t="shared" si="20"/>
        <v>0</v>
      </c>
      <c r="N425">
        <v>46</v>
      </c>
      <c r="O425" t="s">
        <v>72</v>
      </c>
      <c r="P425">
        <v>569666</v>
      </c>
      <c r="Q425" t="s">
        <v>18</v>
      </c>
      <c r="R425" t="s">
        <v>62</v>
      </c>
      <c r="S425" t="s">
        <v>35</v>
      </c>
      <c r="T425">
        <v>1</v>
      </c>
      <c r="U425">
        <v>5</v>
      </c>
      <c r="V425">
        <v>2</v>
      </c>
      <c r="W425">
        <v>289</v>
      </c>
    </row>
    <row r="426" spans="1:23" x14ac:dyDescent="0.25">
      <c r="A426">
        <v>425</v>
      </c>
      <c r="B426">
        <v>69</v>
      </c>
      <c r="C426">
        <v>1</v>
      </c>
      <c r="D426">
        <f t="shared" si="18"/>
        <v>3</v>
      </c>
      <c r="E426" s="4" t="str">
        <f t="shared" si="19"/>
        <v>560533-560520</v>
      </c>
      <c r="F426" s="4">
        <f>IFERROR(VLOOKUP(E426,distance_btw_postal_code!B:I,7,0)+1,0)</f>
        <v>3.5</v>
      </c>
      <c r="G426" s="4">
        <f>IFERROR(VLOOKUP(E426,distance_btw_postal_code!B:G,6,0),0)</f>
        <v>0.6</v>
      </c>
      <c r="H426">
        <v>93</v>
      </c>
      <c r="I426" t="s">
        <v>83</v>
      </c>
      <c r="J426">
        <v>560533</v>
      </c>
      <c r="K426">
        <v>1</v>
      </c>
      <c r="L426">
        <v>0</v>
      </c>
      <c r="M426">
        <f t="shared" si="20"/>
        <v>2</v>
      </c>
      <c r="N426">
        <v>46</v>
      </c>
      <c r="O426" t="s">
        <v>72</v>
      </c>
      <c r="P426">
        <v>569666</v>
      </c>
      <c r="Q426" t="s">
        <v>18</v>
      </c>
      <c r="R426" t="s">
        <v>62</v>
      </c>
      <c r="S426" t="s">
        <v>35</v>
      </c>
      <c r="T426">
        <v>1</v>
      </c>
      <c r="U426">
        <v>5</v>
      </c>
      <c r="V426">
        <v>2</v>
      </c>
      <c r="W426">
        <v>150</v>
      </c>
    </row>
    <row r="427" spans="1:23" x14ac:dyDescent="0.25">
      <c r="A427">
        <v>426</v>
      </c>
      <c r="B427">
        <v>69</v>
      </c>
      <c r="C427">
        <v>2</v>
      </c>
      <c r="D427">
        <f t="shared" si="18"/>
        <v>3</v>
      </c>
      <c r="E427" s="4" t="str">
        <f t="shared" si="19"/>
        <v>560520-560502</v>
      </c>
      <c r="F427" s="4">
        <f>IFERROR(VLOOKUP(E427,distance_btw_postal_code!B:I,7,0)+1,0)</f>
        <v>3</v>
      </c>
      <c r="G427" s="4">
        <f>IFERROR(VLOOKUP(E427,distance_btw_postal_code!B:G,6,0),0)</f>
        <v>0.4</v>
      </c>
      <c r="H427">
        <v>92</v>
      </c>
      <c r="I427" t="s">
        <v>82</v>
      </c>
      <c r="J427">
        <v>560520</v>
      </c>
      <c r="K427">
        <v>1</v>
      </c>
      <c r="L427">
        <v>0</v>
      </c>
      <c r="M427">
        <f t="shared" si="20"/>
        <v>2</v>
      </c>
      <c r="N427">
        <v>46</v>
      </c>
      <c r="O427" t="s">
        <v>72</v>
      </c>
      <c r="P427">
        <v>569666</v>
      </c>
      <c r="Q427" t="s">
        <v>18</v>
      </c>
      <c r="R427" t="s">
        <v>62</v>
      </c>
      <c r="S427" t="s">
        <v>35</v>
      </c>
      <c r="T427">
        <v>1</v>
      </c>
      <c r="U427">
        <v>5</v>
      </c>
      <c r="V427">
        <v>2</v>
      </c>
      <c r="W427">
        <v>119</v>
      </c>
    </row>
    <row r="428" spans="1:23" x14ac:dyDescent="0.25">
      <c r="A428">
        <v>427</v>
      </c>
      <c r="B428">
        <v>69</v>
      </c>
      <c r="C428">
        <v>3</v>
      </c>
      <c r="D428">
        <f t="shared" si="18"/>
        <v>3</v>
      </c>
      <c r="E428" s="4" t="str">
        <f t="shared" si="19"/>
        <v>560502-569666</v>
      </c>
      <c r="F428" s="4">
        <f>IFERROR(VLOOKUP(E428,distance_btw_postal_code!B:I,7,0)+1,0)</f>
        <v>5.8</v>
      </c>
      <c r="G428" s="4">
        <f>IFERROR(VLOOKUP(E428,distance_btw_postal_code!B:G,6,0),0)</f>
        <v>1.4</v>
      </c>
      <c r="H428">
        <v>91</v>
      </c>
      <c r="I428" t="s">
        <v>81</v>
      </c>
      <c r="J428">
        <v>560502</v>
      </c>
      <c r="K428">
        <v>1</v>
      </c>
      <c r="L428">
        <v>0</v>
      </c>
      <c r="M428">
        <f t="shared" si="20"/>
        <v>2</v>
      </c>
      <c r="N428">
        <v>46</v>
      </c>
      <c r="O428" t="s">
        <v>72</v>
      </c>
      <c r="P428">
        <v>569666</v>
      </c>
      <c r="Q428" t="s">
        <v>18</v>
      </c>
      <c r="R428" t="s">
        <v>62</v>
      </c>
      <c r="S428" t="s">
        <v>35</v>
      </c>
      <c r="T428">
        <v>1</v>
      </c>
      <c r="U428">
        <v>5</v>
      </c>
      <c r="V428">
        <v>2</v>
      </c>
      <c r="W428">
        <v>289</v>
      </c>
    </row>
    <row r="429" spans="1:23" x14ac:dyDescent="0.25">
      <c r="A429">
        <v>428</v>
      </c>
      <c r="B429">
        <v>70</v>
      </c>
      <c r="C429">
        <v>0</v>
      </c>
      <c r="D429">
        <f t="shared" si="18"/>
        <v>2</v>
      </c>
      <c r="E429" s="4" t="str">
        <f t="shared" si="19"/>
        <v>569666-560560</v>
      </c>
      <c r="F429" s="4">
        <f>IFERROR(VLOOKUP(E429,distance_btw_postal_code!B:I,7,0)+1,0)</f>
        <v>8.8000000000000007</v>
      </c>
      <c r="G429" s="4">
        <f>IFERROR(VLOOKUP(E429,distance_btw_postal_code!B:G,6,0),0)</f>
        <v>2.2999999999999998</v>
      </c>
      <c r="H429">
        <v>0</v>
      </c>
      <c r="I429" t="s">
        <v>144</v>
      </c>
      <c r="J429">
        <v>569666</v>
      </c>
      <c r="K429">
        <v>0</v>
      </c>
      <c r="L429">
        <v>0</v>
      </c>
      <c r="M429">
        <f t="shared" si="20"/>
        <v>0</v>
      </c>
      <c r="N429">
        <v>47</v>
      </c>
      <c r="O429" t="s">
        <v>72</v>
      </c>
      <c r="P429">
        <v>569666</v>
      </c>
      <c r="Q429" t="s">
        <v>18</v>
      </c>
      <c r="R429" t="s">
        <v>62</v>
      </c>
      <c r="S429" t="s">
        <v>49</v>
      </c>
      <c r="T429">
        <v>2</v>
      </c>
      <c r="U429">
        <v>2</v>
      </c>
      <c r="V429">
        <v>7</v>
      </c>
      <c r="W429">
        <v>470</v>
      </c>
    </row>
    <row r="430" spans="1:23" x14ac:dyDescent="0.25">
      <c r="A430">
        <v>429</v>
      </c>
      <c r="B430">
        <v>70</v>
      </c>
      <c r="C430">
        <v>1</v>
      </c>
      <c r="D430">
        <f t="shared" si="18"/>
        <v>2</v>
      </c>
      <c r="E430" s="4" t="str">
        <f t="shared" si="19"/>
        <v>560560-560522</v>
      </c>
      <c r="F430" s="4">
        <f>IFERROR(VLOOKUP(E430,distance_btw_postal_code!B:I,7,0)+1,0)</f>
        <v>6.2</v>
      </c>
      <c r="G430" s="4">
        <f>IFERROR(VLOOKUP(E430,distance_btw_postal_code!B:G,6,0),0)</f>
        <v>1.3</v>
      </c>
      <c r="H430">
        <v>96</v>
      </c>
      <c r="I430" t="s">
        <v>89</v>
      </c>
      <c r="J430">
        <v>560560</v>
      </c>
      <c r="K430">
        <v>1</v>
      </c>
      <c r="L430">
        <v>1</v>
      </c>
      <c r="M430">
        <f t="shared" si="20"/>
        <v>3</v>
      </c>
      <c r="N430">
        <v>47</v>
      </c>
      <c r="O430" t="s">
        <v>72</v>
      </c>
      <c r="P430">
        <v>569666</v>
      </c>
      <c r="Q430" t="s">
        <v>18</v>
      </c>
      <c r="R430" t="s">
        <v>62</v>
      </c>
      <c r="S430" t="s">
        <v>49</v>
      </c>
      <c r="T430">
        <v>2</v>
      </c>
      <c r="U430">
        <v>2</v>
      </c>
      <c r="V430">
        <v>7</v>
      </c>
      <c r="W430">
        <v>312</v>
      </c>
    </row>
    <row r="431" spans="1:23" x14ac:dyDescent="0.25">
      <c r="A431">
        <v>430</v>
      </c>
      <c r="B431">
        <v>70</v>
      </c>
      <c r="C431">
        <v>2</v>
      </c>
      <c r="D431">
        <f t="shared" si="18"/>
        <v>2</v>
      </c>
      <c r="E431" s="4" t="str">
        <f t="shared" si="19"/>
        <v>560522-569666</v>
      </c>
      <c r="F431" s="4">
        <f>IFERROR(VLOOKUP(E431,distance_btw_postal_code!B:I,7,0)+1,0)</f>
        <v>6.3</v>
      </c>
      <c r="G431" s="4">
        <f>IFERROR(VLOOKUP(E431,distance_btw_postal_code!B:G,6,0),0)</f>
        <v>1.6</v>
      </c>
      <c r="H431">
        <v>97</v>
      </c>
      <c r="I431" t="s">
        <v>90</v>
      </c>
      <c r="J431">
        <v>560522</v>
      </c>
      <c r="K431">
        <v>1</v>
      </c>
      <c r="L431">
        <v>1</v>
      </c>
      <c r="M431">
        <f t="shared" si="20"/>
        <v>3</v>
      </c>
      <c r="N431">
        <v>47</v>
      </c>
      <c r="O431" t="s">
        <v>72</v>
      </c>
      <c r="P431">
        <v>569666</v>
      </c>
      <c r="Q431" t="s">
        <v>18</v>
      </c>
      <c r="R431" t="s">
        <v>62</v>
      </c>
      <c r="S431" t="s">
        <v>49</v>
      </c>
      <c r="T431">
        <v>2</v>
      </c>
      <c r="U431">
        <v>2</v>
      </c>
      <c r="V431">
        <v>7</v>
      </c>
      <c r="W431">
        <v>319</v>
      </c>
    </row>
    <row r="432" spans="1:23" x14ac:dyDescent="0.25">
      <c r="A432">
        <v>431</v>
      </c>
      <c r="B432">
        <v>71</v>
      </c>
      <c r="C432">
        <v>0</v>
      </c>
      <c r="D432">
        <f t="shared" si="18"/>
        <v>6</v>
      </c>
      <c r="E432" s="4" t="str">
        <f t="shared" si="19"/>
        <v>569666-560301</v>
      </c>
      <c r="F432" s="4">
        <f>IFERROR(VLOOKUP(E432,distance_btw_postal_code!B:I,7,0)+1,0)</f>
        <v>4.5999999999999996</v>
      </c>
      <c r="G432" s="4">
        <f>IFERROR(VLOOKUP(E432,distance_btw_postal_code!B:G,6,0),0)</f>
        <v>1.1000000000000001</v>
      </c>
      <c r="H432">
        <v>0</v>
      </c>
      <c r="I432" t="s">
        <v>144</v>
      </c>
      <c r="J432">
        <v>569666</v>
      </c>
      <c r="K432">
        <v>0</v>
      </c>
      <c r="L432">
        <v>0</v>
      </c>
      <c r="M432">
        <f t="shared" si="20"/>
        <v>0</v>
      </c>
      <c r="N432">
        <v>48</v>
      </c>
      <c r="O432" t="s">
        <v>72</v>
      </c>
      <c r="P432">
        <v>569666</v>
      </c>
      <c r="Q432" t="s">
        <v>18</v>
      </c>
      <c r="R432" t="s">
        <v>64</v>
      </c>
      <c r="S432" t="s">
        <v>20</v>
      </c>
      <c r="T432">
        <v>2</v>
      </c>
      <c r="U432">
        <v>2</v>
      </c>
      <c r="V432">
        <v>7</v>
      </c>
      <c r="W432">
        <v>214</v>
      </c>
    </row>
    <row r="433" spans="1:23" x14ac:dyDescent="0.25">
      <c r="A433">
        <v>432</v>
      </c>
      <c r="B433">
        <v>71</v>
      </c>
      <c r="C433">
        <v>1</v>
      </c>
      <c r="D433">
        <f t="shared" si="18"/>
        <v>6</v>
      </c>
      <c r="E433" s="4" t="str">
        <f t="shared" si="19"/>
        <v>560301-560317</v>
      </c>
      <c r="F433" s="4">
        <f>IFERROR(VLOOKUP(E433,distance_btw_postal_code!B:I,7,0)+1,0)</f>
        <v>2.4</v>
      </c>
      <c r="G433" s="4">
        <f>IFERROR(VLOOKUP(E433,distance_btw_postal_code!B:G,6,0),0)</f>
        <v>0.3</v>
      </c>
      <c r="H433">
        <v>88</v>
      </c>
      <c r="I433" t="s">
        <v>74</v>
      </c>
      <c r="J433">
        <v>560301</v>
      </c>
      <c r="K433">
        <v>0</v>
      </c>
      <c r="L433">
        <v>1</v>
      </c>
      <c r="M433">
        <f t="shared" si="20"/>
        <v>1</v>
      </c>
      <c r="N433">
        <v>48</v>
      </c>
      <c r="O433" t="s">
        <v>72</v>
      </c>
      <c r="P433">
        <v>569666</v>
      </c>
      <c r="Q433" t="s">
        <v>18</v>
      </c>
      <c r="R433" t="s">
        <v>64</v>
      </c>
      <c r="S433" t="s">
        <v>20</v>
      </c>
      <c r="T433">
        <v>2</v>
      </c>
      <c r="U433">
        <v>2</v>
      </c>
      <c r="V433">
        <v>7</v>
      </c>
      <c r="W433">
        <v>84</v>
      </c>
    </row>
    <row r="434" spans="1:23" x14ac:dyDescent="0.25">
      <c r="A434">
        <v>433</v>
      </c>
      <c r="B434">
        <v>71</v>
      </c>
      <c r="C434">
        <v>2</v>
      </c>
      <c r="D434">
        <f t="shared" si="18"/>
        <v>6</v>
      </c>
      <c r="E434" s="4" t="str">
        <f t="shared" si="19"/>
        <v>560317-560416</v>
      </c>
      <c r="F434" s="4">
        <f>IFERROR(VLOOKUP(E434,distance_btw_postal_code!B:I,7,0)+1,0)</f>
        <v>7.8</v>
      </c>
      <c r="G434" s="4">
        <f>IFERROR(VLOOKUP(E434,distance_btw_postal_code!B:G,6,0),0)</f>
        <v>1.7</v>
      </c>
      <c r="H434">
        <v>87</v>
      </c>
      <c r="I434" t="s">
        <v>73</v>
      </c>
      <c r="J434">
        <v>560317</v>
      </c>
      <c r="K434">
        <v>0</v>
      </c>
      <c r="L434">
        <v>1</v>
      </c>
      <c r="M434">
        <f t="shared" si="20"/>
        <v>1</v>
      </c>
      <c r="N434">
        <v>48</v>
      </c>
      <c r="O434" t="s">
        <v>72</v>
      </c>
      <c r="P434">
        <v>569666</v>
      </c>
      <c r="Q434" t="s">
        <v>18</v>
      </c>
      <c r="R434" t="s">
        <v>64</v>
      </c>
      <c r="S434" t="s">
        <v>20</v>
      </c>
      <c r="T434">
        <v>2</v>
      </c>
      <c r="U434">
        <v>2</v>
      </c>
      <c r="V434">
        <v>7</v>
      </c>
      <c r="W434">
        <v>409</v>
      </c>
    </row>
    <row r="435" spans="1:23" x14ac:dyDescent="0.25">
      <c r="A435">
        <v>434</v>
      </c>
      <c r="B435">
        <v>71</v>
      </c>
      <c r="C435">
        <v>3</v>
      </c>
      <c r="D435">
        <f t="shared" si="18"/>
        <v>6</v>
      </c>
      <c r="E435" s="4" t="str">
        <f t="shared" si="19"/>
        <v>560416-560429</v>
      </c>
      <c r="F435" s="4">
        <f>IFERROR(VLOOKUP(E435,distance_btw_postal_code!B:I,7,0)+1,0)</f>
        <v>5</v>
      </c>
      <c r="G435" s="4">
        <f>IFERROR(VLOOKUP(E435,distance_btw_postal_code!B:G,6,0),0)</f>
        <v>1</v>
      </c>
      <c r="H435">
        <v>103</v>
      </c>
      <c r="I435" t="s">
        <v>78</v>
      </c>
      <c r="J435">
        <v>560416</v>
      </c>
      <c r="K435">
        <v>0</v>
      </c>
      <c r="L435">
        <v>1</v>
      </c>
      <c r="M435">
        <f t="shared" si="20"/>
        <v>1</v>
      </c>
      <c r="N435">
        <v>48</v>
      </c>
      <c r="O435" t="s">
        <v>72</v>
      </c>
      <c r="P435">
        <v>569666</v>
      </c>
      <c r="Q435" t="s">
        <v>18</v>
      </c>
      <c r="R435" t="s">
        <v>64</v>
      </c>
      <c r="S435" t="s">
        <v>20</v>
      </c>
      <c r="T435">
        <v>2</v>
      </c>
      <c r="U435">
        <v>2</v>
      </c>
      <c r="V435">
        <v>7</v>
      </c>
      <c r="W435">
        <v>240</v>
      </c>
    </row>
    <row r="436" spans="1:23" x14ac:dyDescent="0.25">
      <c r="A436">
        <v>435</v>
      </c>
      <c r="B436">
        <v>71</v>
      </c>
      <c r="C436">
        <v>4</v>
      </c>
      <c r="D436">
        <f t="shared" si="18"/>
        <v>6</v>
      </c>
      <c r="E436" s="4" t="str">
        <f t="shared" si="19"/>
        <v>560429-560443</v>
      </c>
      <c r="F436" s="4">
        <f>IFERROR(VLOOKUP(E436,distance_btw_postal_code!B:I,7,0)+1,0)</f>
        <v>4</v>
      </c>
      <c r="G436" s="4">
        <f>IFERROR(VLOOKUP(E436,distance_btw_postal_code!B:G,6,0),0)</f>
        <v>0.5</v>
      </c>
      <c r="H436">
        <v>105</v>
      </c>
      <c r="I436" t="s">
        <v>80</v>
      </c>
      <c r="J436">
        <v>560429</v>
      </c>
      <c r="K436">
        <v>0</v>
      </c>
      <c r="L436">
        <v>1</v>
      </c>
      <c r="M436">
        <f t="shared" si="20"/>
        <v>1</v>
      </c>
      <c r="N436">
        <v>48</v>
      </c>
      <c r="O436" t="s">
        <v>72</v>
      </c>
      <c r="P436">
        <v>569666</v>
      </c>
      <c r="Q436" t="s">
        <v>18</v>
      </c>
      <c r="R436" t="s">
        <v>64</v>
      </c>
      <c r="S436" t="s">
        <v>20</v>
      </c>
      <c r="T436">
        <v>2</v>
      </c>
      <c r="U436">
        <v>2</v>
      </c>
      <c r="V436">
        <v>7</v>
      </c>
      <c r="W436">
        <v>180</v>
      </c>
    </row>
    <row r="437" spans="1:23" x14ac:dyDescent="0.25">
      <c r="A437">
        <v>436</v>
      </c>
      <c r="B437">
        <v>71</v>
      </c>
      <c r="C437">
        <v>5</v>
      </c>
      <c r="D437">
        <f t="shared" si="18"/>
        <v>6</v>
      </c>
      <c r="E437" s="4" t="str">
        <f t="shared" si="19"/>
        <v>560443-562590</v>
      </c>
      <c r="F437" s="4">
        <f>IFERROR(VLOOKUP(E437,distance_btw_postal_code!B:I,7,0)+1,0)</f>
        <v>5.5</v>
      </c>
      <c r="G437" s="4">
        <f>IFERROR(VLOOKUP(E437,distance_btw_postal_code!B:G,6,0),0)</f>
        <v>1.3</v>
      </c>
      <c r="H437">
        <v>104</v>
      </c>
      <c r="I437" t="s">
        <v>79</v>
      </c>
      <c r="J437">
        <v>560443</v>
      </c>
      <c r="K437">
        <v>0</v>
      </c>
      <c r="L437">
        <v>1</v>
      </c>
      <c r="M437">
        <f t="shared" si="20"/>
        <v>1</v>
      </c>
      <c r="N437">
        <v>48</v>
      </c>
      <c r="O437" t="s">
        <v>72</v>
      </c>
      <c r="P437">
        <v>569666</v>
      </c>
      <c r="Q437" t="s">
        <v>18</v>
      </c>
      <c r="R437" t="s">
        <v>64</v>
      </c>
      <c r="S437" t="s">
        <v>20</v>
      </c>
      <c r="T437">
        <v>2</v>
      </c>
      <c r="U437">
        <v>2</v>
      </c>
      <c r="V437">
        <v>7</v>
      </c>
      <c r="W437">
        <v>271</v>
      </c>
    </row>
    <row r="438" spans="1:23" x14ac:dyDescent="0.25">
      <c r="A438">
        <v>437</v>
      </c>
      <c r="B438">
        <v>71</v>
      </c>
      <c r="C438">
        <v>6</v>
      </c>
      <c r="D438">
        <f t="shared" si="18"/>
        <v>6</v>
      </c>
      <c r="E438" s="4" t="str">
        <f t="shared" si="19"/>
        <v>562590-569666</v>
      </c>
      <c r="F438" s="4">
        <f>IFERROR(VLOOKUP(E438,distance_btw_postal_code!B:I,7,0)+1,0)</f>
        <v>7.6</v>
      </c>
      <c r="G438" s="4">
        <f>IFERROR(VLOOKUP(E438,distance_btw_postal_code!B:G,6,0),0)</f>
        <v>2.2000000000000002</v>
      </c>
      <c r="H438">
        <v>86</v>
      </c>
      <c r="I438" t="s">
        <v>71</v>
      </c>
      <c r="J438">
        <v>562590</v>
      </c>
      <c r="K438">
        <v>1</v>
      </c>
      <c r="L438">
        <v>0</v>
      </c>
      <c r="M438">
        <f t="shared" si="20"/>
        <v>2</v>
      </c>
      <c r="N438">
        <v>48</v>
      </c>
      <c r="O438" t="s">
        <v>72</v>
      </c>
      <c r="P438">
        <v>569666</v>
      </c>
      <c r="Q438" t="s">
        <v>18</v>
      </c>
      <c r="R438" t="s">
        <v>64</v>
      </c>
      <c r="S438" t="s">
        <v>20</v>
      </c>
      <c r="T438">
        <v>2</v>
      </c>
      <c r="U438">
        <v>2</v>
      </c>
      <c r="V438">
        <v>7</v>
      </c>
      <c r="W438">
        <v>399</v>
      </c>
    </row>
    <row r="439" spans="1:23" x14ac:dyDescent="0.25">
      <c r="A439">
        <v>438</v>
      </c>
      <c r="B439">
        <v>72</v>
      </c>
      <c r="C439">
        <v>0</v>
      </c>
      <c r="D439">
        <f t="shared" si="18"/>
        <v>3</v>
      </c>
      <c r="E439" s="4" t="str">
        <f t="shared" si="19"/>
        <v>569666-570407</v>
      </c>
      <c r="F439" s="4">
        <f>IFERROR(VLOOKUP(E439,distance_btw_postal_code!B:I,7,0)+1,0)</f>
        <v>8.1999999999999993</v>
      </c>
      <c r="G439" s="4">
        <f>IFERROR(VLOOKUP(E439,distance_btw_postal_code!B:G,6,0),0)</f>
        <v>2.6</v>
      </c>
      <c r="H439">
        <v>0</v>
      </c>
      <c r="I439" t="s">
        <v>144</v>
      </c>
      <c r="J439">
        <v>569666</v>
      </c>
      <c r="K439">
        <v>0</v>
      </c>
      <c r="L439">
        <v>0</v>
      </c>
      <c r="M439">
        <f t="shared" si="20"/>
        <v>0</v>
      </c>
      <c r="N439">
        <v>48</v>
      </c>
      <c r="O439" t="s">
        <v>72</v>
      </c>
      <c r="P439">
        <v>569666</v>
      </c>
      <c r="Q439" t="s">
        <v>18</v>
      </c>
      <c r="R439" t="s">
        <v>64</v>
      </c>
      <c r="S439" t="s">
        <v>20</v>
      </c>
      <c r="T439">
        <v>3</v>
      </c>
      <c r="U439">
        <v>0</v>
      </c>
      <c r="V439">
        <v>8</v>
      </c>
      <c r="W439">
        <v>429</v>
      </c>
    </row>
    <row r="440" spans="1:23" x14ac:dyDescent="0.25">
      <c r="A440">
        <v>439</v>
      </c>
      <c r="B440">
        <v>72</v>
      </c>
      <c r="C440">
        <v>1</v>
      </c>
      <c r="D440">
        <f t="shared" si="18"/>
        <v>3</v>
      </c>
      <c r="E440" s="4" t="str">
        <f t="shared" si="19"/>
        <v>570407-560253</v>
      </c>
      <c r="F440" s="4">
        <f>IFERROR(VLOOKUP(E440,distance_btw_postal_code!B:I,7,0)+1,0)</f>
        <v>8.4</v>
      </c>
      <c r="G440" s="4">
        <f>IFERROR(VLOOKUP(E440,distance_btw_postal_code!B:G,6,0),0)</f>
        <v>3.2</v>
      </c>
      <c r="H440">
        <v>102</v>
      </c>
      <c r="I440" t="s">
        <v>77</v>
      </c>
      <c r="J440">
        <v>570407</v>
      </c>
      <c r="K440">
        <v>0</v>
      </c>
      <c r="L440">
        <v>1</v>
      </c>
      <c r="M440">
        <f t="shared" si="20"/>
        <v>1</v>
      </c>
      <c r="N440">
        <v>48</v>
      </c>
      <c r="O440" t="s">
        <v>72</v>
      </c>
      <c r="P440">
        <v>569666</v>
      </c>
      <c r="Q440" t="s">
        <v>18</v>
      </c>
      <c r="R440" t="s">
        <v>64</v>
      </c>
      <c r="S440" t="s">
        <v>20</v>
      </c>
      <c r="T440">
        <v>3</v>
      </c>
      <c r="U440">
        <v>0</v>
      </c>
      <c r="V440">
        <v>8</v>
      </c>
      <c r="W440">
        <v>447</v>
      </c>
    </row>
    <row r="441" spans="1:23" x14ac:dyDescent="0.25">
      <c r="A441">
        <v>440</v>
      </c>
      <c r="B441">
        <v>72</v>
      </c>
      <c r="C441">
        <v>2</v>
      </c>
      <c r="D441">
        <f t="shared" si="18"/>
        <v>3</v>
      </c>
      <c r="E441" s="4" t="str">
        <f t="shared" si="19"/>
        <v>560253-560229</v>
      </c>
      <c r="F441" s="4">
        <f>IFERROR(VLOOKUP(E441,distance_btw_postal_code!B:I,7,0)+1,0)</f>
        <v>6.5</v>
      </c>
      <c r="G441" s="4">
        <f>IFERROR(VLOOKUP(E441,distance_btw_postal_code!B:G,6,0),0)</f>
        <v>2.1</v>
      </c>
      <c r="H441">
        <v>89</v>
      </c>
      <c r="I441" t="s">
        <v>75</v>
      </c>
      <c r="J441">
        <v>560253</v>
      </c>
      <c r="K441">
        <v>0</v>
      </c>
      <c r="L441">
        <v>1</v>
      </c>
      <c r="M441">
        <f t="shared" si="20"/>
        <v>1</v>
      </c>
      <c r="N441">
        <v>48</v>
      </c>
      <c r="O441" t="s">
        <v>72</v>
      </c>
      <c r="P441">
        <v>569666</v>
      </c>
      <c r="Q441" t="s">
        <v>18</v>
      </c>
      <c r="R441" t="s">
        <v>64</v>
      </c>
      <c r="S441" t="s">
        <v>20</v>
      </c>
      <c r="T441">
        <v>3</v>
      </c>
      <c r="U441">
        <v>0</v>
      </c>
      <c r="V441">
        <v>8</v>
      </c>
      <c r="W441">
        <v>328</v>
      </c>
    </row>
    <row r="442" spans="1:23" x14ac:dyDescent="0.25">
      <c r="A442">
        <v>441</v>
      </c>
      <c r="B442">
        <v>72</v>
      </c>
      <c r="C442">
        <v>3</v>
      </c>
      <c r="D442">
        <f t="shared" si="18"/>
        <v>3</v>
      </c>
      <c r="E442" s="4" t="str">
        <f t="shared" si="19"/>
        <v>560229-569666</v>
      </c>
      <c r="F442" s="4">
        <f>IFERROR(VLOOKUP(E442,distance_btw_postal_code!B:I,7,0)+1,0)</f>
        <v>8</v>
      </c>
      <c r="G442" s="4">
        <f>IFERROR(VLOOKUP(E442,distance_btw_postal_code!B:G,6,0),0)</f>
        <v>2.5</v>
      </c>
      <c r="H442">
        <v>90</v>
      </c>
      <c r="I442" t="s">
        <v>76</v>
      </c>
      <c r="J442">
        <v>560229</v>
      </c>
      <c r="K442">
        <v>0</v>
      </c>
      <c r="L442">
        <v>1</v>
      </c>
      <c r="M442">
        <f t="shared" si="20"/>
        <v>1</v>
      </c>
      <c r="N442">
        <v>48</v>
      </c>
      <c r="O442" t="s">
        <v>72</v>
      </c>
      <c r="P442">
        <v>569666</v>
      </c>
      <c r="Q442" t="s">
        <v>18</v>
      </c>
      <c r="R442" t="s">
        <v>64</v>
      </c>
      <c r="S442" t="s">
        <v>20</v>
      </c>
      <c r="T442">
        <v>3</v>
      </c>
      <c r="U442">
        <v>0</v>
      </c>
      <c r="V442">
        <v>8</v>
      </c>
      <c r="W442">
        <v>423</v>
      </c>
    </row>
    <row r="443" spans="1:23" x14ac:dyDescent="0.25">
      <c r="A443">
        <v>442</v>
      </c>
      <c r="B443">
        <v>73</v>
      </c>
      <c r="C443">
        <v>0</v>
      </c>
      <c r="D443">
        <f t="shared" si="18"/>
        <v>3</v>
      </c>
      <c r="E443" s="4" t="str">
        <f t="shared" si="19"/>
        <v>569666-560533</v>
      </c>
      <c r="F443" s="4">
        <f>IFERROR(VLOOKUP(E443,distance_btw_postal_code!B:I,7,0)+1,0)</f>
        <v>5.8</v>
      </c>
      <c r="G443" s="4">
        <f>IFERROR(VLOOKUP(E443,distance_btw_postal_code!B:G,6,0),0)</f>
        <v>1.4</v>
      </c>
      <c r="H443">
        <v>0</v>
      </c>
      <c r="I443" t="s">
        <v>144</v>
      </c>
      <c r="J443">
        <v>569666</v>
      </c>
      <c r="K443">
        <v>0</v>
      </c>
      <c r="L443">
        <v>0</v>
      </c>
      <c r="M443">
        <f t="shared" si="20"/>
        <v>0</v>
      </c>
      <c r="N443">
        <v>49</v>
      </c>
      <c r="O443" t="s">
        <v>72</v>
      </c>
      <c r="P443">
        <v>569666</v>
      </c>
      <c r="Q443" t="s">
        <v>18</v>
      </c>
      <c r="R443" t="s">
        <v>64</v>
      </c>
      <c r="S443" t="s">
        <v>35</v>
      </c>
      <c r="T443">
        <v>1</v>
      </c>
      <c r="U443">
        <v>5</v>
      </c>
      <c r="V443">
        <v>2</v>
      </c>
      <c r="W443">
        <v>289</v>
      </c>
    </row>
    <row r="444" spans="1:23" x14ac:dyDescent="0.25">
      <c r="A444">
        <v>443</v>
      </c>
      <c r="B444">
        <v>73</v>
      </c>
      <c r="C444">
        <v>1</v>
      </c>
      <c r="D444">
        <f t="shared" si="18"/>
        <v>3</v>
      </c>
      <c r="E444" s="4" t="str">
        <f t="shared" si="19"/>
        <v>560533-560520</v>
      </c>
      <c r="F444" s="4">
        <f>IFERROR(VLOOKUP(E444,distance_btw_postal_code!B:I,7,0)+1,0)</f>
        <v>3.5</v>
      </c>
      <c r="G444" s="4">
        <f>IFERROR(VLOOKUP(E444,distance_btw_postal_code!B:G,6,0),0)</f>
        <v>0.6</v>
      </c>
      <c r="H444">
        <v>93</v>
      </c>
      <c r="I444" t="s">
        <v>83</v>
      </c>
      <c r="J444">
        <v>560533</v>
      </c>
      <c r="K444">
        <v>1</v>
      </c>
      <c r="L444">
        <v>0</v>
      </c>
      <c r="M444">
        <f t="shared" si="20"/>
        <v>2</v>
      </c>
      <c r="N444">
        <v>49</v>
      </c>
      <c r="O444" t="s">
        <v>72</v>
      </c>
      <c r="P444">
        <v>569666</v>
      </c>
      <c r="Q444" t="s">
        <v>18</v>
      </c>
      <c r="R444" t="s">
        <v>64</v>
      </c>
      <c r="S444" t="s">
        <v>35</v>
      </c>
      <c r="T444">
        <v>1</v>
      </c>
      <c r="U444">
        <v>5</v>
      </c>
      <c r="V444">
        <v>2</v>
      </c>
      <c r="W444">
        <v>150</v>
      </c>
    </row>
    <row r="445" spans="1:23" x14ac:dyDescent="0.25">
      <c r="A445">
        <v>444</v>
      </c>
      <c r="B445">
        <v>73</v>
      </c>
      <c r="C445">
        <v>2</v>
      </c>
      <c r="D445">
        <f t="shared" si="18"/>
        <v>3</v>
      </c>
      <c r="E445" s="4" t="str">
        <f t="shared" si="19"/>
        <v>560520-560502</v>
      </c>
      <c r="F445" s="4">
        <f>IFERROR(VLOOKUP(E445,distance_btw_postal_code!B:I,7,0)+1,0)</f>
        <v>3</v>
      </c>
      <c r="G445" s="4">
        <f>IFERROR(VLOOKUP(E445,distance_btw_postal_code!B:G,6,0),0)</f>
        <v>0.4</v>
      </c>
      <c r="H445">
        <v>92</v>
      </c>
      <c r="I445" t="s">
        <v>82</v>
      </c>
      <c r="J445">
        <v>560520</v>
      </c>
      <c r="K445">
        <v>1</v>
      </c>
      <c r="L445">
        <v>0</v>
      </c>
      <c r="M445">
        <f t="shared" si="20"/>
        <v>2</v>
      </c>
      <c r="N445">
        <v>49</v>
      </c>
      <c r="O445" t="s">
        <v>72</v>
      </c>
      <c r="P445">
        <v>569666</v>
      </c>
      <c r="Q445" t="s">
        <v>18</v>
      </c>
      <c r="R445" t="s">
        <v>64</v>
      </c>
      <c r="S445" t="s">
        <v>35</v>
      </c>
      <c r="T445">
        <v>1</v>
      </c>
      <c r="U445">
        <v>5</v>
      </c>
      <c r="V445">
        <v>2</v>
      </c>
      <c r="W445">
        <v>119</v>
      </c>
    </row>
    <row r="446" spans="1:23" x14ac:dyDescent="0.25">
      <c r="A446">
        <v>445</v>
      </c>
      <c r="B446">
        <v>73</v>
      </c>
      <c r="C446">
        <v>3</v>
      </c>
      <c r="D446">
        <f t="shared" si="18"/>
        <v>3</v>
      </c>
      <c r="E446" s="4" t="str">
        <f t="shared" si="19"/>
        <v>560502-569666</v>
      </c>
      <c r="F446" s="4">
        <f>IFERROR(VLOOKUP(E446,distance_btw_postal_code!B:I,7,0)+1,0)</f>
        <v>5.8</v>
      </c>
      <c r="G446" s="4">
        <f>IFERROR(VLOOKUP(E446,distance_btw_postal_code!B:G,6,0),0)</f>
        <v>1.4</v>
      </c>
      <c r="H446">
        <v>91</v>
      </c>
      <c r="I446" t="s">
        <v>81</v>
      </c>
      <c r="J446">
        <v>560502</v>
      </c>
      <c r="K446">
        <v>1</v>
      </c>
      <c r="L446">
        <v>0</v>
      </c>
      <c r="M446">
        <f t="shared" si="20"/>
        <v>2</v>
      </c>
      <c r="N446">
        <v>49</v>
      </c>
      <c r="O446" t="s">
        <v>72</v>
      </c>
      <c r="P446">
        <v>569666</v>
      </c>
      <c r="Q446" t="s">
        <v>18</v>
      </c>
      <c r="R446" t="s">
        <v>64</v>
      </c>
      <c r="S446" t="s">
        <v>35</v>
      </c>
      <c r="T446">
        <v>1</v>
      </c>
      <c r="U446">
        <v>5</v>
      </c>
      <c r="V446">
        <v>2</v>
      </c>
      <c r="W446">
        <v>289</v>
      </c>
    </row>
    <row r="447" spans="1:23" x14ac:dyDescent="0.25">
      <c r="A447">
        <v>446</v>
      </c>
      <c r="B447">
        <v>74</v>
      </c>
      <c r="C447">
        <v>0</v>
      </c>
      <c r="D447">
        <f t="shared" si="18"/>
        <v>3</v>
      </c>
      <c r="E447" s="4" t="str">
        <f t="shared" si="19"/>
        <v>569666-560333</v>
      </c>
      <c r="F447" s="4">
        <f>IFERROR(VLOOKUP(E447,distance_btw_postal_code!B:I,7,0)+1,0)</f>
        <v>6</v>
      </c>
      <c r="G447" s="4">
        <f>IFERROR(VLOOKUP(E447,distance_btw_postal_code!B:G,6,0),0)</f>
        <v>2.2000000000000002</v>
      </c>
      <c r="H447">
        <v>0</v>
      </c>
      <c r="I447" t="s">
        <v>144</v>
      </c>
      <c r="J447">
        <v>569666</v>
      </c>
      <c r="K447">
        <v>0</v>
      </c>
      <c r="L447">
        <v>0</v>
      </c>
      <c r="M447">
        <f t="shared" si="20"/>
        <v>0</v>
      </c>
      <c r="N447">
        <v>50</v>
      </c>
      <c r="O447" t="s">
        <v>72</v>
      </c>
      <c r="P447">
        <v>569666</v>
      </c>
      <c r="Q447" t="s">
        <v>18</v>
      </c>
      <c r="R447" t="s">
        <v>64</v>
      </c>
      <c r="S447" t="s">
        <v>52</v>
      </c>
      <c r="T447">
        <v>2</v>
      </c>
      <c r="U447">
        <v>2</v>
      </c>
      <c r="V447">
        <v>7</v>
      </c>
      <c r="W447">
        <v>298</v>
      </c>
    </row>
    <row r="448" spans="1:23" x14ac:dyDescent="0.25">
      <c r="A448">
        <v>447</v>
      </c>
      <c r="B448">
        <v>74</v>
      </c>
      <c r="C448">
        <v>1</v>
      </c>
      <c r="D448">
        <f t="shared" si="18"/>
        <v>3</v>
      </c>
      <c r="E448" s="4" t="str">
        <f t="shared" si="19"/>
        <v>560333-560416</v>
      </c>
      <c r="F448" s="4">
        <f>IFERROR(VLOOKUP(E448,distance_btw_postal_code!B:I,7,0)+1,0)</f>
        <v>6</v>
      </c>
      <c r="G448" s="4">
        <f>IFERROR(VLOOKUP(E448,distance_btw_postal_code!B:G,6,0),0)</f>
        <v>1.3</v>
      </c>
      <c r="H448">
        <v>100</v>
      </c>
      <c r="I448" t="s">
        <v>87</v>
      </c>
      <c r="J448">
        <v>560333</v>
      </c>
      <c r="K448">
        <v>0</v>
      </c>
      <c r="L448">
        <v>1</v>
      </c>
      <c r="M448">
        <f t="shared" si="20"/>
        <v>1</v>
      </c>
      <c r="N448">
        <v>50</v>
      </c>
      <c r="O448" t="s">
        <v>72</v>
      </c>
      <c r="P448">
        <v>569666</v>
      </c>
      <c r="Q448" t="s">
        <v>18</v>
      </c>
      <c r="R448" t="s">
        <v>64</v>
      </c>
      <c r="S448" t="s">
        <v>52</v>
      </c>
      <c r="T448">
        <v>2</v>
      </c>
      <c r="U448">
        <v>2</v>
      </c>
      <c r="V448">
        <v>7</v>
      </c>
      <c r="W448">
        <v>299</v>
      </c>
    </row>
    <row r="449" spans="1:23" x14ac:dyDescent="0.25">
      <c r="A449">
        <v>448</v>
      </c>
      <c r="B449">
        <v>74</v>
      </c>
      <c r="C449">
        <v>2</v>
      </c>
      <c r="D449">
        <f t="shared" si="18"/>
        <v>3</v>
      </c>
      <c r="E449" s="4" t="str">
        <f t="shared" si="19"/>
        <v>560416-560303</v>
      </c>
      <c r="F449" s="4">
        <f>IFERROR(VLOOKUP(E449,distance_btw_postal_code!B:I,7,0)+1,0)</f>
        <v>6.2</v>
      </c>
      <c r="G449" s="4">
        <f>IFERROR(VLOOKUP(E449,distance_btw_postal_code!B:G,6,0),0)</f>
        <v>1.6</v>
      </c>
      <c r="H449">
        <v>99</v>
      </c>
      <c r="I449" t="s">
        <v>86</v>
      </c>
      <c r="J449">
        <v>560416</v>
      </c>
      <c r="K449">
        <v>1</v>
      </c>
      <c r="L449">
        <v>1</v>
      </c>
      <c r="M449">
        <f t="shared" si="20"/>
        <v>3</v>
      </c>
      <c r="N449">
        <v>50</v>
      </c>
      <c r="O449" t="s">
        <v>72</v>
      </c>
      <c r="P449">
        <v>569666</v>
      </c>
      <c r="Q449" t="s">
        <v>18</v>
      </c>
      <c r="R449" t="s">
        <v>64</v>
      </c>
      <c r="S449" t="s">
        <v>52</v>
      </c>
      <c r="T449">
        <v>2</v>
      </c>
      <c r="U449">
        <v>2</v>
      </c>
      <c r="V449">
        <v>7</v>
      </c>
      <c r="W449">
        <v>314</v>
      </c>
    </row>
    <row r="450" spans="1:23" x14ac:dyDescent="0.25">
      <c r="A450">
        <v>449</v>
      </c>
      <c r="B450">
        <v>74</v>
      </c>
      <c r="C450">
        <v>3</v>
      </c>
      <c r="D450">
        <f t="shared" si="18"/>
        <v>3</v>
      </c>
      <c r="E450" s="4" t="str">
        <f t="shared" si="19"/>
        <v>560303-569666</v>
      </c>
      <c r="F450" s="4">
        <f>IFERROR(VLOOKUP(E450,distance_btw_postal_code!B:I,7,0)+1,0)</f>
        <v>5</v>
      </c>
      <c r="G450" s="4">
        <f>IFERROR(VLOOKUP(E450,distance_btw_postal_code!B:G,6,0),0)</f>
        <v>1.7</v>
      </c>
      <c r="H450">
        <v>101</v>
      </c>
      <c r="I450" t="s">
        <v>88</v>
      </c>
      <c r="J450">
        <v>560303</v>
      </c>
      <c r="K450">
        <v>1</v>
      </c>
      <c r="L450">
        <v>1</v>
      </c>
      <c r="M450">
        <f t="shared" si="20"/>
        <v>3</v>
      </c>
      <c r="N450">
        <v>50</v>
      </c>
      <c r="O450" t="s">
        <v>72</v>
      </c>
      <c r="P450">
        <v>569666</v>
      </c>
      <c r="Q450" t="s">
        <v>18</v>
      </c>
      <c r="R450" t="s">
        <v>64</v>
      </c>
      <c r="S450" t="s">
        <v>52</v>
      </c>
      <c r="T450">
        <v>2</v>
      </c>
      <c r="U450">
        <v>2</v>
      </c>
      <c r="V450">
        <v>7</v>
      </c>
      <c r="W450">
        <v>240</v>
      </c>
    </row>
    <row r="451" spans="1:23" x14ac:dyDescent="0.25">
      <c r="A451">
        <v>450</v>
      </c>
      <c r="B451">
        <v>75</v>
      </c>
      <c r="C451">
        <v>0</v>
      </c>
      <c r="D451">
        <f t="shared" ref="D451:D514" si="21">_xlfn.MAXIFS(C:C,B:B,B451)</f>
        <v>6</v>
      </c>
      <c r="E451" s="4" t="str">
        <f t="shared" ref="E451:E514" si="22">IF(C451&lt;&gt;D451,_xlfn.CONCAT(J451,"-",J452),_xlfn.CONCAT(J451,"-",P451))</f>
        <v>569666-560301</v>
      </c>
      <c r="F451" s="4">
        <f>IFERROR(VLOOKUP(E451,distance_btw_postal_code!B:I,7,0)+1,0)</f>
        <v>4.5999999999999996</v>
      </c>
      <c r="G451" s="4">
        <f>IFERROR(VLOOKUP(E451,distance_btw_postal_code!B:G,6,0),0)</f>
        <v>1.1000000000000001</v>
      </c>
      <c r="H451">
        <v>0</v>
      </c>
      <c r="I451" t="s">
        <v>144</v>
      </c>
      <c r="J451">
        <v>569666</v>
      </c>
      <c r="K451">
        <v>0</v>
      </c>
      <c r="L451">
        <v>0</v>
      </c>
      <c r="M451">
        <f t="shared" ref="M451:M514" si="23">K451*2+L451</f>
        <v>0</v>
      </c>
      <c r="N451">
        <v>51</v>
      </c>
      <c r="O451" t="s">
        <v>72</v>
      </c>
      <c r="P451">
        <v>569666</v>
      </c>
      <c r="Q451" t="s">
        <v>18</v>
      </c>
      <c r="R451" t="s">
        <v>65</v>
      </c>
      <c r="S451" t="s">
        <v>20</v>
      </c>
      <c r="T451">
        <v>2</v>
      </c>
      <c r="U451">
        <v>2</v>
      </c>
      <c r="V451">
        <v>7</v>
      </c>
      <c r="W451">
        <v>214</v>
      </c>
    </row>
    <row r="452" spans="1:23" x14ac:dyDescent="0.25">
      <c r="A452">
        <v>451</v>
      </c>
      <c r="B452">
        <v>75</v>
      </c>
      <c r="C452">
        <v>1</v>
      </c>
      <c r="D452">
        <f t="shared" si="21"/>
        <v>6</v>
      </c>
      <c r="E452" s="4" t="str">
        <f t="shared" si="22"/>
        <v>560301-560317</v>
      </c>
      <c r="F452" s="4">
        <f>IFERROR(VLOOKUP(E452,distance_btw_postal_code!B:I,7,0)+1,0)</f>
        <v>2.4</v>
      </c>
      <c r="G452" s="4">
        <f>IFERROR(VLOOKUP(E452,distance_btw_postal_code!B:G,6,0),0)</f>
        <v>0.3</v>
      </c>
      <c r="H452">
        <v>88</v>
      </c>
      <c r="I452" t="s">
        <v>74</v>
      </c>
      <c r="J452">
        <v>560301</v>
      </c>
      <c r="K452">
        <v>0</v>
      </c>
      <c r="L452">
        <v>1</v>
      </c>
      <c r="M452">
        <f t="shared" si="23"/>
        <v>1</v>
      </c>
      <c r="N452">
        <v>51</v>
      </c>
      <c r="O452" t="s">
        <v>72</v>
      </c>
      <c r="P452">
        <v>569666</v>
      </c>
      <c r="Q452" t="s">
        <v>18</v>
      </c>
      <c r="R452" t="s">
        <v>65</v>
      </c>
      <c r="S452" t="s">
        <v>20</v>
      </c>
      <c r="T452">
        <v>2</v>
      </c>
      <c r="U452">
        <v>2</v>
      </c>
      <c r="V452">
        <v>7</v>
      </c>
      <c r="W452">
        <v>84</v>
      </c>
    </row>
    <row r="453" spans="1:23" x14ac:dyDescent="0.25">
      <c r="A453">
        <v>452</v>
      </c>
      <c r="B453">
        <v>75</v>
      </c>
      <c r="C453">
        <v>2</v>
      </c>
      <c r="D453">
        <f t="shared" si="21"/>
        <v>6</v>
      </c>
      <c r="E453" s="4" t="str">
        <f t="shared" si="22"/>
        <v>560317-560416</v>
      </c>
      <c r="F453" s="4">
        <f>IFERROR(VLOOKUP(E453,distance_btw_postal_code!B:I,7,0)+1,0)</f>
        <v>7.8</v>
      </c>
      <c r="G453" s="4">
        <f>IFERROR(VLOOKUP(E453,distance_btw_postal_code!B:G,6,0),0)</f>
        <v>1.7</v>
      </c>
      <c r="H453">
        <v>87</v>
      </c>
      <c r="I453" t="s">
        <v>73</v>
      </c>
      <c r="J453">
        <v>560317</v>
      </c>
      <c r="K453">
        <v>0</v>
      </c>
      <c r="L453">
        <v>1</v>
      </c>
      <c r="M453">
        <f t="shared" si="23"/>
        <v>1</v>
      </c>
      <c r="N453">
        <v>51</v>
      </c>
      <c r="O453" t="s">
        <v>72</v>
      </c>
      <c r="P453">
        <v>569666</v>
      </c>
      <c r="Q453" t="s">
        <v>18</v>
      </c>
      <c r="R453" t="s">
        <v>65</v>
      </c>
      <c r="S453" t="s">
        <v>20</v>
      </c>
      <c r="T453">
        <v>2</v>
      </c>
      <c r="U453">
        <v>2</v>
      </c>
      <c r="V453">
        <v>7</v>
      </c>
      <c r="W453">
        <v>409</v>
      </c>
    </row>
    <row r="454" spans="1:23" x14ac:dyDescent="0.25">
      <c r="A454">
        <v>453</v>
      </c>
      <c r="B454">
        <v>75</v>
      </c>
      <c r="C454">
        <v>3</v>
      </c>
      <c r="D454">
        <f t="shared" si="21"/>
        <v>6</v>
      </c>
      <c r="E454" s="4" t="str">
        <f t="shared" si="22"/>
        <v>560416-560429</v>
      </c>
      <c r="F454" s="4">
        <f>IFERROR(VLOOKUP(E454,distance_btw_postal_code!B:I,7,0)+1,0)</f>
        <v>5</v>
      </c>
      <c r="G454" s="4">
        <f>IFERROR(VLOOKUP(E454,distance_btw_postal_code!B:G,6,0),0)</f>
        <v>1</v>
      </c>
      <c r="H454">
        <v>103</v>
      </c>
      <c r="I454" t="s">
        <v>78</v>
      </c>
      <c r="J454">
        <v>560416</v>
      </c>
      <c r="K454">
        <v>0</v>
      </c>
      <c r="L454">
        <v>1</v>
      </c>
      <c r="M454">
        <f t="shared" si="23"/>
        <v>1</v>
      </c>
      <c r="N454">
        <v>51</v>
      </c>
      <c r="O454" t="s">
        <v>72</v>
      </c>
      <c r="P454">
        <v>569666</v>
      </c>
      <c r="Q454" t="s">
        <v>18</v>
      </c>
      <c r="R454" t="s">
        <v>65</v>
      </c>
      <c r="S454" t="s">
        <v>20</v>
      </c>
      <c r="T454">
        <v>2</v>
      </c>
      <c r="U454">
        <v>2</v>
      </c>
      <c r="V454">
        <v>7</v>
      </c>
      <c r="W454">
        <v>240</v>
      </c>
    </row>
    <row r="455" spans="1:23" x14ac:dyDescent="0.25">
      <c r="A455">
        <v>454</v>
      </c>
      <c r="B455">
        <v>75</v>
      </c>
      <c r="C455">
        <v>4</v>
      </c>
      <c r="D455">
        <f t="shared" si="21"/>
        <v>6</v>
      </c>
      <c r="E455" s="4" t="str">
        <f t="shared" si="22"/>
        <v>560429-560443</v>
      </c>
      <c r="F455" s="4">
        <f>IFERROR(VLOOKUP(E455,distance_btw_postal_code!B:I,7,0)+1,0)</f>
        <v>4</v>
      </c>
      <c r="G455" s="4">
        <f>IFERROR(VLOOKUP(E455,distance_btw_postal_code!B:G,6,0),0)</f>
        <v>0.5</v>
      </c>
      <c r="H455">
        <v>105</v>
      </c>
      <c r="I455" t="s">
        <v>80</v>
      </c>
      <c r="J455">
        <v>560429</v>
      </c>
      <c r="K455">
        <v>0</v>
      </c>
      <c r="L455">
        <v>1</v>
      </c>
      <c r="M455">
        <f t="shared" si="23"/>
        <v>1</v>
      </c>
      <c r="N455">
        <v>51</v>
      </c>
      <c r="O455" t="s">
        <v>72</v>
      </c>
      <c r="P455">
        <v>569666</v>
      </c>
      <c r="Q455" t="s">
        <v>18</v>
      </c>
      <c r="R455" t="s">
        <v>65</v>
      </c>
      <c r="S455" t="s">
        <v>20</v>
      </c>
      <c r="T455">
        <v>2</v>
      </c>
      <c r="U455">
        <v>2</v>
      </c>
      <c r="V455">
        <v>7</v>
      </c>
      <c r="W455">
        <v>180</v>
      </c>
    </row>
    <row r="456" spans="1:23" x14ac:dyDescent="0.25">
      <c r="A456">
        <v>455</v>
      </c>
      <c r="B456">
        <v>75</v>
      </c>
      <c r="C456">
        <v>5</v>
      </c>
      <c r="D456">
        <f t="shared" si="21"/>
        <v>6</v>
      </c>
      <c r="E456" s="4" t="str">
        <f t="shared" si="22"/>
        <v>560443-562590</v>
      </c>
      <c r="F456" s="4">
        <f>IFERROR(VLOOKUP(E456,distance_btw_postal_code!B:I,7,0)+1,0)</f>
        <v>5.5</v>
      </c>
      <c r="G456" s="4">
        <f>IFERROR(VLOOKUP(E456,distance_btw_postal_code!B:G,6,0),0)</f>
        <v>1.3</v>
      </c>
      <c r="H456">
        <v>104</v>
      </c>
      <c r="I456" t="s">
        <v>79</v>
      </c>
      <c r="J456">
        <v>560443</v>
      </c>
      <c r="K456">
        <v>0</v>
      </c>
      <c r="L456">
        <v>1</v>
      </c>
      <c r="M456">
        <f t="shared" si="23"/>
        <v>1</v>
      </c>
      <c r="N456">
        <v>51</v>
      </c>
      <c r="O456" t="s">
        <v>72</v>
      </c>
      <c r="P456">
        <v>569666</v>
      </c>
      <c r="Q456" t="s">
        <v>18</v>
      </c>
      <c r="R456" t="s">
        <v>65</v>
      </c>
      <c r="S456" t="s">
        <v>20</v>
      </c>
      <c r="T456">
        <v>2</v>
      </c>
      <c r="U456">
        <v>2</v>
      </c>
      <c r="V456">
        <v>7</v>
      </c>
      <c r="W456">
        <v>271</v>
      </c>
    </row>
    <row r="457" spans="1:23" x14ac:dyDescent="0.25">
      <c r="A457">
        <v>456</v>
      </c>
      <c r="B457">
        <v>75</v>
      </c>
      <c r="C457">
        <v>6</v>
      </c>
      <c r="D457">
        <f t="shared" si="21"/>
        <v>6</v>
      </c>
      <c r="E457" s="4" t="str">
        <f t="shared" si="22"/>
        <v>562590-569666</v>
      </c>
      <c r="F457" s="4">
        <f>IFERROR(VLOOKUP(E457,distance_btw_postal_code!B:I,7,0)+1,0)</f>
        <v>7.6</v>
      </c>
      <c r="G457" s="4">
        <f>IFERROR(VLOOKUP(E457,distance_btw_postal_code!B:G,6,0),0)</f>
        <v>2.2000000000000002</v>
      </c>
      <c r="H457">
        <v>86</v>
      </c>
      <c r="I457" t="s">
        <v>71</v>
      </c>
      <c r="J457">
        <v>562590</v>
      </c>
      <c r="K457">
        <v>1</v>
      </c>
      <c r="L457">
        <v>0</v>
      </c>
      <c r="M457">
        <f t="shared" si="23"/>
        <v>2</v>
      </c>
      <c r="N457">
        <v>51</v>
      </c>
      <c r="O457" t="s">
        <v>72</v>
      </c>
      <c r="P457">
        <v>569666</v>
      </c>
      <c r="Q457" t="s">
        <v>18</v>
      </c>
      <c r="R457" t="s">
        <v>65</v>
      </c>
      <c r="S457" t="s">
        <v>20</v>
      </c>
      <c r="T457">
        <v>2</v>
      </c>
      <c r="U457">
        <v>2</v>
      </c>
      <c r="V457">
        <v>7</v>
      </c>
      <c r="W457">
        <v>399</v>
      </c>
    </row>
    <row r="458" spans="1:23" x14ac:dyDescent="0.25">
      <c r="A458">
        <v>457</v>
      </c>
      <c r="B458">
        <v>76</v>
      </c>
      <c r="C458">
        <v>0</v>
      </c>
      <c r="D458">
        <f t="shared" si="21"/>
        <v>3</v>
      </c>
      <c r="E458" s="4" t="str">
        <f t="shared" si="22"/>
        <v>569666-570407</v>
      </c>
      <c r="F458" s="4">
        <f>IFERROR(VLOOKUP(E458,distance_btw_postal_code!B:I,7,0)+1,0)</f>
        <v>8.1999999999999993</v>
      </c>
      <c r="G458" s="4">
        <f>IFERROR(VLOOKUP(E458,distance_btw_postal_code!B:G,6,0),0)</f>
        <v>2.6</v>
      </c>
      <c r="H458">
        <v>0</v>
      </c>
      <c r="I458" t="s">
        <v>144</v>
      </c>
      <c r="J458">
        <v>569666</v>
      </c>
      <c r="K458">
        <v>0</v>
      </c>
      <c r="L458">
        <v>0</v>
      </c>
      <c r="M458">
        <f t="shared" si="23"/>
        <v>0</v>
      </c>
      <c r="N458">
        <v>51</v>
      </c>
      <c r="O458" t="s">
        <v>72</v>
      </c>
      <c r="P458">
        <v>569666</v>
      </c>
      <c r="Q458" t="s">
        <v>18</v>
      </c>
      <c r="R458" t="s">
        <v>65</v>
      </c>
      <c r="S458" t="s">
        <v>20</v>
      </c>
      <c r="T458">
        <v>3</v>
      </c>
      <c r="U458">
        <v>0</v>
      </c>
      <c r="V458">
        <v>8</v>
      </c>
      <c r="W458">
        <v>429</v>
      </c>
    </row>
    <row r="459" spans="1:23" x14ac:dyDescent="0.25">
      <c r="A459">
        <v>458</v>
      </c>
      <c r="B459">
        <v>76</v>
      </c>
      <c r="C459">
        <v>1</v>
      </c>
      <c r="D459">
        <f t="shared" si="21"/>
        <v>3</v>
      </c>
      <c r="E459" s="4" t="str">
        <f t="shared" si="22"/>
        <v>570407-560253</v>
      </c>
      <c r="F459" s="4">
        <f>IFERROR(VLOOKUP(E459,distance_btw_postal_code!B:I,7,0)+1,0)</f>
        <v>8.4</v>
      </c>
      <c r="G459" s="4">
        <f>IFERROR(VLOOKUP(E459,distance_btw_postal_code!B:G,6,0),0)</f>
        <v>3.2</v>
      </c>
      <c r="H459">
        <v>102</v>
      </c>
      <c r="I459" t="s">
        <v>77</v>
      </c>
      <c r="J459">
        <v>570407</v>
      </c>
      <c r="K459">
        <v>0</v>
      </c>
      <c r="L459">
        <v>1</v>
      </c>
      <c r="M459">
        <f t="shared" si="23"/>
        <v>1</v>
      </c>
      <c r="N459">
        <v>51</v>
      </c>
      <c r="O459" t="s">
        <v>72</v>
      </c>
      <c r="P459">
        <v>569666</v>
      </c>
      <c r="Q459" t="s">
        <v>18</v>
      </c>
      <c r="R459" t="s">
        <v>65</v>
      </c>
      <c r="S459" t="s">
        <v>20</v>
      </c>
      <c r="T459">
        <v>3</v>
      </c>
      <c r="U459">
        <v>0</v>
      </c>
      <c r="V459">
        <v>8</v>
      </c>
      <c r="W459">
        <v>447</v>
      </c>
    </row>
    <row r="460" spans="1:23" x14ac:dyDescent="0.25">
      <c r="A460">
        <v>459</v>
      </c>
      <c r="B460">
        <v>76</v>
      </c>
      <c r="C460">
        <v>2</v>
      </c>
      <c r="D460">
        <f t="shared" si="21"/>
        <v>3</v>
      </c>
      <c r="E460" s="4" t="str">
        <f t="shared" si="22"/>
        <v>560253-560229</v>
      </c>
      <c r="F460" s="4">
        <f>IFERROR(VLOOKUP(E460,distance_btw_postal_code!B:I,7,0)+1,0)</f>
        <v>6.5</v>
      </c>
      <c r="G460" s="4">
        <f>IFERROR(VLOOKUP(E460,distance_btw_postal_code!B:G,6,0),0)</f>
        <v>2.1</v>
      </c>
      <c r="H460">
        <v>89</v>
      </c>
      <c r="I460" t="s">
        <v>75</v>
      </c>
      <c r="J460">
        <v>560253</v>
      </c>
      <c r="K460">
        <v>0</v>
      </c>
      <c r="L460">
        <v>1</v>
      </c>
      <c r="M460">
        <f t="shared" si="23"/>
        <v>1</v>
      </c>
      <c r="N460">
        <v>51</v>
      </c>
      <c r="O460" t="s">
        <v>72</v>
      </c>
      <c r="P460">
        <v>569666</v>
      </c>
      <c r="Q460" t="s">
        <v>18</v>
      </c>
      <c r="R460" t="s">
        <v>65</v>
      </c>
      <c r="S460" t="s">
        <v>20</v>
      </c>
      <c r="T460">
        <v>3</v>
      </c>
      <c r="U460">
        <v>0</v>
      </c>
      <c r="V460">
        <v>8</v>
      </c>
      <c r="W460">
        <v>328</v>
      </c>
    </row>
    <row r="461" spans="1:23" x14ac:dyDescent="0.25">
      <c r="A461">
        <v>460</v>
      </c>
      <c r="B461">
        <v>76</v>
      </c>
      <c r="C461">
        <v>3</v>
      </c>
      <c r="D461">
        <f t="shared" si="21"/>
        <v>3</v>
      </c>
      <c r="E461" s="4" t="str">
        <f t="shared" si="22"/>
        <v>560229-569666</v>
      </c>
      <c r="F461" s="4">
        <f>IFERROR(VLOOKUP(E461,distance_btw_postal_code!B:I,7,0)+1,0)</f>
        <v>8</v>
      </c>
      <c r="G461" s="4">
        <f>IFERROR(VLOOKUP(E461,distance_btw_postal_code!B:G,6,0),0)</f>
        <v>2.5</v>
      </c>
      <c r="H461">
        <v>90</v>
      </c>
      <c r="I461" t="s">
        <v>76</v>
      </c>
      <c r="J461">
        <v>560229</v>
      </c>
      <c r="K461">
        <v>0</v>
      </c>
      <c r="L461">
        <v>1</v>
      </c>
      <c r="M461">
        <f t="shared" si="23"/>
        <v>1</v>
      </c>
      <c r="N461">
        <v>51</v>
      </c>
      <c r="O461" t="s">
        <v>72</v>
      </c>
      <c r="P461">
        <v>569666</v>
      </c>
      <c r="Q461" t="s">
        <v>18</v>
      </c>
      <c r="R461" t="s">
        <v>65</v>
      </c>
      <c r="S461" t="s">
        <v>20</v>
      </c>
      <c r="T461">
        <v>3</v>
      </c>
      <c r="U461">
        <v>0</v>
      </c>
      <c r="V461">
        <v>8</v>
      </c>
      <c r="W461">
        <v>423</v>
      </c>
    </row>
    <row r="462" spans="1:23" x14ac:dyDescent="0.25">
      <c r="A462">
        <v>461</v>
      </c>
      <c r="B462">
        <v>77</v>
      </c>
      <c r="C462">
        <v>0</v>
      </c>
      <c r="D462">
        <f t="shared" si="21"/>
        <v>3</v>
      </c>
      <c r="E462" s="4" t="str">
        <f t="shared" si="22"/>
        <v>569666-560533</v>
      </c>
      <c r="F462" s="4">
        <f>IFERROR(VLOOKUP(E462,distance_btw_postal_code!B:I,7,0)+1,0)</f>
        <v>5.8</v>
      </c>
      <c r="G462" s="4">
        <f>IFERROR(VLOOKUP(E462,distance_btw_postal_code!B:G,6,0),0)</f>
        <v>1.4</v>
      </c>
      <c r="H462">
        <v>0</v>
      </c>
      <c r="I462" t="s">
        <v>144</v>
      </c>
      <c r="J462">
        <v>569666</v>
      </c>
      <c r="K462">
        <v>0</v>
      </c>
      <c r="L462">
        <v>0</v>
      </c>
      <c r="M462">
        <f t="shared" si="23"/>
        <v>0</v>
      </c>
      <c r="N462">
        <v>52</v>
      </c>
      <c r="O462" t="s">
        <v>72</v>
      </c>
      <c r="P462">
        <v>569666</v>
      </c>
      <c r="Q462" t="s">
        <v>18</v>
      </c>
      <c r="R462" t="s">
        <v>65</v>
      </c>
      <c r="S462" t="s">
        <v>35</v>
      </c>
      <c r="T462">
        <v>1</v>
      </c>
      <c r="U462">
        <v>5</v>
      </c>
      <c r="V462">
        <v>2</v>
      </c>
      <c r="W462">
        <v>289</v>
      </c>
    </row>
    <row r="463" spans="1:23" x14ac:dyDescent="0.25">
      <c r="A463">
        <v>462</v>
      </c>
      <c r="B463">
        <v>77</v>
      </c>
      <c r="C463">
        <v>1</v>
      </c>
      <c r="D463">
        <f t="shared" si="21"/>
        <v>3</v>
      </c>
      <c r="E463" s="4" t="str">
        <f t="shared" si="22"/>
        <v>560533-560520</v>
      </c>
      <c r="F463" s="4">
        <f>IFERROR(VLOOKUP(E463,distance_btw_postal_code!B:I,7,0)+1,0)</f>
        <v>3.5</v>
      </c>
      <c r="G463" s="4">
        <f>IFERROR(VLOOKUP(E463,distance_btw_postal_code!B:G,6,0),0)</f>
        <v>0.6</v>
      </c>
      <c r="H463">
        <v>93</v>
      </c>
      <c r="I463" t="s">
        <v>83</v>
      </c>
      <c r="J463">
        <v>560533</v>
      </c>
      <c r="K463">
        <v>1</v>
      </c>
      <c r="L463">
        <v>0</v>
      </c>
      <c r="M463">
        <f t="shared" si="23"/>
        <v>2</v>
      </c>
      <c r="N463">
        <v>52</v>
      </c>
      <c r="O463" t="s">
        <v>72</v>
      </c>
      <c r="P463">
        <v>569666</v>
      </c>
      <c r="Q463" t="s">
        <v>18</v>
      </c>
      <c r="R463" t="s">
        <v>65</v>
      </c>
      <c r="S463" t="s">
        <v>35</v>
      </c>
      <c r="T463">
        <v>1</v>
      </c>
      <c r="U463">
        <v>5</v>
      </c>
      <c r="V463">
        <v>2</v>
      </c>
      <c r="W463">
        <v>150</v>
      </c>
    </row>
    <row r="464" spans="1:23" x14ac:dyDescent="0.25">
      <c r="A464">
        <v>463</v>
      </c>
      <c r="B464">
        <v>77</v>
      </c>
      <c r="C464">
        <v>2</v>
      </c>
      <c r="D464">
        <f t="shared" si="21"/>
        <v>3</v>
      </c>
      <c r="E464" s="4" t="str">
        <f t="shared" si="22"/>
        <v>560520-560502</v>
      </c>
      <c r="F464" s="4">
        <f>IFERROR(VLOOKUP(E464,distance_btw_postal_code!B:I,7,0)+1,0)</f>
        <v>3</v>
      </c>
      <c r="G464" s="4">
        <f>IFERROR(VLOOKUP(E464,distance_btw_postal_code!B:G,6,0),0)</f>
        <v>0.4</v>
      </c>
      <c r="H464">
        <v>92</v>
      </c>
      <c r="I464" t="s">
        <v>82</v>
      </c>
      <c r="J464">
        <v>560520</v>
      </c>
      <c r="K464">
        <v>1</v>
      </c>
      <c r="L464">
        <v>0</v>
      </c>
      <c r="M464">
        <f t="shared" si="23"/>
        <v>2</v>
      </c>
      <c r="N464">
        <v>52</v>
      </c>
      <c r="O464" t="s">
        <v>72</v>
      </c>
      <c r="P464">
        <v>569666</v>
      </c>
      <c r="Q464" t="s">
        <v>18</v>
      </c>
      <c r="R464" t="s">
        <v>65</v>
      </c>
      <c r="S464" t="s">
        <v>35</v>
      </c>
      <c r="T464">
        <v>1</v>
      </c>
      <c r="U464">
        <v>5</v>
      </c>
      <c r="V464">
        <v>2</v>
      </c>
      <c r="W464">
        <v>119</v>
      </c>
    </row>
    <row r="465" spans="1:23" x14ac:dyDescent="0.25">
      <c r="A465">
        <v>464</v>
      </c>
      <c r="B465">
        <v>77</v>
      </c>
      <c r="C465">
        <v>3</v>
      </c>
      <c r="D465">
        <f t="shared" si="21"/>
        <v>3</v>
      </c>
      <c r="E465" s="4" t="str">
        <f t="shared" si="22"/>
        <v>560502-569666</v>
      </c>
      <c r="F465" s="4">
        <f>IFERROR(VLOOKUP(E465,distance_btw_postal_code!B:I,7,0)+1,0)</f>
        <v>5.8</v>
      </c>
      <c r="G465" s="4">
        <f>IFERROR(VLOOKUP(E465,distance_btw_postal_code!B:G,6,0),0)</f>
        <v>1.4</v>
      </c>
      <c r="H465">
        <v>91</v>
      </c>
      <c r="I465" t="s">
        <v>81</v>
      </c>
      <c r="J465">
        <v>560502</v>
      </c>
      <c r="K465">
        <v>1</v>
      </c>
      <c r="L465">
        <v>0</v>
      </c>
      <c r="M465">
        <f t="shared" si="23"/>
        <v>2</v>
      </c>
      <c r="N465">
        <v>52</v>
      </c>
      <c r="O465" t="s">
        <v>72</v>
      </c>
      <c r="P465">
        <v>569666</v>
      </c>
      <c r="Q465" t="s">
        <v>18</v>
      </c>
      <c r="R465" t="s">
        <v>65</v>
      </c>
      <c r="S465" t="s">
        <v>35</v>
      </c>
      <c r="T465">
        <v>1</v>
      </c>
      <c r="U465">
        <v>5</v>
      </c>
      <c r="V465">
        <v>2</v>
      </c>
      <c r="W465">
        <v>289</v>
      </c>
    </row>
    <row r="466" spans="1:23" x14ac:dyDescent="0.25">
      <c r="A466">
        <v>465</v>
      </c>
      <c r="B466">
        <v>78</v>
      </c>
      <c r="C466">
        <v>0</v>
      </c>
      <c r="D466">
        <f t="shared" si="21"/>
        <v>2</v>
      </c>
      <c r="E466" s="4" t="str">
        <f t="shared" si="22"/>
        <v>569666-572152</v>
      </c>
      <c r="F466" s="4">
        <f>IFERROR(VLOOKUP(E466,distance_btw_postal_code!B:I,7,0)+1,0)</f>
        <v>12.9</v>
      </c>
      <c r="G466" s="4">
        <f>IFERROR(VLOOKUP(E466,distance_btw_postal_code!B:G,6,0),0)</f>
        <v>5.7</v>
      </c>
      <c r="H466">
        <v>0</v>
      </c>
      <c r="I466" t="s">
        <v>144</v>
      </c>
      <c r="J466">
        <v>569666</v>
      </c>
      <c r="K466">
        <v>0</v>
      </c>
      <c r="L466">
        <v>0</v>
      </c>
      <c r="M466">
        <f t="shared" si="23"/>
        <v>0</v>
      </c>
      <c r="N466">
        <v>53</v>
      </c>
      <c r="O466" t="s">
        <v>72</v>
      </c>
      <c r="P466">
        <v>569666</v>
      </c>
      <c r="Q466" t="s">
        <v>18</v>
      </c>
      <c r="R466" t="s">
        <v>65</v>
      </c>
      <c r="S466" t="s">
        <v>49</v>
      </c>
      <c r="T466">
        <v>2</v>
      </c>
      <c r="U466">
        <v>2</v>
      </c>
      <c r="V466">
        <v>7</v>
      </c>
      <c r="W466">
        <v>713</v>
      </c>
    </row>
    <row r="467" spans="1:23" x14ac:dyDescent="0.25">
      <c r="A467">
        <v>466</v>
      </c>
      <c r="B467">
        <v>78</v>
      </c>
      <c r="C467">
        <v>1</v>
      </c>
      <c r="D467">
        <f t="shared" si="21"/>
        <v>2</v>
      </c>
      <c r="E467" s="4" t="str">
        <f t="shared" si="22"/>
        <v>572152-560475</v>
      </c>
      <c r="F467" s="4">
        <f>IFERROR(VLOOKUP(E467,distance_btw_postal_code!B:I,7,0)+1,0)</f>
        <v>8.3000000000000007</v>
      </c>
      <c r="G467" s="4">
        <f>IFERROR(VLOOKUP(E467,distance_btw_postal_code!B:G,6,0),0)</f>
        <v>3.2</v>
      </c>
      <c r="H467">
        <v>94</v>
      </c>
      <c r="I467" t="s">
        <v>84</v>
      </c>
      <c r="J467">
        <v>572152</v>
      </c>
      <c r="K467">
        <v>1</v>
      </c>
      <c r="L467">
        <v>1</v>
      </c>
      <c r="M467">
        <f t="shared" si="23"/>
        <v>3</v>
      </c>
      <c r="N467">
        <v>53</v>
      </c>
      <c r="O467" t="s">
        <v>72</v>
      </c>
      <c r="P467">
        <v>569666</v>
      </c>
      <c r="Q467" t="s">
        <v>18</v>
      </c>
      <c r="R467" t="s">
        <v>65</v>
      </c>
      <c r="S467" t="s">
        <v>49</v>
      </c>
      <c r="T467">
        <v>2</v>
      </c>
      <c r="U467">
        <v>2</v>
      </c>
      <c r="V467">
        <v>7</v>
      </c>
      <c r="W467">
        <v>437</v>
      </c>
    </row>
    <row r="468" spans="1:23" x14ac:dyDescent="0.25">
      <c r="A468">
        <v>467</v>
      </c>
      <c r="B468">
        <v>78</v>
      </c>
      <c r="C468">
        <v>2</v>
      </c>
      <c r="D468">
        <f t="shared" si="21"/>
        <v>2</v>
      </c>
      <c r="E468" s="4" t="str">
        <f t="shared" si="22"/>
        <v>560475-569666</v>
      </c>
      <c r="F468" s="4">
        <f>IFERROR(VLOOKUP(E468,distance_btw_postal_code!B:I,7,0)+1,0)</f>
        <v>10</v>
      </c>
      <c r="G468" s="4">
        <f>IFERROR(VLOOKUP(E468,distance_btw_postal_code!B:G,6,0),0)</f>
        <v>2.6</v>
      </c>
      <c r="H468">
        <v>95</v>
      </c>
      <c r="I468" t="s">
        <v>91</v>
      </c>
      <c r="J468">
        <v>560475</v>
      </c>
      <c r="K468">
        <v>0</v>
      </c>
      <c r="L468">
        <v>1</v>
      </c>
      <c r="M468">
        <f t="shared" si="23"/>
        <v>1</v>
      </c>
      <c r="N468">
        <v>53</v>
      </c>
      <c r="O468" t="s">
        <v>72</v>
      </c>
      <c r="P468">
        <v>569666</v>
      </c>
      <c r="Q468" t="s">
        <v>18</v>
      </c>
      <c r="R468" t="s">
        <v>65</v>
      </c>
      <c r="S468" t="s">
        <v>49</v>
      </c>
      <c r="T468">
        <v>2</v>
      </c>
      <c r="U468">
        <v>2</v>
      </c>
      <c r="V468">
        <v>7</v>
      </c>
      <c r="W468">
        <v>540</v>
      </c>
    </row>
    <row r="469" spans="1:23" x14ac:dyDescent="0.25">
      <c r="A469">
        <v>468</v>
      </c>
      <c r="B469">
        <v>79</v>
      </c>
      <c r="C469">
        <v>0</v>
      </c>
      <c r="D469">
        <f t="shared" si="21"/>
        <v>2</v>
      </c>
      <c r="E469" s="4" t="str">
        <f t="shared" si="22"/>
        <v>569666-572152</v>
      </c>
      <c r="F469" s="4">
        <f>IFERROR(VLOOKUP(E469,distance_btw_postal_code!B:I,7,0)+1,0)</f>
        <v>12.9</v>
      </c>
      <c r="G469" s="4">
        <f>IFERROR(VLOOKUP(E469,distance_btw_postal_code!B:G,6,0),0)</f>
        <v>5.7</v>
      </c>
      <c r="H469">
        <v>0</v>
      </c>
      <c r="I469" t="s">
        <v>144</v>
      </c>
      <c r="J469">
        <v>569666</v>
      </c>
      <c r="K469">
        <v>0</v>
      </c>
      <c r="L469">
        <v>0</v>
      </c>
      <c r="M469">
        <f t="shared" si="23"/>
        <v>0</v>
      </c>
      <c r="N469">
        <v>54</v>
      </c>
      <c r="O469" t="s">
        <v>72</v>
      </c>
      <c r="P469">
        <v>569666</v>
      </c>
      <c r="Q469" t="s">
        <v>66</v>
      </c>
      <c r="R469" t="s">
        <v>19</v>
      </c>
      <c r="S469" t="s">
        <v>68</v>
      </c>
      <c r="T469">
        <v>2</v>
      </c>
      <c r="U469">
        <v>2</v>
      </c>
      <c r="V469">
        <v>7</v>
      </c>
      <c r="W469">
        <v>713</v>
      </c>
    </row>
    <row r="470" spans="1:23" x14ac:dyDescent="0.25">
      <c r="A470">
        <v>469</v>
      </c>
      <c r="B470">
        <v>79</v>
      </c>
      <c r="C470">
        <v>1</v>
      </c>
      <c r="D470">
        <f t="shared" si="21"/>
        <v>2</v>
      </c>
      <c r="E470" s="4" t="str">
        <f t="shared" si="22"/>
        <v>572152-560576</v>
      </c>
      <c r="F470" s="4">
        <f>IFERROR(VLOOKUP(E470,distance_btw_postal_code!B:I,7,0)+1,0)</f>
        <v>10.8</v>
      </c>
      <c r="G470" s="4">
        <f>IFERROR(VLOOKUP(E470,distance_btw_postal_code!B:G,6,0),0)</f>
        <v>4.9000000000000004</v>
      </c>
      <c r="H470">
        <v>94</v>
      </c>
      <c r="I470" t="s">
        <v>84</v>
      </c>
      <c r="J470">
        <v>572152</v>
      </c>
      <c r="K470">
        <v>1</v>
      </c>
      <c r="L470">
        <v>1</v>
      </c>
      <c r="M470">
        <f t="shared" si="23"/>
        <v>3</v>
      </c>
      <c r="N470">
        <v>54</v>
      </c>
      <c r="O470" t="s">
        <v>72</v>
      </c>
      <c r="P470">
        <v>569666</v>
      </c>
      <c r="Q470" t="s">
        <v>66</v>
      </c>
      <c r="R470" t="s">
        <v>19</v>
      </c>
      <c r="S470" t="s">
        <v>68</v>
      </c>
      <c r="T470">
        <v>2</v>
      </c>
      <c r="U470">
        <v>2</v>
      </c>
      <c r="V470">
        <v>7</v>
      </c>
      <c r="W470">
        <v>586</v>
      </c>
    </row>
    <row r="471" spans="1:23" x14ac:dyDescent="0.25">
      <c r="A471">
        <v>470</v>
      </c>
      <c r="B471">
        <v>79</v>
      </c>
      <c r="C471">
        <v>2</v>
      </c>
      <c r="D471">
        <f t="shared" si="21"/>
        <v>2</v>
      </c>
      <c r="E471" s="4" t="str">
        <f t="shared" si="22"/>
        <v>560576-569666</v>
      </c>
      <c r="F471" s="4">
        <f>IFERROR(VLOOKUP(E471,distance_btw_postal_code!B:I,7,0)+1,0)</f>
        <v>6.8</v>
      </c>
      <c r="G471" s="4">
        <f>IFERROR(VLOOKUP(E471,distance_btw_postal_code!B:G,6,0),0)</f>
        <v>2</v>
      </c>
      <c r="H471">
        <v>98</v>
      </c>
      <c r="I471" t="s">
        <v>85</v>
      </c>
      <c r="J471">
        <v>560576</v>
      </c>
      <c r="K471">
        <v>1</v>
      </c>
      <c r="L471">
        <v>1</v>
      </c>
      <c r="M471">
        <f t="shared" si="23"/>
        <v>3</v>
      </c>
      <c r="N471">
        <v>54</v>
      </c>
      <c r="O471" t="s">
        <v>72</v>
      </c>
      <c r="P471">
        <v>569666</v>
      </c>
      <c r="Q471" t="s">
        <v>66</v>
      </c>
      <c r="R471" t="s">
        <v>19</v>
      </c>
      <c r="S471" t="s">
        <v>68</v>
      </c>
      <c r="T471">
        <v>2</v>
      </c>
      <c r="U471">
        <v>2</v>
      </c>
      <c r="V471">
        <v>7</v>
      </c>
      <c r="W471">
        <v>348</v>
      </c>
    </row>
    <row r="472" spans="1:23" x14ac:dyDescent="0.25">
      <c r="A472">
        <v>471</v>
      </c>
      <c r="B472">
        <v>80</v>
      </c>
      <c r="C472">
        <v>0</v>
      </c>
      <c r="D472">
        <f t="shared" si="21"/>
        <v>5</v>
      </c>
      <c r="E472" s="4" t="str">
        <f t="shared" si="22"/>
        <v>569666-560253</v>
      </c>
      <c r="F472" s="4">
        <f>IFERROR(VLOOKUP(E472,distance_btw_postal_code!B:I,7,0)+1,0)</f>
        <v>7.2</v>
      </c>
      <c r="G472" s="4">
        <f>IFERROR(VLOOKUP(E472,distance_btw_postal_code!B:G,6,0),0)</f>
        <v>2.2000000000000002</v>
      </c>
      <c r="H472">
        <v>0</v>
      </c>
      <c r="I472" t="s">
        <v>144</v>
      </c>
      <c r="J472">
        <v>569666</v>
      </c>
      <c r="K472">
        <v>0</v>
      </c>
      <c r="L472">
        <v>0</v>
      </c>
      <c r="M472">
        <f t="shared" si="23"/>
        <v>0</v>
      </c>
      <c r="N472">
        <v>55</v>
      </c>
      <c r="O472" t="s">
        <v>72</v>
      </c>
      <c r="P472">
        <v>569666</v>
      </c>
      <c r="Q472" t="s">
        <v>66</v>
      </c>
      <c r="R472" t="s">
        <v>19</v>
      </c>
      <c r="S472" t="s">
        <v>69</v>
      </c>
      <c r="T472">
        <v>2</v>
      </c>
      <c r="U472">
        <v>2</v>
      </c>
      <c r="V472">
        <v>7</v>
      </c>
      <c r="W472">
        <v>374</v>
      </c>
    </row>
    <row r="473" spans="1:23" x14ac:dyDescent="0.25">
      <c r="A473">
        <v>472</v>
      </c>
      <c r="B473">
        <v>80</v>
      </c>
      <c r="C473">
        <v>1</v>
      </c>
      <c r="D473">
        <f t="shared" si="21"/>
        <v>5</v>
      </c>
      <c r="E473" s="4" t="str">
        <f t="shared" si="22"/>
        <v>560253-560229</v>
      </c>
      <c r="F473" s="4">
        <f>IFERROR(VLOOKUP(E473,distance_btw_postal_code!B:I,7,0)+1,0)</f>
        <v>6.5</v>
      </c>
      <c r="G473" s="4">
        <f>IFERROR(VLOOKUP(E473,distance_btw_postal_code!B:G,6,0),0)</f>
        <v>2.1</v>
      </c>
      <c r="H473">
        <v>89</v>
      </c>
      <c r="I473" t="s">
        <v>75</v>
      </c>
      <c r="J473">
        <v>560253</v>
      </c>
      <c r="K473">
        <v>0</v>
      </c>
      <c r="L473">
        <v>1</v>
      </c>
      <c r="M473">
        <f t="shared" si="23"/>
        <v>1</v>
      </c>
      <c r="N473">
        <v>55</v>
      </c>
      <c r="O473" t="s">
        <v>72</v>
      </c>
      <c r="P473">
        <v>569666</v>
      </c>
      <c r="Q473" t="s">
        <v>66</v>
      </c>
      <c r="R473" t="s">
        <v>19</v>
      </c>
      <c r="S473" t="s">
        <v>69</v>
      </c>
      <c r="T473">
        <v>2</v>
      </c>
      <c r="U473">
        <v>2</v>
      </c>
      <c r="V473">
        <v>7</v>
      </c>
      <c r="W473">
        <v>328</v>
      </c>
    </row>
    <row r="474" spans="1:23" x14ac:dyDescent="0.25">
      <c r="A474">
        <v>473</v>
      </c>
      <c r="B474">
        <v>80</v>
      </c>
      <c r="C474">
        <v>2</v>
      </c>
      <c r="D474">
        <f t="shared" si="21"/>
        <v>5</v>
      </c>
      <c r="E474" s="4" t="str">
        <f t="shared" si="22"/>
        <v>560229-560301</v>
      </c>
      <c r="F474" s="4">
        <f>IFERROR(VLOOKUP(E474,distance_btw_postal_code!B:I,7,0)+1,0)</f>
        <v>6.8</v>
      </c>
      <c r="G474" s="4">
        <f>IFERROR(VLOOKUP(E474,distance_btw_postal_code!B:G,6,0),0)</f>
        <v>1.3</v>
      </c>
      <c r="H474">
        <v>90</v>
      </c>
      <c r="I474" t="s">
        <v>76</v>
      </c>
      <c r="J474">
        <v>560229</v>
      </c>
      <c r="K474">
        <v>0</v>
      </c>
      <c r="L474">
        <v>1</v>
      </c>
      <c r="M474">
        <f t="shared" si="23"/>
        <v>1</v>
      </c>
      <c r="N474">
        <v>55</v>
      </c>
      <c r="O474" t="s">
        <v>72</v>
      </c>
      <c r="P474">
        <v>569666</v>
      </c>
      <c r="Q474" t="s">
        <v>66</v>
      </c>
      <c r="R474" t="s">
        <v>19</v>
      </c>
      <c r="S474" t="s">
        <v>69</v>
      </c>
      <c r="T474">
        <v>2</v>
      </c>
      <c r="U474">
        <v>2</v>
      </c>
      <c r="V474">
        <v>7</v>
      </c>
      <c r="W474">
        <v>348</v>
      </c>
    </row>
    <row r="475" spans="1:23" x14ac:dyDescent="0.25">
      <c r="A475">
        <v>474</v>
      </c>
      <c r="B475">
        <v>80</v>
      </c>
      <c r="C475">
        <v>3</v>
      </c>
      <c r="D475">
        <f t="shared" si="21"/>
        <v>5</v>
      </c>
      <c r="E475" s="4" t="str">
        <f t="shared" si="22"/>
        <v>560301-560317</v>
      </c>
      <c r="F475" s="4">
        <f>IFERROR(VLOOKUP(E475,distance_btw_postal_code!B:I,7,0)+1,0)</f>
        <v>2.4</v>
      </c>
      <c r="G475" s="4">
        <f>IFERROR(VLOOKUP(E475,distance_btw_postal_code!B:G,6,0),0)</f>
        <v>0.3</v>
      </c>
      <c r="H475">
        <v>88</v>
      </c>
      <c r="I475" t="s">
        <v>74</v>
      </c>
      <c r="J475">
        <v>560301</v>
      </c>
      <c r="K475">
        <v>0</v>
      </c>
      <c r="L475">
        <v>1</v>
      </c>
      <c r="M475">
        <f t="shared" si="23"/>
        <v>1</v>
      </c>
      <c r="N475">
        <v>55</v>
      </c>
      <c r="O475" t="s">
        <v>72</v>
      </c>
      <c r="P475">
        <v>569666</v>
      </c>
      <c r="Q475" t="s">
        <v>66</v>
      </c>
      <c r="R475" t="s">
        <v>19</v>
      </c>
      <c r="S475" t="s">
        <v>69</v>
      </c>
      <c r="T475">
        <v>2</v>
      </c>
      <c r="U475">
        <v>2</v>
      </c>
      <c r="V475">
        <v>7</v>
      </c>
      <c r="W475">
        <v>84</v>
      </c>
    </row>
    <row r="476" spans="1:23" x14ac:dyDescent="0.25">
      <c r="A476">
        <v>475</v>
      </c>
      <c r="B476">
        <v>80</v>
      </c>
      <c r="C476">
        <v>4</v>
      </c>
      <c r="D476">
        <f t="shared" si="21"/>
        <v>5</v>
      </c>
      <c r="E476" s="4" t="str">
        <f t="shared" si="22"/>
        <v>560317-562590</v>
      </c>
      <c r="F476" s="4">
        <f>IFERROR(VLOOKUP(E476,distance_btw_postal_code!B:I,7,0)+1,0)</f>
        <v>7.2</v>
      </c>
      <c r="G476" s="4">
        <f>IFERROR(VLOOKUP(E476,distance_btw_postal_code!B:G,6,0),0)</f>
        <v>1.7</v>
      </c>
      <c r="H476">
        <v>87</v>
      </c>
      <c r="I476" t="s">
        <v>73</v>
      </c>
      <c r="J476">
        <v>560317</v>
      </c>
      <c r="K476">
        <v>0</v>
      </c>
      <c r="L476">
        <v>1</v>
      </c>
      <c r="M476">
        <f t="shared" si="23"/>
        <v>1</v>
      </c>
      <c r="N476">
        <v>55</v>
      </c>
      <c r="O476" t="s">
        <v>72</v>
      </c>
      <c r="P476">
        <v>569666</v>
      </c>
      <c r="Q476" t="s">
        <v>66</v>
      </c>
      <c r="R476" t="s">
        <v>19</v>
      </c>
      <c r="S476" t="s">
        <v>69</v>
      </c>
      <c r="T476">
        <v>2</v>
      </c>
      <c r="U476">
        <v>2</v>
      </c>
      <c r="V476">
        <v>7</v>
      </c>
      <c r="W476">
        <v>374</v>
      </c>
    </row>
    <row r="477" spans="1:23" x14ac:dyDescent="0.25">
      <c r="A477">
        <v>476</v>
      </c>
      <c r="B477">
        <v>80</v>
      </c>
      <c r="C477">
        <v>5</v>
      </c>
      <c r="D477">
        <f t="shared" si="21"/>
        <v>5</v>
      </c>
      <c r="E477" s="4" t="str">
        <f t="shared" si="22"/>
        <v>562590-569666</v>
      </c>
      <c r="F477" s="4">
        <f>IFERROR(VLOOKUP(E477,distance_btw_postal_code!B:I,7,0)+1,0)</f>
        <v>7.6</v>
      </c>
      <c r="G477" s="4">
        <f>IFERROR(VLOOKUP(E477,distance_btw_postal_code!B:G,6,0),0)</f>
        <v>2.2000000000000002</v>
      </c>
      <c r="H477">
        <v>86</v>
      </c>
      <c r="I477" t="s">
        <v>71</v>
      </c>
      <c r="J477">
        <v>562590</v>
      </c>
      <c r="K477">
        <v>1</v>
      </c>
      <c r="L477">
        <v>0</v>
      </c>
      <c r="M477">
        <f t="shared" si="23"/>
        <v>2</v>
      </c>
      <c r="N477">
        <v>55</v>
      </c>
      <c r="O477" t="s">
        <v>72</v>
      </c>
      <c r="P477">
        <v>569666</v>
      </c>
      <c r="Q477" t="s">
        <v>66</v>
      </c>
      <c r="R477" t="s">
        <v>19</v>
      </c>
      <c r="S477" t="s">
        <v>69</v>
      </c>
      <c r="T477">
        <v>2</v>
      </c>
      <c r="U477">
        <v>2</v>
      </c>
      <c r="V477">
        <v>7</v>
      </c>
      <c r="W477">
        <v>399</v>
      </c>
    </row>
    <row r="478" spans="1:23" x14ac:dyDescent="0.25">
      <c r="A478">
        <v>477</v>
      </c>
      <c r="B478">
        <v>81</v>
      </c>
      <c r="C478">
        <v>0</v>
      </c>
      <c r="D478">
        <f t="shared" si="21"/>
        <v>3</v>
      </c>
      <c r="E478" s="4" t="str">
        <f t="shared" si="22"/>
        <v>569666-560533</v>
      </c>
      <c r="F478" s="4">
        <f>IFERROR(VLOOKUP(E478,distance_btw_postal_code!B:I,7,0)+1,0)</f>
        <v>5.8</v>
      </c>
      <c r="G478" s="4">
        <f>IFERROR(VLOOKUP(E478,distance_btw_postal_code!B:G,6,0),0)</f>
        <v>1.4</v>
      </c>
      <c r="H478">
        <v>0</v>
      </c>
      <c r="I478" t="s">
        <v>144</v>
      </c>
      <c r="J478">
        <v>569666</v>
      </c>
      <c r="K478">
        <v>0</v>
      </c>
      <c r="L478">
        <v>0</v>
      </c>
      <c r="M478">
        <f t="shared" si="23"/>
        <v>0</v>
      </c>
      <c r="N478">
        <v>56</v>
      </c>
      <c r="O478" t="s">
        <v>72</v>
      </c>
      <c r="P478">
        <v>569666</v>
      </c>
      <c r="Q478" t="s">
        <v>66</v>
      </c>
      <c r="R478" t="s">
        <v>19</v>
      </c>
      <c r="S478" t="s">
        <v>70</v>
      </c>
      <c r="T478">
        <v>1</v>
      </c>
      <c r="U478">
        <v>5</v>
      </c>
      <c r="V478">
        <v>2</v>
      </c>
      <c r="W478">
        <v>289</v>
      </c>
    </row>
    <row r="479" spans="1:23" x14ac:dyDescent="0.25">
      <c r="A479">
        <v>478</v>
      </c>
      <c r="B479">
        <v>81</v>
      </c>
      <c r="C479">
        <v>1</v>
      </c>
      <c r="D479">
        <f t="shared" si="21"/>
        <v>3</v>
      </c>
      <c r="E479" s="4" t="str">
        <f t="shared" si="22"/>
        <v>560533-560520</v>
      </c>
      <c r="F479" s="4">
        <f>IFERROR(VLOOKUP(E479,distance_btw_postal_code!B:I,7,0)+1,0)</f>
        <v>3.5</v>
      </c>
      <c r="G479" s="4">
        <f>IFERROR(VLOOKUP(E479,distance_btw_postal_code!B:G,6,0),0)</f>
        <v>0.6</v>
      </c>
      <c r="H479">
        <v>93</v>
      </c>
      <c r="I479" t="s">
        <v>83</v>
      </c>
      <c r="J479">
        <v>560533</v>
      </c>
      <c r="K479">
        <v>1</v>
      </c>
      <c r="L479">
        <v>0</v>
      </c>
      <c r="M479">
        <f t="shared" si="23"/>
        <v>2</v>
      </c>
      <c r="N479">
        <v>56</v>
      </c>
      <c r="O479" t="s">
        <v>72</v>
      </c>
      <c r="P479">
        <v>569666</v>
      </c>
      <c r="Q479" t="s">
        <v>66</v>
      </c>
      <c r="R479" t="s">
        <v>19</v>
      </c>
      <c r="S479" t="s">
        <v>70</v>
      </c>
      <c r="T479">
        <v>1</v>
      </c>
      <c r="U479">
        <v>5</v>
      </c>
      <c r="V479">
        <v>2</v>
      </c>
      <c r="W479">
        <v>150</v>
      </c>
    </row>
    <row r="480" spans="1:23" x14ac:dyDescent="0.25">
      <c r="A480">
        <v>479</v>
      </c>
      <c r="B480">
        <v>81</v>
      </c>
      <c r="C480">
        <v>2</v>
      </c>
      <c r="D480">
        <f t="shared" si="21"/>
        <v>3</v>
      </c>
      <c r="E480" s="4" t="str">
        <f t="shared" si="22"/>
        <v>560520-560502</v>
      </c>
      <c r="F480" s="4">
        <f>IFERROR(VLOOKUP(E480,distance_btw_postal_code!B:I,7,0)+1,0)</f>
        <v>3</v>
      </c>
      <c r="G480" s="4">
        <f>IFERROR(VLOOKUP(E480,distance_btw_postal_code!B:G,6,0),0)</f>
        <v>0.4</v>
      </c>
      <c r="H480">
        <v>92</v>
      </c>
      <c r="I480" t="s">
        <v>82</v>
      </c>
      <c r="J480">
        <v>560520</v>
      </c>
      <c r="K480">
        <v>1</v>
      </c>
      <c r="L480">
        <v>0</v>
      </c>
      <c r="M480">
        <f t="shared" si="23"/>
        <v>2</v>
      </c>
      <c r="N480">
        <v>56</v>
      </c>
      <c r="O480" t="s">
        <v>72</v>
      </c>
      <c r="P480">
        <v>569666</v>
      </c>
      <c r="Q480" t="s">
        <v>66</v>
      </c>
      <c r="R480" t="s">
        <v>19</v>
      </c>
      <c r="S480" t="s">
        <v>70</v>
      </c>
      <c r="T480">
        <v>1</v>
      </c>
      <c r="U480">
        <v>5</v>
      </c>
      <c r="V480">
        <v>2</v>
      </c>
      <c r="W480">
        <v>119</v>
      </c>
    </row>
    <row r="481" spans="1:23" x14ac:dyDescent="0.25">
      <c r="A481">
        <v>480</v>
      </c>
      <c r="B481">
        <v>81</v>
      </c>
      <c r="C481">
        <v>3</v>
      </c>
      <c r="D481">
        <f t="shared" si="21"/>
        <v>3</v>
      </c>
      <c r="E481" s="4" t="str">
        <f t="shared" si="22"/>
        <v>560502-569666</v>
      </c>
      <c r="F481" s="4">
        <f>IFERROR(VLOOKUP(E481,distance_btw_postal_code!B:I,7,0)+1,0)</f>
        <v>5.8</v>
      </c>
      <c r="G481" s="4">
        <f>IFERROR(VLOOKUP(E481,distance_btw_postal_code!B:G,6,0),0)</f>
        <v>1.4</v>
      </c>
      <c r="H481">
        <v>91</v>
      </c>
      <c r="I481" t="s">
        <v>81</v>
      </c>
      <c r="J481">
        <v>560502</v>
      </c>
      <c r="K481">
        <v>1</v>
      </c>
      <c r="L481">
        <v>0</v>
      </c>
      <c r="M481">
        <f t="shared" si="23"/>
        <v>2</v>
      </c>
      <c r="N481">
        <v>56</v>
      </c>
      <c r="O481" t="s">
        <v>72</v>
      </c>
      <c r="P481">
        <v>569666</v>
      </c>
      <c r="Q481" t="s">
        <v>66</v>
      </c>
      <c r="R481" t="s">
        <v>19</v>
      </c>
      <c r="S481" t="s">
        <v>70</v>
      </c>
      <c r="T481">
        <v>1</v>
      </c>
      <c r="U481">
        <v>5</v>
      </c>
      <c r="V481">
        <v>2</v>
      </c>
      <c r="W481">
        <v>289</v>
      </c>
    </row>
    <row r="482" spans="1:23" x14ac:dyDescent="0.25">
      <c r="A482">
        <v>481</v>
      </c>
      <c r="B482">
        <v>82</v>
      </c>
      <c r="C482">
        <v>0</v>
      </c>
      <c r="D482">
        <f t="shared" si="21"/>
        <v>4</v>
      </c>
      <c r="E482" s="4" t="str">
        <f t="shared" si="22"/>
        <v>569666-570407</v>
      </c>
      <c r="F482" s="4">
        <f>IFERROR(VLOOKUP(E482,distance_btw_postal_code!B:I,7,0)+1,0)</f>
        <v>8.1999999999999993</v>
      </c>
      <c r="G482" s="4">
        <f>IFERROR(VLOOKUP(E482,distance_btw_postal_code!B:G,6,0),0)</f>
        <v>2.6</v>
      </c>
      <c r="H482">
        <v>0</v>
      </c>
      <c r="I482" t="s">
        <v>144</v>
      </c>
      <c r="J482">
        <v>569666</v>
      </c>
      <c r="K482">
        <v>0</v>
      </c>
      <c r="L482">
        <v>0</v>
      </c>
      <c r="M482">
        <f t="shared" si="23"/>
        <v>0</v>
      </c>
      <c r="N482">
        <v>57</v>
      </c>
      <c r="O482" t="s">
        <v>72</v>
      </c>
      <c r="P482">
        <v>569666</v>
      </c>
      <c r="Q482" t="s">
        <v>66</v>
      </c>
      <c r="R482" t="s">
        <v>19</v>
      </c>
      <c r="S482" t="s">
        <v>92</v>
      </c>
      <c r="T482">
        <v>3</v>
      </c>
      <c r="U482">
        <v>0</v>
      </c>
      <c r="V482">
        <v>8</v>
      </c>
      <c r="W482">
        <v>429</v>
      </c>
    </row>
    <row r="483" spans="1:23" x14ac:dyDescent="0.25">
      <c r="A483">
        <v>482</v>
      </c>
      <c r="B483">
        <v>82</v>
      </c>
      <c r="C483">
        <v>1</v>
      </c>
      <c r="D483">
        <f t="shared" si="21"/>
        <v>4</v>
      </c>
      <c r="E483" s="4" t="str">
        <f t="shared" si="22"/>
        <v>570407-560416</v>
      </c>
      <c r="F483" s="4">
        <f>IFERROR(VLOOKUP(E483,distance_btw_postal_code!B:I,7,0)+1,0)</f>
        <v>15.6</v>
      </c>
      <c r="G483" s="4">
        <f>IFERROR(VLOOKUP(E483,distance_btw_postal_code!B:G,6,0),0)</f>
        <v>6</v>
      </c>
      <c r="H483">
        <v>102</v>
      </c>
      <c r="I483" t="s">
        <v>77</v>
      </c>
      <c r="J483">
        <v>570407</v>
      </c>
      <c r="K483">
        <v>0</v>
      </c>
      <c r="L483">
        <v>1</v>
      </c>
      <c r="M483">
        <f t="shared" si="23"/>
        <v>1</v>
      </c>
      <c r="N483">
        <v>57</v>
      </c>
      <c r="O483" t="s">
        <v>72</v>
      </c>
      <c r="P483">
        <v>569666</v>
      </c>
      <c r="Q483" t="s">
        <v>66</v>
      </c>
      <c r="R483" t="s">
        <v>19</v>
      </c>
      <c r="S483" t="s">
        <v>92</v>
      </c>
      <c r="T483">
        <v>3</v>
      </c>
      <c r="U483">
        <v>0</v>
      </c>
      <c r="V483">
        <v>8</v>
      </c>
      <c r="W483">
        <v>876</v>
      </c>
    </row>
    <row r="484" spans="1:23" x14ac:dyDescent="0.25">
      <c r="A484">
        <v>483</v>
      </c>
      <c r="B484">
        <v>82</v>
      </c>
      <c r="C484">
        <v>2</v>
      </c>
      <c r="D484">
        <f t="shared" si="21"/>
        <v>4</v>
      </c>
      <c r="E484" s="4" t="str">
        <f t="shared" si="22"/>
        <v>560416-560443</v>
      </c>
      <c r="F484" s="4">
        <f>IFERROR(VLOOKUP(E484,distance_btw_postal_code!B:I,7,0)+1,0)</f>
        <v>4.4000000000000004</v>
      </c>
      <c r="G484" s="4">
        <f>IFERROR(VLOOKUP(E484,distance_btw_postal_code!B:G,6,0),0)</f>
        <v>0.8</v>
      </c>
      <c r="H484">
        <v>103</v>
      </c>
      <c r="I484" t="s">
        <v>78</v>
      </c>
      <c r="J484">
        <v>560416</v>
      </c>
      <c r="K484">
        <v>0</v>
      </c>
      <c r="L484">
        <v>1</v>
      </c>
      <c r="M484">
        <f t="shared" si="23"/>
        <v>1</v>
      </c>
      <c r="N484">
        <v>57</v>
      </c>
      <c r="O484" t="s">
        <v>72</v>
      </c>
      <c r="P484">
        <v>569666</v>
      </c>
      <c r="Q484" t="s">
        <v>66</v>
      </c>
      <c r="R484" t="s">
        <v>19</v>
      </c>
      <c r="S484" t="s">
        <v>92</v>
      </c>
      <c r="T484">
        <v>3</v>
      </c>
      <c r="U484">
        <v>0</v>
      </c>
      <c r="V484">
        <v>8</v>
      </c>
      <c r="W484">
        <v>201</v>
      </c>
    </row>
    <row r="485" spans="1:23" x14ac:dyDescent="0.25">
      <c r="A485">
        <v>484</v>
      </c>
      <c r="B485">
        <v>82</v>
      </c>
      <c r="C485">
        <v>3</v>
      </c>
      <c r="D485">
        <f t="shared" si="21"/>
        <v>4</v>
      </c>
      <c r="E485" s="4" t="str">
        <f t="shared" si="22"/>
        <v>560443-560429</v>
      </c>
      <c r="F485" s="4">
        <f>IFERROR(VLOOKUP(E485,distance_btw_postal_code!B:I,7,0)+1,0)</f>
        <v>3.9</v>
      </c>
      <c r="G485" s="4">
        <f>IFERROR(VLOOKUP(E485,distance_btw_postal_code!B:G,6,0),0)</f>
        <v>0.5</v>
      </c>
      <c r="H485">
        <v>104</v>
      </c>
      <c r="I485" t="s">
        <v>79</v>
      </c>
      <c r="J485">
        <v>560443</v>
      </c>
      <c r="K485">
        <v>0</v>
      </c>
      <c r="L485">
        <v>1</v>
      </c>
      <c r="M485">
        <f t="shared" si="23"/>
        <v>1</v>
      </c>
      <c r="N485">
        <v>57</v>
      </c>
      <c r="O485" t="s">
        <v>72</v>
      </c>
      <c r="P485">
        <v>569666</v>
      </c>
      <c r="Q485" t="s">
        <v>66</v>
      </c>
      <c r="R485" t="s">
        <v>19</v>
      </c>
      <c r="S485" t="s">
        <v>92</v>
      </c>
      <c r="T485">
        <v>3</v>
      </c>
      <c r="U485">
        <v>0</v>
      </c>
      <c r="V485">
        <v>8</v>
      </c>
      <c r="W485">
        <v>172</v>
      </c>
    </row>
    <row r="486" spans="1:23" x14ac:dyDescent="0.25">
      <c r="A486">
        <v>485</v>
      </c>
      <c r="B486">
        <v>82</v>
      </c>
      <c r="C486">
        <v>4</v>
      </c>
      <c r="D486">
        <f t="shared" si="21"/>
        <v>4</v>
      </c>
      <c r="E486" s="4" t="str">
        <f t="shared" si="22"/>
        <v>560429-569666</v>
      </c>
      <c r="F486" s="4">
        <f>IFERROR(VLOOKUP(E486,distance_btw_postal_code!B:I,7,0)+1,0)</f>
        <v>8.1999999999999993</v>
      </c>
      <c r="G486" s="4">
        <f>IFERROR(VLOOKUP(E486,distance_btw_postal_code!B:G,6,0),0)</f>
        <v>2.1</v>
      </c>
      <c r="H486">
        <v>105</v>
      </c>
      <c r="I486" t="s">
        <v>80</v>
      </c>
      <c r="J486">
        <v>560429</v>
      </c>
      <c r="K486">
        <v>0</v>
      </c>
      <c r="L486">
        <v>1</v>
      </c>
      <c r="M486">
        <f t="shared" si="23"/>
        <v>1</v>
      </c>
      <c r="N486">
        <v>57</v>
      </c>
      <c r="O486" t="s">
        <v>72</v>
      </c>
      <c r="P486">
        <v>569666</v>
      </c>
      <c r="Q486" t="s">
        <v>66</v>
      </c>
      <c r="R486" t="s">
        <v>19</v>
      </c>
      <c r="S486" t="s">
        <v>92</v>
      </c>
      <c r="T486">
        <v>3</v>
      </c>
      <c r="U486">
        <v>0</v>
      </c>
      <c r="V486">
        <v>8</v>
      </c>
      <c r="W486">
        <v>429</v>
      </c>
    </row>
    <row r="487" spans="1:23" x14ac:dyDescent="0.25">
      <c r="A487">
        <v>486</v>
      </c>
      <c r="B487">
        <v>83</v>
      </c>
      <c r="C487">
        <v>0</v>
      </c>
      <c r="D487">
        <f t="shared" si="21"/>
        <v>4</v>
      </c>
      <c r="E487" s="4" t="str">
        <f t="shared" si="22"/>
        <v>569666-560333</v>
      </c>
      <c r="F487" s="4">
        <f>IFERROR(VLOOKUP(E487,distance_btw_postal_code!B:I,7,0)+1,0)</f>
        <v>6</v>
      </c>
      <c r="G487" s="4">
        <f>IFERROR(VLOOKUP(E487,distance_btw_postal_code!B:G,6,0),0)</f>
        <v>2.2000000000000002</v>
      </c>
      <c r="H487">
        <v>0</v>
      </c>
      <c r="I487" t="s">
        <v>144</v>
      </c>
      <c r="J487">
        <v>569666</v>
      </c>
      <c r="K487">
        <v>0</v>
      </c>
      <c r="L487">
        <v>0</v>
      </c>
      <c r="M487">
        <f t="shared" si="23"/>
        <v>0</v>
      </c>
      <c r="N487">
        <v>58</v>
      </c>
      <c r="O487" t="s">
        <v>72</v>
      </c>
      <c r="P487">
        <v>569666</v>
      </c>
      <c r="Q487" t="s">
        <v>66</v>
      </c>
      <c r="R487" t="s">
        <v>56</v>
      </c>
      <c r="S487" t="s">
        <v>68</v>
      </c>
      <c r="T487">
        <v>1</v>
      </c>
      <c r="U487">
        <v>3</v>
      </c>
      <c r="V487">
        <v>6</v>
      </c>
      <c r="W487">
        <v>298</v>
      </c>
    </row>
    <row r="488" spans="1:23" x14ac:dyDescent="0.25">
      <c r="A488">
        <v>487</v>
      </c>
      <c r="B488">
        <v>83</v>
      </c>
      <c r="C488">
        <v>1</v>
      </c>
      <c r="D488">
        <f t="shared" si="21"/>
        <v>4</v>
      </c>
      <c r="E488" s="4" t="str">
        <f t="shared" si="22"/>
        <v>560333-560576</v>
      </c>
      <c r="F488" s="4">
        <f>IFERROR(VLOOKUP(E488,distance_btw_postal_code!B:I,7,0)+1,0)</f>
        <v>5.8</v>
      </c>
      <c r="G488" s="4">
        <f>IFERROR(VLOOKUP(E488,distance_btw_postal_code!B:G,6,0),0)</f>
        <v>1.7</v>
      </c>
      <c r="H488">
        <v>100</v>
      </c>
      <c r="I488" t="s">
        <v>87</v>
      </c>
      <c r="J488">
        <v>560333</v>
      </c>
      <c r="K488">
        <v>0</v>
      </c>
      <c r="L488">
        <v>1</v>
      </c>
      <c r="M488">
        <f t="shared" si="23"/>
        <v>1</v>
      </c>
      <c r="N488">
        <v>58</v>
      </c>
      <c r="O488" t="s">
        <v>72</v>
      </c>
      <c r="P488">
        <v>569666</v>
      </c>
      <c r="Q488" t="s">
        <v>66</v>
      </c>
      <c r="R488" t="s">
        <v>56</v>
      </c>
      <c r="S488" t="s">
        <v>68</v>
      </c>
      <c r="T488">
        <v>1</v>
      </c>
      <c r="U488">
        <v>3</v>
      </c>
      <c r="V488">
        <v>6</v>
      </c>
      <c r="W488">
        <v>291</v>
      </c>
    </row>
    <row r="489" spans="1:23" x14ac:dyDescent="0.25">
      <c r="A489">
        <v>488</v>
      </c>
      <c r="B489">
        <v>83</v>
      </c>
      <c r="C489">
        <v>2</v>
      </c>
      <c r="D489">
        <f t="shared" si="21"/>
        <v>4</v>
      </c>
      <c r="E489" s="4" t="str">
        <f t="shared" si="22"/>
        <v>560576-560416</v>
      </c>
      <c r="F489" s="4">
        <f>IFERROR(VLOOKUP(E489,distance_btw_postal_code!B:I,7,0)+1,0)</f>
        <v>6.9</v>
      </c>
      <c r="G489" s="4">
        <f>IFERROR(VLOOKUP(E489,distance_btw_postal_code!B:G,6,0),0)</f>
        <v>1.5</v>
      </c>
      <c r="H489">
        <v>98</v>
      </c>
      <c r="I489" t="s">
        <v>85</v>
      </c>
      <c r="J489">
        <v>560576</v>
      </c>
      <c r="K489">
        <v>1</v>
      </c>
      <c r="L489">
        <v>1</v>
      </c>
      <c r="M489">
        <f t="shared" si="23"/>
        <v>3</v>
      </c>
      <c r="N489">
        <v>58</v>
      </c>
      <c r="O489" t="s">
        <v>72</v>
      </c>
      <c r="P489">
        <v>569666</v>
      </c>
      <c r="Q489" t="s">
        <v>66</v>
      </c>
      <c r="R489" t="s">
        <v>56</v>
      </c>
      <c r="S489" t="s">
        <v>68</v>
      </c>
      <c r="T489">
        <v>1</v>
      </c>
      <c r="U489">
        <v>3</v>
      </c>
      <c r="V489">
        <v>6</v>
      </c>
      <c r="W489">
        <v>353</v>
      </c>
    </row>
    <row r="490" spans="1:23" x14ac:dyDescent="0.25">
      <c r="A490">
        <v>489</v>
      </c>
      <c r="B490">
        <v>83</v>
      </c>
      <c r="C490">
        <v>3</v>
      </c>
      <c r="D490">
        <f t="shared" si="21"/>
        <v>4</v>
      </c>
      <c r="E490" s="4" t="str">
        <f t="shared" si="22"/>
        <v>560416-560303</v>
      </c>
      <c r="F490" s="4">
        <f>IFERROR(VLOOKUP(E490,distance_btw_postal_code!B:I,7,0)+1,0)</f>
        <v>6.2</v>
      </c>
      <c r="G490" s="4">
        <f>IFERROR(VLOOKUP(E490,distance_btw_postal_code!B:G,6,0),0)</f>
        <v>1.6</v>
      </c>
      <c r="H490">
        <v>99</v>
      </c>
      <c r="I490" t="s">
        <v>86</v>
      </c>
      <c r="J490">
        <v>560416</v>
      </c>
      <c r="K490">
        <v>1</v>
      </c>
      <c r="L490">
        <v>1</v>
      </c>
      <c r="M490">
        <f t="shared" si="23"/>
        <v>3</v>
      </c>
      <c r="N490">
        <v>58</v>
      </c>
      <c r="O490" t="s">
        <v>72</v>
      </c>
      <c r="P490">
        <v>569666</v>
      </c>
      <c r="Q490" t="s">
        <v>66</v>
      </c>
      <c r="R490" t="s">
        <v>56</v>
      </c>
      <c r="S490" t="s">
        <v>68</v>
      </c>
      <c r="T490">
        <v>1</v>
      </c>
      <c r="U490">
        <v>3</v>
      </c>
      <c r="V490">
        <v>6</v>
      </c>
      <c r="W490">
        <v>314</v>
      </c>
    </row>
    <row r="491" spans="1:23" x14ac:dyDescent="0.25">
      <c r="A491">
        <v>490</v>
      </c>
      <c r="B491">
        <v>83</v>
      </c>
      <c r="C491">
        <v>4</v>
      </c>
      <c r="D491">
        <f t="shared" si="21"/>
        <v>4</v>
      </c>
      <c r="E491" s="4" t="str">
        <f t="shared" si="22"/>
        <v>560303-569666</v>
      </c>
      <c r="F491" s="4">
        <f>IFERROR(VLOOKUP(E491,distance_btw_postal_code!B:I,7,0)+1,0)</f>
        <v>5</v>
      </c>
      <c r="G491" s="4">
        <f>IFERROR(VLOOKUP(E491,distance_btw_postal_code!B:G,6,0),0)</f>
        <v>1.7</v>
      </c>
      <c r="H491">
        <v>101</v>
      </c>
      <c r="I491" t="s">
        <v>88</v>
      </c>
      <c r="J491">
        <v>560303</v>
      </c>
      <c r="K491">
        <v>1</v>
      </c>
      <c r="L491">
        <v>1</v>
      </c>
      <c r="M491">
        <f t="shared" si="23"/>
        <v>3</v>
      </c>
      <c r="N491">
        <v>58</v>
      </c>
      <c r="O491" t="s">
        <v>72</v>
      </c>
      <c r="P491">
        <v>569666</v>
      </c>
      <c r="Q491" t="s">
        <v>66</v>
      </c>
      <c r="R491" t="s">
        <v>56</v>
      </c>
      <c r="S491" t="s">
        <v>68</v>
      </c>
      <c r="T491">
        <v>1</v>
      </c>
      <c r="U491">
        <v>3</v>
      </c>
      <c r="V491">
        <v>6</v>
      </c>
      <c r="W491">
        <v>240</v>
      </c>
    </row>
    <row r="492" spans="1:23" x14ac:dyDescent="0.25">
      <c r="A492">
        <v>491</v>
      </c>
      <c r="B492">
        <v>84</v>
      </c>
      <c r="C492">
        <v>0</v>
      </c>
      <c r="D492">
        <f t="shared" si="21"/>
        <v>5</v>
      </c>
      <c r="E492" s="4" t="str">
        <f t="shared" si="22"/>
        <v>569666-560253</v>
      </c>
      <c r="F492" s="4">
        <f>IFERROR(VLOOKUP(E492,distance_btw_postal_code!B:I,7,0)+1,0)</f>
        <v>7.2</v>
      </c>
      <c r="G492" s="4">
        <f>IFERROR(VLOOKUP(E492,distance_btw_postal_code!B:G,6,0),0)</f>
        <v>2.2000000000000002</v>
      </c>
      <c r="H492">
        <v>0</v>
      </c>
      <c r="I492" t="s">
        <v>144</v>
      </c>
      <c r="J492">
        <v>569666</v>
      </c>
      <c r="K492">
        <v>0</v>
      </c>
      <c r="L492">
        <v>0</v>
      </c>
      <c r="M492">
        <f t="shared" si="23"/>
        <v>0</v>
      </c>
      <c r="N492">
        <v>59</v>
      </c>
      <c r="O492" t="s">
        <v>72</v>
      </c>
      <c r="P492">
        <v>569666</v>
      </c>
      <c r="Q492" t="s">
        <v>66</v>
      </c>
      <c r="R492" t="s">
        <v>56</v>
      </c>
      <c r="S492" t="s">
        <v>69</v>
      </c>
      <c r="T492">
        <v>2</v>
      </c>
      <c r="U492">
        <v>2</v>
      </c>
      <c r="V492">
        <v>7</v>
      </c>
      <c r="W492">
        <v>374</v>
      </c>
    </row>
    <row r="493" spans="1:23" x14ac:dyDescent="0.25">
      <c r="A493">
        <v>492</v>
      </c>
      <c r="B493">
        <v>84</v>
      </c>
      <c r="C493">
        <v>1</v>
      </c>
      <c r="D493">
        <f t="shared" si="21"/>
        <v>5</v>
      </c>
      <c r="E493" s="4" t="str">
        <f t="shared" si="22"/>
        <v>560253-560229</v>
      </c>
      <c r="F493" s="4">
        <f>IFERROR(VLOOKUP(E493,distance_btw_postal_code!B:I,7,0)+1,0)</f>
        <v>6.5</v>
      </c>
      <c r="G493" s="4">
        <f>IFERROR(VLOOKUP(E493,distance_btw_postal_code!B:G,6,0),0)</f>
        <v>2.1</v>
      </c>
      <c r="H493">
        <v>89</v>
      </c>
      <c r="I493" t="s">
        <v>75</v>
      </c>
      <c r="J493">
        <v>560253</v>
      </c>
      <c r="K493">
        <v>0</v>
      </c>
      <c r="L493">
        <v>1</v>
      </c>
      <c r="M493">
        <f t="shared" si="23"/>
        <v>1</v>
      </c>
      <c r="N493">
        <v>59</v>
      </c>
      <c r="O493" t="s">
        <v>72</v>
      </c>
      <c r="P493">
        <v>569666</v>
      </c>
      <c r="Q493" t="s">
        <v>66</v>
      </c>
      <c r="R493" t="s">
        <v>56</v>
      </c>
      <c r="S493" t="s">
        <v>69</v>
      </c>
      <c r="T493">
        <v>2</v>
      </c>
      <c r="U493">
        <v>2</v>
      </c>
      <c r="V493">
        <v>7</v>
      </c>
      <c r="W493">
        <v>328</v>
      </c>
    </row>
    <row r="494" spans="1:23" x14ac:dyDescent="0.25">
      <c r="A494">
        <v>493</v>
      </c>
      <c r="B494">
        <v>84</v>
      </c>
      <c r="C494">
        <v>2</v>
      </c>
      <c r="D494">
        <f t="shared" si="21"/>
        <v>5</v>
      </c>
      <c r="E494" s="4" t="str">
        <f t="shared" si="22"/>
        <v>560229-560301</v>
      </c>
      <c r="F494" s="4">
        <f>IFERROR(VLOOKUP(E494,distance_btw_postal_code!B:I,7,0)+1,0)</f>
        <v>6.8</v>
      </c>
      <c r="G494" s="4">
        <f>IFERROR(VLOOKUP(E494,distance_btw_postal_code!B:G,6,0),0)</f>
        <v>1.3</v>
      </c>
      <c r="H494">
        <v>90</v>
      </c>
      <c r="I494" t="s">
        <v>76</v>
      </c>
      <c r="J494">
        <v>560229</v>
      </c>
      <c r="K494">
        <v>0</v>
      </c>
      <c r="L494">
        <v>1</v>
      </c>
      <c r="M494">
        <f t="shared" si="23"/>
        <v>1</v>
      </c>
      <c r="N494">
        <v>59</v>
      </c>
      <c r="O494" t="s">
        <v>72</v>
      </c>
      <c r="P494">
        <v>569666</v>
      </c>
      <c r="Q494" t="s">
        <v>66</v>
      </c>
      <c r="R494" t="s">
        <v>56</v>
      </c>
      <c r="S494" t="s">
        <v>69</v>
      </c>
      <c r="T494">
        <v>2</v>
      </c>
      <c r="U494">
        <v>2</v>
      </c>
      <c r="V494">
        <v>7</v>
      </c>
      <c r="W494">
        <v>348</v>
      </c>
    </row>
    <row r="495" spans="1:23" x14ac:dyDescent="0.25">
      <c r="A495">
        <v>494</v>
      </c>
      <c r="B495">
        <v>84</v>
      </c>
      <c r="C495">
        <v>3</v>
      </c>
      <c r="D495">
        <f t="shared" si="21"/>
        <v>5</v>
      </c>
      <c r="E495" s="4" t="str">
        <f t="shared" si="22"/>
        <v>560301-560317</v>
      </c>
      <c r="F495" s="4">
        <f>IFERROR(VLOOKUP(E495,distance_btw_postal_code!B:I,7,0)+1,0)</f>
        <v>2.4</v>
      </c>
      <c r="G495" s="4">
        <f>IFERROR(VLOOKUP(E495,distance_btw_postal_code!B:G,6,0),0)</f>
        <v>0.3</v>
      </c>
      <c r="H495">
        <v>88</v>
      </c>
      <c r="I495" t="s">
        <v>74</v>
      </c>
      <c r="J495">
        <v>560301</v>
      </c>
      <c r="K495">
        <v>0</v>
      </c>
      <c r="L495">
        <v>1</v>
      </c>
      <c r="M495">
        <f t="shared" si="23"/>
        <v>1</v>
      </c>
      <c r="N495">
        <v>59</v>
      </c>
      <c r="O495" t="s">
        <v>72</v>
      </c>
      <c r="P495">
        <v>569666</v>
      </c>
      <c r="Q495" t="s">
        <v>66</v>
      </c>
      <c r="R495" t="s">
        <v>56</v>
      </c>
      <c r="S495" t="s">
        <v>69</v>
      </c>
      <c r="T495">
        <v>2</v>
      </c>
      <c r="U495">
        <v>2</v>
      </c>
      <c r="V495">
        <v>7</v>
      </c>
      <c r="W495">
        <v>84</v>
      </c>
    </row>
    <row r="496" spans="1:23" x14ac:dyDescent="0.25">
      <c r="A496">
        <v>495</v>
      </c>
      <c r="B496">
        <v>84</v>
      </c>
      <c r="C496">
        <v>4</v>
      </c>
      <c r="D496">
        <f t="shared" si="21"/>
        <v>5</v>
      </c>
      <c r="E496" s="4" t="str">
        <f t="shared" si="22"/>
        <v>560317-562590</v>
      </c>
      <c r="F496" s="4">
        <f>IFERROR(VLOOKUP(E496,distance_btw_postal_code!B:I,7,0)+1,0)</f>
        <v>7.2</v>
      </c>
      <c r="G496" s="4">
        <f>IFERROR(VLOOKUP(E496,distance_btw_postal_code!B:G,6,0),0)</f>
        <v>1.7</v>
      </c>
      <c r="H496">
        <v>87</v>
      </c>
      <c r="I496" t="s">
        <v>73</v>
      </c>
      <c r="J496">
        <v>560317</v>
      </c>
      <c r="K496">
        <v>0</v>
      </c>
      <c r="L496">
        <v>1</v>
      </c>
      <c r="M496">
        <f t="shared" si="23"/>
        <v>1</v>
      </c>
      <c r="N496">
        <v>59</v>
      </c>
      <c r="O496" t="s">
        <v>72</v>
      </c>
      <c r="P496">
        <v>569666</v>
      </c>
      <c r="Q496" t="s">
        <v>66</v>
      </c>
      <c r="R496" t="s">
        <v>56</v>
      </c>
      <c r="S496" t="s">
        <v>69</v>
      </c>
      <c r="T496">
        <v>2</v>
      </c>
      <c r="U496">
        <v>2</v>
      </c>
      <c r="V496">
        <v>7</v>
      </c>
      <c r="W496">
        <v>374</v>
      </c>
    </row>
    <row r="497" spans="1:23" x14ac:dyDescent="0.25">
      <c r="A497">
        <v>496</v>
      </c>
      <c r="B497">
        <v>84</v>
      </c>
      <c r="C497">
        <v>5</v>
      </c>
      <c r="D497">
        <f t="shared" si="21"/>
        <v>5</v>
      </c>
      <c r="E497" s="4" t="str">
        <f t="shared" si="22"/>
        <v>562590-569666</v>
      </c>
      <c r="F497" s="4">
        <f>IFERROR(VLOOKUP(E497,distance_btw_postal_code!B:I,7,0)+1,0)</f>
        <v>7.6</v>
      </c>
      <c r="G497" s="4">
        <f>IFERROR(VLOOKUP(E497,distance_btw_postal_code!B:G,6,0),0)</f>
        <v>2.2000000000000002</v>
      </c>
      <c r="H497">
        <v>86</v>
      </c>
      <c r="I497" t="s">
        <v>71</v>
      </c>
      <c r="J497">
        <v>562590</v>
      </c>
      <c r="K497">
        <v>1</v>
      </c>
      <c r="L497">
        <v>0</v>
      </c>
      <c r="M497">
        <f t="shared" si="23"/>
        <v>2</v>
      </c>
      <c r="N497">
        <v>59</v>
      </c>
      <c r="O497" t="s">
        <v>72</v>
      </c>
      <c r="P497">
        <v>569666</v>
      </c>
      <c r="Q497" t="s">
        <v>66</v>
      </c>
      <c r="R497" t="s">
        <v>56</v>
      </c>
      <c r="S497" t="s">
        <v>69</v>
      </c>
      <c r="T497">
        <v>2</v>
      </c>
      <c r="U497">
        <v>2</v>
      </c>
      <c r="V497">
        <v>7</v>
      </c>
      <c r="W497">
        <v>399</v>
      </c>
    </row>
    <row r="498" spans="1:23" x14ac:dyDescent="0.25">
      <c r="A498">
        <v>497</v>
      </c>
      <c r="B498">
        <v>85</v>
      </c>
      <c r="C498">
        <v>0</v>
      </c>
      <c r="D498">
        <f t="shared" si="21"/>
        <v>3</v>
      </c>
      <c r="E498" s="4" t="str">
        <f t="shared" si="22"/>
        <v>569666-560533</v>
      </c>
      <c r="F498" s="4">
        <f>IFERROR(VLOOKUP(E498,distance_btw_postal_code!B:I,7,0)+1,0)</f>
        <v>5.8</v>
      </c>
      <c r="G498" s="4">
        <f>IFERROR(VLOOKUP(E498,distance_btw_postal_code!B:G,6,0),0)</f>
        <v>1.4</v>
      </c>
      <c r="H498">
        <v>0</v>
      </c>
      <c r="I498" t="s">
        <v>144</v>
      </c>
      <c r="J498">
        <v>569666</v>
      </c>
      <c r="K498">
        <v>0</v>
      </c>
      <c r="L498">
        <v>0</v>
      </c>
      <c r="M498">
        <f t="shared" si="23"/>
        <v>0</v>
      </c>
      <c r="N498">
        <v>60</v>
      </c>
      <c r="O498" t="s">
        <v>72</v>
      </c>
      <c r="P498">
        <v>569666</v>
      </c>
      <c r="Q498" t="s">
        <v>66</v>
      </c>
      <c r="R498" t="s">
        <v>56</v>
      </c>
      <c r="S498" t="s">
        <v>70</v>
      </c>
      <c r="T498">
        <v>1</v>
      </c>
      <c r="U498">
        <v>5</v>
      </c>
      <c r="V498">
        <v>2</v>
      </c>
      <c r="W498">
        <v>289</v>
      </c>
    </row>
    <row r="499" spans="1:23" x14ac:dyDescent="0.25">
      <c r="A499">
        <v>498</v>
      </c>
      <c r="B499">
        <v>85</v>
      </c>
      <c r="C499">
        <v>1</v>
      </c>
      <c r="D499">
        <f t="shared" si="21"/>
        <v>3</v>
      </c>
      <c r="E499" s="4" t="str">
        <f t="shared" si="22"/>
        <v>560533-560520</v>
      </c>
      <c r="F499" s="4">
        <f>IFERROR(VLOOKUP(E499,distance_btw_postal_code!B:I,7,0)+1,0)</f>
        <v>3.5</v>
      </c>
      <c r="G499" s="4">
        <f>IFERROR(VLOOKUP(E499,distance_btw_postal_code!B:G,6,0),0)</f>
        <v>0.6</v>
      </c>
      <c r="H499">
        <v>93</v>
      </c>
      <c r="I499" t="s">
        <v>83</v>
      </c>
      <c r="J499">
        <v>560533</v>
      </c>
      <c r="K499">
        <v>1</v>
      </c>
      <c r="L499">
        <v>0</v>
      </c>
      <c r="M499">
        <f t="shared" si="23"/>
        <v>2</v>
      </c>
      <c r="N499">
        <v>60</v>
      </c>
      <c r="O499" t="s">
        <v>72</v>
      </c>
      <c r="P499">
        <v>569666</v>
      </c>
      <c r="Q499" t="s">
        <v>66</v>
      </c>
      <c r="R499" t="s">
        <v>56</v>
      </c>
      <c r="S499" t="s">
        <v>70</v>
      </c>
      <c r="T499">
        <v>1</v>
      </c>
      <c r="U499">
        <v>5</v>
      </c>
      <c r="V499">
        <v>2</v>
      </c>
      <c r="W499">
        <v>150</v>
      </c>
    </row>
    <row r="500" spans="1:23" x14ac:dyDescent="0.25">
      <c r="A500">
        <v>499</v>
      </c>
      <c r="B500">
        <v>85</v>
      </c>
      <c r="C500">
        <v>2</v>
      </c>
      <c r="D500">
        <f t="shared" si="21"/>
        <v>3</v>
      </c>
      <c r="E500" s="4" t="str">
        <f t="shared" si="22"/>
        <v>560520-560502</v>
      </c>
      <c r="F500" s="4">
        <f>IFERROR(VLOOKUP(E500,distance_btw_postal_code!B:I,7,0)+1,0)</f>
        <v>3</v>
      </c>
      <c r="G500" s="4">
        <f>IFERROR(VLOOKUP(E500,distance_btw_postal_code!B:G,6,0),0)</f>
        <v>0.4</v>
      </c>
      <c r="H500">
        <v>92</v>
      </c>
      <c r="I500" t="s">
        <v>82</v>
      </c>
      <c r="J500">
        <v>560520</v>
      </c>
      <c r="K500">
        <v>1</v>
      </c>
      <c r="L500">
        <v>0</v>
      </c>
      <c r="M500">
        <f t="shared" si="23"/>
        <v>2</v>
      </c>
      <c r="N500">
        <v>60</v>
      </c>
      <c r="O500" t="s">
        <v>72</v>
      </c>
      <c r="P500">
        <v>569666</v>
      </c>
      <c r="Q500" t="s">
        <v>66</v>
      </c>
      <c r="R500" t="s">
        <v>56</v>
      </c>
      <c r="S500" t="s">
        <v>70</v>
      </c>
      <c r="T500">
        <v>1</v>
      </c>
      <c r="U500">
        <v>5</v>
      </c>
      <c r="V500">
        <v>2</v>
      </c>
      <c r="W500">
        <v>119</v>
      </c>
    </row>
    <row r="501" spans="1:23" x14ac:dyDescent="0.25">
      <c r="A501">
        <v>500</v>
      </c>
      <c r="B501">
        <v>85</v>
      </c>
      <c r="C501">
        <v>3</v>
      </c>
      <c r="D501">
        <f t="shared" si="21"/>
        <v>3</v>
      </c>
      <c r="E501" s="4" t="str">
        <f t="shared" si="22"/>
        <v>560502-569666</v>
      </c>
      <c r="F501" s="4">
        <f>IFERROR(VLOOKUP(E501,distance_btw_postal_code!B:I,7,0)+1,0)</f>
        <v>5.8</v>
      </c>
      <c r="G501" s="4">
        <f>IFERROR(VLOOKUP(E501,distance_btw_postal_code!B:G,6,0),0)</f>
        <v>1.4</v>
      </c>
      <c r="H501">
        <v>91</v>
      </c>
      <c r="I501" t="s">
        <v>81</v>
      </c>
      <c r="J501">
        <v>560502</v>
      </c>
      <c r="K501">
        <v>1</v>
      </c>
      <c r="L501">
        <v>0</v>
      </c>
      <c r="M501">
        <f t="shared" si="23"/>
        <v>2</v>
      </c>
      <c r="N501">
        <v>60</v>
      </c>
      <c r="O501" t="s">
        <v>72</v>
      </c>
      <c r="P501">
        <v>569666</v>
      </c>
      <c r="Q501" t="s">
        <v>66</v>
      </c>
      <c r="R501" t="s">
        <v>56</v>
      </c>
      <c r="S501" t="s">
        <v>70</v>
      </c>
      <c r="T501">
        <v>1</v>
      </c>
      <c r="U501">
        <v>5</v>
      </c>
      <c r="V501">
        <v>2</v>
      </c>
      <c r="W501">
        <v>289</v>
      </c>
    </row>
    <row r="502" spans="1:23" x14ac:dyDescent="0.25">
      <c r="A502">
        <v>501</v>
      </c>
      <c r="B502">
        <v>86</v>
      </c>
      <c r="C502">
        <v>0</v>
      </c>
      <c r="D502">
        <f t="shared" si="21"/>
        <v>4</v>
      </c>
      <c r="E502" s="4" t="str">
        <f t="shared" si="22"/>
        <v>569666-570407</v>
      </c>
      <c r="F502" s="4">
        <f>IFERROR(VLOOKUP(E502,distance_btw_postal_code!B:I,7,0)+1,0)</f>
        <v>8.1999999999999993</v>
      </c>
      <c r="G502" s="4">
        <f>IFERROR(VLOOKUP(E502,distance_btw_postal_code!B:G,6,0),0)</f>
        <v>2.6</v>
      </c>
      <c r="H502">
        <v>0</v>
      </c>
      <c r="I502" t="s">
        <v>144</v>
      </c>
      <c r="J502">
        <v>569666</v>
      </c>
      <c r="K502">
        <v>0</v>
      </c>
      <c r="L502">
        <v>0</v>
      </c>
      <c r="M502">
        <f t="shared" si="23"/>
        <v>0</v>
      </c>
      <c r="N502">
        <v>61</v>
      </c>
      <c r="O502" t="s">
        <v>72</v>
      </c>
      <c r="P502">
        <v>569666</v>
      </c>
      <c r="Q502" t="s">
        <v>66</v>
      </c>
      <c r="R502" t="s">
        <v>56</v>
      </c>
      <c r="S502" t="s">
        <v>92</v>
      </c>
      <c r="T502">
        <v>3</v>
      </c>
      <c r="U502">
        <v>0</v>
      </c>
      <c r="V502">
        <v>8</v>
      </c>
      <c r="W502">
        <v>429</v>
      </c>
    </row>
    <row r="503" spans="1:23" x14ac:dyDescent="0.25">
      <c r="A503">
        <v>502</v>
      </c>
      <c r="B503">
        <v>86</v>
      </c>
      <c r="C503">
        <v>1</v>
      </c>
      <c r="D503">
        <f t="shared" si="21"/>
        <v>4</v>
      </c>
      <c r="E503" s="4" t="str">
        <f t="shared" si="22"/>
        <v>570407-560416</v>
      </c>
      <c r="F503" s="4">
        <f>IFERROR(VLOOKUP(E503,distance_btw_postal_code!B:I,7,0)+1,0)</f>
        <v>15.6</v>
      </c>
      <c r="G503" s="4">
        <f>IFERROR(VLOOKUP(E503,distance_btw_postal_code!B:G,6,0),0)</f>
        <v>6</v>
      </c>
      <c r="H503">
        <v>102</v>
      </c>
      <c r="I503" t="s">
        <v>77</v>
      </c>
      <c r="J503">
        <v>570407</v>
      </c>
      <c r="K503">
        <v>0</v>
      </c>
      <c r="L503">
        <v>1</v>
      </c>
      <c r="M503">
        <f t="shared" si="23"/>
        <v>1</v>
      </c>
      <c r="N503">
        <v>61</v>
      </c>
      <c r="O503" t="s">
        <v>72</v>
      </c>
      <c r="P503">
        <v>569666</v>
      </c>
      <c r="Q503" t="s">
        <v>66</v>
      </c>
      <c r="R503" t="s">
        <v>56</v>
      </c>
      <c r="S503" t="s">
        <v>92</v>
      </c>
      <c r="T503">
        <v>3</v>
      </c>
      <c r="U503">
        <v>0</v>
      </c>
      <c r="V503">
        <v>8</v>
      </c>
      <c r="W503">
        <v>876</v>
      </c>
    </row>
    <row r="504" spans="1:23" x14ac:dyDescent="0.25">
      <c r="A504">
        <v>503</v>
      </c>
      <c r="B504">
        <v>86</v>
      </c>
      <c r="C504">
        <v>2</v>
      </c>
      <c r="D504">
        <f t="shared" si="21"/>
        <v>4</v>
      </c>
      <c r="E504" s="4" t="str">
        <f t="shared" si="22"/>
        <v>560416-560443</v>
      </c>
      <c r="F504" s="4">
        <f>IFERROR(VLOOKUP(E504,distance_btw_postal_code!B:I,7,0)+1,0)</f>
        <v>4.4000000000000004</v>
      </c>
      <c r="G504" s="4">
        <f>IFERROR(VLOOKUP(E504,distance_btw_postal_code!B:G,6,0),0)</f>
        <v>0.8</v>
      </c>
      <c r="H504">
        <v>103</v>
      </c>
      <c r="I504" t="s">
        <v>78</v>
      </c>
      <c r="J504">
        <v>560416</v>
      </c>
      <c r="K504">
        <v>0</v>
      </c>
      <c r="L504">
        <v>1</v>
      </c>
      <c r="M504">
        <f t="shared" si="23"/>
        <v>1</v>
      </c>
      <c r="N504">
        <v>61</v>
      </c>
      <c r="O504" t="s">
        <v>72</v>
      </c>
      <c r="P504">
        <v>569666</v>
      </c>
      <c r="Q504" t="s">
        <v>66</v>
      </c>
      <c r="R504" t="s">
        <v>56</v>
      </c>
      <c r="S504" t="s">
        <v>92</v>
      </c>
      <c r="T504">
        <v>3</v>
      </c>
      <c r="U504">
        <v>0</v>
      </c>
      <c r="V504">
        <v>8</v>
      </c>
      <c r="W504">
        <v>201</v>
      </c>
    </row>
    <row r="505" spans="1:23" x14ac:dyDescent="0.25">
      <c r="A505">
        <v>504</v>
      </c>
      <c r="B505">
        <v>86</v>
      </c>
      <c r="C505">
        <v>3</v>
      </c>
      <c r="D505">
        <f t="shared" si="21"/>
        <v>4</v>
      </c>
      <c r="E505" s="4" t="str">
        <f t="shared" si="22"/>
        <v>560443-560429</v>
      </c>
      <c r="F505" s="4">
        <f>IFERROR(VLOOKUP(E505,distance_btw_postal_code!B:I,7,0)+1,0)</f>
        <v>3.9</v>
      </c>
      <c r="G505" s="4">
        <f>IFERROR(VLOOKUP(E505,distance_btw_postal_code!B:G,6,0),0)</f>
        <v>0.5</v>
      </c>
      <c r="H505">
        <v>104</v>
      </c>
      <c r="I505" t="s">
        <v>79</v>
      </c>
      <c r="J505">
        <v>560443</v>
      </c>
      <c r="K505">
        <v>0</v>
      </c>
      <c r="L505">
        <v>1</v>
      </c>
      <c r="M505">
        <f t="shared" si="23"/>
        <v>1</v>
      </c>
      <c r="N505">
        <v>61</v>
      </c>
      <c r="O505" t="s">
        <v>72</v>
      </c>
      <c r="P505">
        <v>569666</v>
      </c>
      <c r="Q505" t="s">
        <v>66</v>
      </c>
      <c r="R505" t="s">
        <v>56</v>
      </c>
      <c r="S505" t="s">
        <v>92</v>
      </c>
      <c r="T505">
        <v>3</v>
      </c>
      <c r="U505">
        <v>0</v>
      </c>
      <c r="V505">
        <v>8</v>
      </c>
      <c r="W505">
        <v>172</v>
      </c>
    </row>
    <row r="506" spans="1:23" x14ac:dyDescent="0.25">
      <c r="A506">
        <v>505</v>
      </c>
      <c r="B506">
        <v>86</v>
      </c>
      <c r="C506">
        <v>4</v>
      </c>
      <c r="D506">
        <f t="shared" si="21"/>
        <v>4</v>
      </c>
      <c r="E506" s="4" t="str">
        <f t="shared" si="22"/>
        <v>560429-569666</v>
      </c>
      <c r="F506" s="4">
        <f>IFERROR(VLOOKUP(E506,distance_btw_postal_code!B:I,7,0)+1,0)</f>
        <v>8.1999999999999993</v>
      </c>
      <c r="G506" s="4">
        <f>IFERROR(VLOOKUP(E506,distance_btw_postal_code!B:G,6,0),0)</f>
        <v>2.1</v>
      </c>
      <c r="H506">
        <v>105</v>
      </c>
      <c r="I506" t="s">
        <v>80</v>
      </c>
      <c r="J506">
        <v>560429</v>
      </c>
      <c r="K506">
        <v>0</v>
      </c>
      <c r="L506">
        <v>1</v>
      </c>
      <c r="M506">
        <f t="shared" si="23"/>
        <v>1</v>
      </c>
      <c r="N506">
        <v>61</v>
      </c>
      <c r="O506" t="s">
        <v>72</v>
      </c>
      <c r="P506">
        <v>569666</v>
      </c>
      <c r="Q506" t="s">
        <v>66</v>
      </c>
      <c r="R506" t="s">
        <v>56</v>
      </c>
      <c r="S506" t="s">
        <v>92</v>
      </c>
      <c r="T506">
        <v>3</v>
      </c>
      <c r="U506">
        <v>0</v>
      </c>
      <c r="V506">
        <v>8</v>
      </c>
      <c r="W506">
        <v>429</v>
      </c>
    </row>
    <row r="507" spans="1:23" x14ac:dyDescent="0.25">
      <c r="A507">
        <v>506</v>
      </c>
      <c r="B507">
        <v>87</v>
      </c>
      <c r="C507">
        <v>0</v>
      </c>
      <c r="D507">
        <f t="shared" si="21"/>
        <v>2</v>
      </c>
      <c r="E507" s="4" t="str">
        <f t="shared" si="22"/>
        <v>569666-560560</v>
      </c>
      <c r="F507" s="4">
        <f>IFERROR(VLOOKUP(E507,distance_btw_postal_code!B:I,7,0)+1,0)</f>
        <v>8.8000000000000007</v>
      </c>
      <c r="G507" s="4">
        <f>IFERROR(VLOOKUP(E507,distance_btw_postal_code!B:G,6,0),0)</f>
        <v>2.2999999999999998</v>
      </c>
      <c r="H507">
        <v>0</v>
      </c>
      <c r="I507" t="s">
        <v>144</v>
      </c>
      <c r="J507">
        <v>569666</v>
      </c>
      <c r="K507">
        <v>0</v>
      </c>
      <c r="L507">
        <v>0</v>
      </c>
      <c r="M507">
        <f t="shared" si="23"/>
        <v>0</v>
      </c>
      <c r="N507">
        <v>62</v>
      </c>
      <c r="O507" t="s">
        <v>72</v>
      </c>
      <c r="P507">
        <v>569666</v>
      </c>
      <c r="Q507" t="s">
        <v>66</v>
      </c>
      <c r="R507" t="s">
        <v>62</v>
      </c>
      <c r="S507" t="s">
        <v>67</v>
      </c>
      <c r="T507">
        <v>2</v>
      </c>
      <c r="U507">
        <v>2</v>
      </c>
      <c r="V507">
        <v>7</v>
      </c>
      <c r="W507">
        <v>470</v>
      </c>
    </row>
    <row r="508" spans="1:23" x14ac:dyDescent="0.25">
      <c r="A508">
        <v>507</v>
      </c>
      <c r="B508">
        <v>87</v>
      </c>
      <c r="C508">
        <v>1</v>
      </c>
      <c r="D508">
        <f t="shared" si="21"/>
        <v>2</v>
      </c>
      <c r="E508" s="4" t="str">
        <f t="shared" si="22"/>
        <v>560560-560522</v>
      </c>
      <c r="F508" s="4">
        <f>IFERROR(VLOOKUP(E508,distance_btw_postal_code!B:I,7,0)+1,0)</f>
        <v>6.2</v>
      </c>
      <c r="G508" s="4">
        <f>IFERROR(VLOOKUP(E508,distance_btw_postal_code!B:G,6,0),0)</f>
        <v>1.3</v>
      </c>
      <c r="H508">
        <v>96</v>
      </c>
      <c r="I508" t="s">
        <v>89</v>
      </c>
      <c r="J508">
        <v>560560</v>
      </c>
      <c r="K508">
        <v>1</v>
      </c>
      <c r="L508">
        <v>1</v>
      </c>
      <c r="M508">
        <f t="shared" si="23"/>
        <v>3</v>
      </c>
      <c r="N508">
        <v>62</v>
      </c>
      <c r="O508" t="s">
        <v>72</v>
      </c>
      <c r="P508">
        <v>569666</v>
      </c>
      <c r="Q508" t="s">
        <v>66</v>
      </c>
      <c r="R508" t="s">
        <v>62</v>
      </c>
      <c r="S508" t="s">
        <v>67</v>
      </c>
      <c r="T508">
        <v>2</v>
      </c>
      <c r="U508">
        <v>2</v>
      </c>
      <c r="V508">
        <v>7</v>
      </c>
      <c r="W508">
        <v>312</v>
      </c>
    </row>
    <row r="509" spans="1:23" x14ac:dyDescent="0.25">
      <c r="A509">
        <v>508</v>
      </c>
      <c r="B509">
        <v>87</v>
      </c>
      <c r="C509">
        <v>2</v>
      </c>
      <c r="D509">
        <f t="shared" si="21"/>
        <v>2</v>
      </c>
      <c r="E509" s="4" t="str">
        <f t="shared" si="22"/>
        <v>560522-569666</v>
      </c>
      <c r="F509" s="4">
        <f>IFERROR(VLOOKUP(E509,distance_btw_postal_code!B:I,7,0)+1,0)</f>
        <v>6.3</v>
      </c>
      <c r="G509" s="4">
        <f>IFERROR(VLOOKUP(E509,distance_btw_postal_code!B:G,6,0),0)</f>
        <v>1.6</v>
      </c>
      <c r="H509">
        <v>97</v>
      </c>
      <c r="I509" t="s">
        <v>90</v>
      </c>
      <c r="J509">
        <v>560522</v>
      </c>
      <c r="K509">
        <v>1</v>
      </c>
      <c r="L509">
        <v>1</v>
      </c>
      <c r="M509">
        <f t="shared" si="23"/>
        <v>3</v>
      </c>
      <c r="N509">
        <v>62</v>
      </c>
      <c r="O509" t="s">
        <v>72</v>
      </c>
      <c r="P509">
        <v>569666</v>
      </c>
      <c r="Q509" t="s">
        <v>66</v>
      </c>
      <c r="R509" t="s">
        <v>62</v>
      </c>
      <c r="S509" t="s">
        <v>67</v>
      </c>
      <c r="T509">
        <v>2</v>
      </c>
      <c r="U509">
        <v>2</v>
      </c>
      <c r="V509">
        <v>7</v>
      </c>
      <c r="W509">
        <v>319</v>
      </c>
    </row>
    <row r="510" spans="1:23" x14ac:dyDescent="0.25">
      <c r="A510">
        <v>509</v>
      </c>
      <c r="B510">
        <v>88</v>
      </c>
      <c r="C510">
        <v>0</v>
      </c>
      <c r="D510">
        <f t="shared" si="21"/>
        <v>5</v>
      </c>
      <c r="E510" s="4" t="str">
        <f t="shared" si="22"/>
        <v>569666-560253</v>
      </c>
      <c r="F510" s="4">
        <f>IFERROR(VLOOKUP(E510,distance_btw_postal_code!B:I,7,0)+1,0)</f>
        <v>7.2</v>
      </c>
      <c r="G510" s="4">
        <f>IFERROR(VLOOKUP(E510,distance_btw_postal_code!B:G,6,0),0)</f>
        <v>2.2000000000000002</v>
      </c>
      <c r="H510">
        <v>0</v>
      </c>
      <c r="I510" t="s">
        <v>144</v>
      </c>
      <c r="J510">
        <v>569666</v>
      </c>
      <c r="K510">
        <v>0</v>
      </c>
      <c r="L510">
        <v>0</v>
      </c>
      <c r="M510">
        <f t="shared" si="23"/>
        <v>0</v>
      </c>
      <c r="N510">
        <v>63</v>
      </c>
      <c r="O510" t="s">
        <v>72</v>
      </c>
      <c r="P510">
        <v>569666</v>
      </c>
      <c r="Q510" t="s">
        <v>66</v>
      </c>
      <c r="R510" t="s">
        <v>62</v>
      </c>
      <c r="S510" t="s">
        <v>69</v>
      </c>
      <c r="T510">
        <v>2</v>
      </c>
      <c r="U510">
        <v>2</v>
      </c>
      <c r="V510">
        <v>7</v>
      </c>
      <c r="W510">
        <v>374</v>
      </c>
    </row>
    <row r="511" spans="1:23" x14ac:dyDescent="0.25">
      <c r="A511">
        <v>510</v>
      </c>
      <c r="B511">
        <v>88</v>
      </c>
      <c r="C511">
        <v>1</v>
      </c>
      <c r="D511">
        <f t="shared" si="21"/>
        <v>5</v>
      </c>
      <c r="E511" s="4" t="str">
        <f t="shared" si="22"/>
        <v>560253-560229</v>
      </c>
      <c r="F511" s="4">
        <f>IFERROR(VLOOKUP(E511,distance_btw_postal_code!B:I,7,0)+1,0)</f>
        <v>6.5</v>
      </c>
      <c r="G511" s="4">
        <f>IFERROR(VLOOKUP(E511,distance_btw_postal_code!B:G,6,0),0)</f>
        <v>2.1</v>
      </c>
      <c r="H511">
        <v>89</v>
      </c>
      <c r="I511" t="s">
        <v>75</v>
      </c>
      <c r="J511">
        <v>560253</v>
      </c>
      <c r="K511">
        <v>0</v>
      </c>
      <c r="L511">
        <v>1</v>
      </c>
      <c r="M511">
        <f t="shared" si="23"/>
        <v>1</v>
      </c>
      <c r="N511">
        <v>63</v>
      </c>
      <c r="O511" t="s">
        <v>72</v>
      </c>
      <c r="P511">
        <v>569666</v>
      </c>
      <c r="Q511" t="s">
        <v>66</v>
      </c>
      <c r="R511" t="s">
        <v>62</v>
      </c>
      <c r="S511" t="s">
        <v>69</v>
      </c>
      <c r="T511">
        <v>2</v>
      </c>
      <c r="U511">
        <v>2</v>
      </c>
      <c r="V511">
        <v>7</v>
      </c>
      <c r="W511">
        <v>328</v>
      </c>
    </row>
    <row r="512" spans="1:23" x14ac:dyDescent="0.25">
      <c r="A512">
        <v>511</v>
      </c>
      <c r="B512">
        <v>88</v>
      </c>
      <c r="C512">
        <v>2</v>
      </c>
      <c r="D512">
        <f t="shared" si="21"/>
        <v>5</v>
      </c>
      <c r="E512" s="4" t="str">
        <f t="shared" si="22"/>
        <v>560229-560301</v>
      </c>
      <c r="F512" s="4">
        <f>IFERROR(VLOOKUP(E512,distance_btw_postal_code!B:I,7,0)+1,0)</f>
        <v>6.8</v>
      </c>
      <c r="G512" s="4">
        <f>IFERROR(VLOOKUP(E512,distance_btw_postal_code!B:G,6,0),0)</f>
        <v>1.3</v>
      </c>
      <c r="H512">
        <v>90</v>
      </c>
      <c r="I512" t="s">
        <v>76</v>
      </c>
      <c r="J512">
        <v>560229</v>
      </c>
      <c r="K512">
        <v>0</v>
      </c>
      <c r="L512">
        <v>1</v>
      </c>
      <c r="M512">
        <f t="shared" si="23"/>
        <v>1</v>
      </c>
      <c r="N512">
        <v>63</v>
      </c>
      <c r="O512" t="s">
        <v>72</v>
      </c>
      <c r="P512">
        <v>569666</v>
      </c>
      <c r="Q512" t="s">
        <v>66</v>
      </c>
      <c r="R512" t="s">
        <v>62</v>
      </c>
      <c r="S512" t="s">
        <v>69</v>
      </c>
      <c r="T512">
        <v>2</v>
      </c>
      <c r="U512">
        <v>2</v>
      </c>
      <c r="V512">
        <v>7</v>
      </c>
      <c r="W512">
        <v>348</v>
      </c>
    </row>
    <row r="513" spans="1:23" x14ac:dyDescent="0.25">
      <c r="A513">
        <v>512</v>
      </c>
      <c r="B513">
        <v>88</v>
      </c>
      <c r="C513">
        <v>3</v>
      </c>
      <c r="D513">
        <f t="shared" si="21"/>
        <v>5</v>
      </c>
      <c r="E513" s="4" t="str">
        <f t="shared" si="22"/>
        <v>560301-560317</v>
      </c>
      <c r="F513" s="4">
        <f>IFERROR(VLOOKUP(E513,distance_btw_postal_code!B:I,7,0)+1,0)</f>
        <v>2.4</v>
      </c>
      <c r="G513" s="4">
        <f>IFERROR(VLOOKUP(E513,distance_btw_postal_code!B:G,6,0),0)</f>
        <v>0.3</v>
      </c>
      <c r="H513">
        <v>88</v>
      </c>
      <c r="I513" t="s">
        <v>74</v>
      </c>
      <c r="J513">
        <v>560301</v>
      </c>
      <c r="K513">
        <v>0</v>
      </c>
      <c r="L513">
        <v>1</v>
      </c>
      <c r="M513">
        <f t="shared" si="23"/>
        <v>1</v>
      </c>
      <c r="N513">
        <v>63</v>
      </c>
      <c r="O513" t="s">
        <v>72</v>
      </c>
      <c r="P513">
        <v>569666</v>
      </c>
      <c r="Q513" t="s">
        <v>66</v>
      </c>
      <c r="R513" t="s">
        <v>62</v>
      </c>
      <c r="S513" t="s">
        <v>69</v>
      </c>
      <c r="T513">
        <v>2</v>
      </c>
      <c r="U513">
        <v>2</v>
      </c>
      <c r="V513">
        <v>7</v>
      </c>
      <c r="W513">
        <v>84</v>
      </c>
    </row>
    <row r="514" spans="1:23" x14ac:dyDescent="0.25">
      <c r="A514">
        <v>513</v>
      </c>
      <c r="B514">
        <v>88</v>
      </c>
      <c r="C514">
        <v>4</v>
      </c>
      <c r="D514">
        <f t="shared" si="21"/>
        <v>5</v>
      </c>
      <c r="E514" s="4" t="str">
        <f t="shared" si="22"/>
        <v>560317-562590</v>
      </c>
      <c r="F514" s="4">
        <f>IFERROR(VLOOKUP(E514,distance_btw_postal_code!B:I,7,0)+1,0)</f>
        <v>7.2</v>
      </c>
      <c r="G514" s="4">
        <f>IFERROR(VLOOKUP(E514,distance_btw_postal_code!B:G,6,0),0)</f>
        <v>1.7</v>
      </c>
      <c r="H514">
        <v>87</v>
      </c>
      <c r="I514" t="s">
        <v>73</v>
      </c>
      <c r="J514">
        <v>560317</v>
      </c>
      <c r="K514">
        <v>0</v>
      </c>
      <c r="L514">
        <v>1</v>
      </c>
      <c r="M514">
        <f t="shared" si="23"/>
        <v>1</v>
      </c>
      <c r="N514">
        <v>63</v>
      </c>
      <c r="O514" t="s">
        <v>72</v>
      </c>
      <c r="P514">
        <v>569666</v>
      </c>
      <c r="Q514" t="s">
        <v>66</v>
      </c>
      <c r="R514" t="s">
        <v>62</v>
      </c>
      <c r="S514" t="s">
        <v>69</v>
      </c>
      <c r="T514">
        <v>2</v>
      </c>
      <c r="U514">
        <v>2</v>
      </c>
      <c r="V514">
        <v>7</v>
      </c>
      <c r="W514">
        <v>374</v>
      </c>
    </row>
    <row r="515" spans="1:23" x14ac:dyDescent="0.25">
      <c r="A515">
        <v>514</v>
      </c>
      <c r="B515">
        <v>88</v>
      </c>
      <c r="C515">
        <v>5</v>
      </c>
      <c r="D515">
        <f t="shared" ref="D515:D578" si="24">_xlfn.MAXIFS(C:C,B:B,B515)</f>
        <v>5</v>
      </c>
      <c r="E515" s="4" t="str">
        <f t="shared" ref="E515:E578" si="25">IF(C515&lt;&gt;D515,_xlfn.CONCAT(J515,"-",J516),_xlfn.CONCAT(J515,"-",P515))</f>
        <v>562590-569666</v>
      </c>
      <c r="F515" s="4">
        <f>IFERROR(VLOOKUP(E515,distance_btw_postal_code!B:I,7,0)+1,0)</f>
        <v>7.6</v>
      </c>
      <c r="G515" s="4">
        <f>IFERROR(VLOOKUP(E515,distance_btw_postal_code!B:G,6,0),0)</f>
        <v>2.2000000000000002</v>
      </c>
      <c r="H515">
        <v>86</v>
      </c>
      <c r="I515" t="s">
        <v>71</v>
      </c>
      <c r="J515">
        <v>562590</v>
      </c>
      <c r="K515">
        <v>1</v>
      </c>
      <c r="L515">
        <v>0</v>
      </c>
      <c r="M515">
        <f t="shared" ref="M515:M578" si="26">K515*2+L515</f>
        <v>2</v>
      </c>
      <c r="N515">
        <v>63</v>
      </c>
      <c r="O515" t="s">
        <v>72</v>
      </c>
      <c r="P515">
        <v>569666</v>
      </c>
      <c r="Q515" t="s">
        <v>66</v>
      </c>
      <c r="R515" t="s">
        <v>62</v>
      </c>
      <c r="S515" t="s">
        <v>69</v>
      </c>
      <c r="T515">
        <v>2</v>
      </c>
      <c r="U515">
        <v>2</v>
      </c>
      <c r="V515">
        <v>7</v>
      </c>
      <c r="W515">
        <v>399</v>
      </c>
    </row>
    <row r="516" spans="1:23" x14ac:dyDescent="0.25">
      <c r="A516">
        <v>515</v>
      </c>
      <c r="B516">
        <v>89</v>
      </c>
      <c r="C516">
        <v>0</v>
      </c>
      <c r="D516">
        <f t="shared" si="24"/>
        <v>3</v>
      </c>
      <c r="E516" s="4" t="str">
        <f t="shared" si="25"/>
        <v>569666-560533</v>
      </c>
      <c r="F516" s="4">
        <f>IFERROR(VLOOKUP(E516,distance_btw_postal_code!B:I,7,0)+1,0)</f>
        <v>5.8</v>
      </c>
      <c r="G516" s="4">
        <f>IFERROR(VLOOKUP(E516,distance_btw_postal_code!B:G,6,0),0)</f>
        <v>1.4</v>
      </c>
      <c r="H516">
        <v>0</v>
      </c>
      <c r="I516" t="s">
        <v>144</v>
      </c>
      <c r="J516">
        <v>569666</v>
      </c>
      <c r="K516">
        <v>0</v>
      </c>
      <c r="L516">
        <v>0</v>
      </c>
      <c r="M516">
        <f t="shared" si="26"/>
        <v>0</v>
      </c>
      <c r="N516">
        <v>64</v>
      </c>
      <c r="O516" t="s">
        <v>72</v>
      </c>
      <c r="P516">
        <v>569666</v>
      </c>
      <c r="Q516" t="s">
        <v>66</v>
      </c>
      <c r="R516" t="s">
        <v>62</v>
      </c>
      <c r="S516" t="s">
        <v>70</v>
      </c>
      <c r="T516">
        <v>1</v>
      </c>
      <c r="U516">
        <v>5</v>
      </c>
      <c r="V516">
        <v>2</v>
      </c>
      <c r="W516">
        <v>289</v>
      </c>
    </row>
    <row r="517" spans="1:23" x14ac:dyDescent="0.25">
      <c r="A517">
        <v>516</v>
      </c>
      <c r="B517">
        <v>89</v>
      </c>
      <c r="C517">
        <v>1</v>
      </c>
      <c r="D517">
        <f t="shared" si="24"/>
        <v>3</v>
      </c>
      <c r="E517" s="4" t="str">
        <f t="shared" si="25"/>
        <v>560533-560520</v>
      </c>
      <c r="F517" s="4">
        <f>IFERROR(VLOOKUP(E517,distance_btw_postal_code!B:I,7,0)+1,0)</f>
        <v>3.5</v>
      </c>
      <c r="G517" s="4">
        <f>IFERROR(VLOOKUP(E517,distance_btw_postal_code!B:G,6,0),0)</f>
        <v>0.6</v>
      </c>
      <c r="H517">
        <v>93</v>
      </c>
      <c r="I517" t="s">
        <v>83</v>
      </c>
      <c r="J517">
        <v>560533</v>
      </c>
      <c r="K517">
        <v>1</v>
      </c>
      <c r="L517">
        <v>0</v>
      </c>
      <c r="M517">
        <f t="shared" si="26"/>
        <v>2</v>
      </c>
      <c r="N517">
        <v>64</v>
      </c>
      <c r="O517" t="s">
        <v>72</v>
      </c>
      <c r="P517">
        <v>569666</v>
      </c>
      <c r="Q517" t="s">
        <v>66</v>
      </c>
      <c r="R517" t="s">
        <v>62</v>
      </c>
      <c r="S517" t="s">
        <v>70</v>
      </c>
      <c r="T517">
        <v>1</v>
      </c>
      <c r="U517">
        <v>5</v>
      </c>
      <c r="V517">
        <v>2</v>
      </c>
      <c r="W517">
        <v>150</v>
      </c>
    </row>
    <row r="518" spans="1:23" x14ac:dyDescent="0.25">
      <c r="A518">
        <v>517</v>
      </c>
      <c r="B518">
        <v>89</v>
      </c>
      <c r="C518">
        <v>2</v>
      </c>
      <c r="D518">
        <f t="shared" si="24"/>
        <v>3</v>
      </c>
      <c r="E518" s="4" t="str">
        <f t="shared" si="25"/>
        <v>560520-560502</v>
      </c>
      <c r="F518" s="4">
        <f>IFERROR(VLOOKUP(E518,distance_btw_postal_code!B:I,7,0)+1,0)</f>
        <v>3</v>
      </c>
      <c r="G518" s="4">
        <f>IFERROR(VLOOKUP(E518,distance_btw_postal_code!B:G,6,0),0)</f>
        <v>0.4</v>
      </c>
      <c r="H518">
        <v>92</v>
      </c>
      <c r="I518" t="s">
        <v>82</v>
      </c>
      <c r="J518">
        <v>560520</v>
      </c>
      <c r="K518">
        <v>1</v>
      </c>
      <c r="L518">
        <v>0</v>
      </c>
      <c r="M518">
        <f t="shared" si="26"/>
        <v>2</v>
      </c>
      <c r="N518">
        <v>64</v>
      </c>
      <c r="O518" t="s">
        <v>72</v>
      </c>
      <c r="P518">
        <v>569666</v>
      </c>
      <c r="Q518" t="s">
        <v>66</v>
      </c>
      <c r="R518" t="s">
        <v>62</v>
      </c>
      <c r="S518" t="s">
        <v>70</v>
      </c>
      <c r="T518">
        <v>1</v>
      </c>
      <c r="U518">
        <v>5</v>
      </c>
      <c r="V518">
        <v>2</v>
      </c>
      <c r="W518">
        <v>119</v>
      </c>
    </row>
    <row r="519" spans="1:23" x14ac:dyDescent="0.25">
      <c r="A519">
        <v>518</v>
      </c>
      <c r="B519">
        <v>89</v>
      </c>
      <c r="C519">
        <v>3</v>
      </c>
      <c r="D519">
        <f t="shared" si="24"/>
        <v>3</v>
      </c>
      <c r="E519" s="4" t="str">
        <f t="shared" si="25"/>
        <v>560502-569666</v>
      </c>
      <c r="F519" s="4">
        <f>IFERROR(VLOOKUP(E519,distance_btw_postal_code!B:I,7,0)+1,0)</f>
        <v>5.8</v>
      </c>
      <c r="G519" s="4">
        <f>IFERROR(VLOOKUP(E519,distance_btw_postal_code!B:G,6,0),0)</f>
        <v>1.4</v>
      </c>
      <c r="H519">
        <v>91</v>
      </c>
      <c r="I519" t="s">
        <v>81</v>
      </c>
      <c r="J519">
        <v>560502</v>
      </c>
      <c r="K519">
        <v>1</v>
      </c>
      <c r="L519">
        <v>0</v>
      </c>
      <c r="M519">
        <f t="shared" si="26"/>
        <v>2</v>
      </c>
      <c r="N519">
        <v>64</v>
      </c>
      <c r="O519" t="s">
        <v>72</v>
      </c>
      <c r="P519">
        <v>569666</v>
      </c>
      <c r="Q519" t="s">
        <v>66</v>
      </c>
      <c r="R519" t="s">
        <v>62</v>
      </c>
      <c r="S519" t="s">
        <v>70</v>
      </c>
      <c r="T519">
        <v>1</v>
      </c>
      <c r="U519">
        <v>5</v>
      </c>
      <c r="V519">
        <v>2</v>
      </c>
      <c r="W519">
        <v>289</v>
      </c>
    </row>
    <row r="520" spans="1:23" x14ac:dyDescent="0.25">
      <c r="A520">
        <v>519</v>
      </c>
      <c r="B520">
        <v>90</v>
      </c>
      <c r="C520">
        <v>0</v>
      </c>
      <c r="D520">
        <f t="shared" si="24"/>
        <v>4</v>
      </c>
      <c r="E520" s="4" t="str">
        <f t="shared" si="25"/>
        <v>569666-570407</v>
      </c>
      <c r="F520" s="4">
        <f>IFERROR(VLOOKUP(E520,distance_btw_postal_code!B:I,7,0)+1,0)</f>
        <v>8.1999999999999993</v>
      </c>
      <c r="G520" s="4">
        <f>IFERROR(VLOOKUP(E520,distance_btw_postal_code!B:G,6,0),0)</f>
        <v>2.6</v>
      </c>
      <c r="H520">
        <v>0</v>
      </c>
      <c r="I520" t="s">
        <v>144</v>
      </c>
      <c r="J520">
        <v>569666</v>
      </c>
      <c r="K520">
        <v>0</v>
      </c>
      <c r="L520">
        <v>0</v>
      </c>
      <c r="M520">
        <f t="shared" si="26"/>
        <v>0</v>
      </c>
      <c r="N520">
        <v>65</v>
      </c>
      <c r="O520" t="s">
        <v>72</v>
      </c>
      <c r="P520">
        <v>569666</v>
      </c>
      <c r="Q520" t="s">
        <v>66</v>
      </c>
      <c r="R520" t="s">
        <v>62</v>
      </c>
      <c r="S520" t="s">
        <v>92</v>
      </c>
      <c r="T520">
        <v>3</v>
      </c>
      <c r="U520">
        <v>0</v>
      </c>
      <c r="V520">
        <v>8</v>
      </c>
      <c r="W520">
        <v>429</v>
      </c>
    </row>
    <row r="521" spans="1:23" x14ac:dyDescent="0.25">
      <c r="A521">
        <v>520</v>
      </c>
      <c r="B521">
        <v>90</v>
      </c>
      <c r="C521">
        <v>1</v>
      </c>
      <c r="D521">
        <f t="shared" si="24"/>
        <v>4</v>
      </c>
      <c r="E521" s="4" t="str">
        <f t="shared" si="25"/>
        <v>570407-560416</v>
      </c>
      <c r="F521" s="4">
        <f>IFERROR(VLOOKUP(E521,distance_btw_postal_code!B:I,7,0)+1,0)</f>
        <v>15.6</v>
      </c>
      <c r="G521" s="4">
        <f>IFERROR(VLOOKUP(E521,distance_btw_postal_code!B:G,6,0),0)</f>
        <v>6</v>
      </c>
      <c r="H521">
        <v>102</v>
      </c>
      <c r="I521" t="s">
        <v>77</v>
      </c>
      <c r="J521">
        <v>570407</v>
      </c>
      <c r="K521">
        <v>0</v>
      </c>
      <c r="L521">
        <v>1</v>
      </c>
      <c r="M521">
        <f t="shared" si="26"/>
        <v>1</v>
      </c>
      <c r="N521">
        <v>65</v>
      </c>
      <c r="O521" t="s">
        <v>72</v>
      </c>
      <c r="P521">
        <v>569666</v>
      </c>
      <c r="Q521" t="s">
        <v>66</v>
      </c>
      <c r="R521" t="s">
        <v>62</v>
      </c>
      <c r="S521" t="s">
        <v>92</v>
      </c>
      <c r="T521">
        <v>3</v>
      </c>
      <c r="U521">
        <v>0</v>
      </c>
      <c r="V521">
        <v>8</v>
      </c>
      <c r="W521">
        <v>876</v>
      </c>
    </row>
    <row r="522" spans="1:23" x14ac:dyDescent="0.25">
      <c r="A522">
        <v>521</v>
      </c>
      <c r="B522">
        <v>90</v>
      </c>
      <c r="C522">
        <v>2</v>
      </c>
      <c r="D522">
        <f t="shared" si="24"/>
        <v>4</v>
      </c>
      <c r="E522" s="4" t="str">
        <f t="shared" si="25"/>
        <v>560416-560443</v>
      </c>
      <c r="F522" s="4">
        <f>IFERROR(VLOOKUP(E522,distance_btw_postal_code!B:I,7,0)+1,0)</f>
        <v>4.4000000000000004</v>
      </c>
      <c r="G522" s="4">
        <f>IFERROR(VLOOKUP(E522,distance_btw_postal_code!B:G,6,0),0)</f>
        <v>0.8</v>
      </c>
      <c r="H522">
        <v>103</v>
      </c>
      <c r="I522" t="s">
        <v>78</v>
      </c>
      <c r="J522">
        <v>560416</v>
      </c>
      <c r="K522">
        <v>0</v>
      </c>
      <c r="L522">
        <v>1</v>
      </c>
      <c r="M522">
        <f t="shared" si="26"/>
        <v>1</v>
      </c>
      <c r="N522">
        <v>65</v>
      </c>
      <c r="O522" t="s">
        <v>72</v>
      </c>
      <c r="P522">
        <v>569666</v>
      </c>
      <c r="Q522" t="s">
        <v>66</v>
      </c>
      <c r="R522" t="s">
        <v>62</v>
      </c>
      <c r="S522" t="s">
        <v>92</v>
      </c>
      <c r="T522">
        <v>3</v>
      </c>
      <c r="U522">
        <v>0</v>
      </c>
      <c r="V522">
        <v>8</v>
      </c>
      <c r="W522">
        <v>201</v>
      </c>
    </row>
    <row r="523" spans="1:23" x14ac:dyDescent="0.25">
      <c r="A523">
        <v>522</v>
      </c>
      <c r="B523">
        <v>90</v>
      </c>
      <c r="C523">
        <v>3</v>
      </c>
      <c r="D523">
        <f t="shared" si="24"/>
        <v>4</v>
      </c>
      <c r="E523" s="4" t="str">
        <f t="shared" si="25"/>
        <v>560443-560429</v>
      </c>
      <c r="F523" s="4">
        <f>IFERROR(VLOOKUP(E523,distance_btw_postal_code!B:I,7,0)+1,0)</f>
        <v>3.9</v>
      </c>
      <c r="G523" s="4">
        <f>IFERROR(VLOOKUP(E523,distance_btw_postal_code!B:G,6,0),0)</f>
        <v>0.5</v>
      </c>
      <c r="H523">
        <v>104</v>
      </c>
      <c r="I523" t="s">
        <v>79</v>
      </c>
      <c r="J523">
        <v>560443</v>
      </c>
      <c r="K523">
        <v>0</v>
      </c>
      <c r="L523">
        <v>1</v>
      </c>
      <c r="M523">
        <f t="shared" si="26"/>
        <v>1</v>
      </c>
      <c r="N523">
        <v>65</v>
      </c>
      <c r="O523" t="s">
        <v>72</v>
      </c>
      <c r="P523">
        <v>569666</v>
      </c>
      <c r="Q523" t="s">
        <v>66</v>
      </c>
      <c r="R523" t="s">
        <v>62</v>
      </c>
      <c r="S523" t="s">
        <v>92</v>
      </c>
      <c r="T523">
        <v>3</v>
      </c>
      <c r="U523">
        <v>0</v>
      </c>
      <c r="V523">
        <v>8</v>
      </c>
      <c r="W523">
        <v>172</v>
      </c>
    </row>
    <row r="524" spans="1:23" x14ac:dyDescent="0.25">
      <c r="A524">
        <v>523</v>
      </c>
      <c r="B524">
        <v>90</v>
      </c>
      <c r="C524">
        <v>4</v>
      </c>
      <c r="D524">
        <f t="shared" si="24"/>
        <v>4</v>
      </c>
      <c r="E524" s="4" t="str">
        <f t="shared" si="25"/>
        <v>560429-569666</v>
      </c>
      <c r="F524" s="4">
        <f>IFERROR(VLOOKUP(E524,distance_btw_postal_code!B:I,7,0)+1,0)</f>
        <v>8.1999999999999993</v>
      </c>
      <c r="G524" s="4">
        <f>IFERROR(VLOOKUP(E524,distance_btw_postal_code!B:G,6,0),0)</f>
        <v>2.1</v>
      </c>
      <c r="H524">
        <v>105</v>
      </c>
      <c r="I524" t="s">
        <v>80</v>
      </c>
      <c r="J524">
        <v>560429</v>
      </c>
      <c r="K524">
        <v>0</v>
      </c>
      <c r="L524">
        <v>1</v>
      </c>
      <c r="M524">
        <f t="shared" si="26"/>
        <v>1</v>
      </c>
      <c r="N524">
        <v>65</v>
      </c>
      <c r="O524" t="s">
        <v>72</v>
      </c>
      <c r="P524">
        <v>569666</v>
      </c>
      <c r="Q524" t="s">
        <v>66</v>
      </c>
      <c r="R524" t="s">
        <v>62</v>
      </c>
      <c r="S524" t="s">
        <v>92</v>
      </c>
      <c r="T524">
        <v>3</v>
      </c>
      <c r="U524">
        <v>0</v>
      </c>
      <c r="V524">
        <v>8</v>
      </c>
      <c r="W524">
        <v>429</v>
      </c>
    </row>
    <row r="525" spans="1:23" x14ac:dyDescent="0.25">
      <c r="A525">
        <v>524</v>
      </c>
      <c r="B525">
        <v>91</v>
      </c>
      <c r="C525">
        <v>0</v>
      </c>
      <c r="D525">
        <f t="shared" si="24"/>
        <v>3</v>
      </c>
      <c r="E525" s="4" t="str">
        <f t="shared" si="25"/>
        <v>569666-560333</v>
      </c>
      <c r="F525" s="4">
        <f>IFERROR(VLOOKUP(E525,distance_btw_postal_code!B:I,7,0)+1,0)</f>
        <v>6</v>
      </c>
      <c r="G525" s="4">
        <f>IFERROR(VLOOKUP(E525,distance_btw_postal_code!B:G,6,0),0)</f>
        <v>2.2000000000000002</v>
      </c>
      <c r="H525">
        <v>0</v>
      </c>
      <c r="I525" t="s">
        <v>144</v>
      </c>
      <c r="J525">
        <v>569666</v>
      </c>
      <c r="K525">
        <v>0</v>
      </c>
      <c r="L525">
        <v>0</v>
      </c>
      <c r="M525">
        <f t="shared" si="26"/>
        <v>0</v>
      </c>
      <c r="N525">
        <v>66</v>
      </c>
      <c r="O525" t="s">
        <v>72</v>
      </c>
      <c r="P525">
        <v>569666</v>
      </c>
      <c r="Q525" t="s">
        <v>66</v>
      </c>
      <c r="R525" t="s">
        <v>64</v>
      </c>
      <c r="S525" t="s">
        <v>68</v>
      </c>
      <c r="T525">
        <v>2</v>
      </c>
      <c r="U525">
        <v>2</v>
      </c>
      <c r="V525">
        <v>7</v>
      </c>
      <c r="W525">
        <v>298</v>
      </c>
    </row>
    <row r="526" spans="1:23" x14ac:dyDescent="0.25">
      <c r="A526">
        <v>525</v>
      </c>
      <c r="B526">
        <v>91</v>
      </c>
      <c r="C526">
        <v>1</v>
      </c>
      <c r="D526">
        <f t="shared" si="24"/>
        <v>3</v>
      </c>
      <c r="E526" s="4" t="str">
        <f t="shared" si="25"/>
        <v>560333-560416</v>
      </c>
      <c r="F526" s="4">
        <f>IFERROR(VLOOKUP(E526,distance_btw_postal_code!B:I,7,0)+1,0)</f>
        <v>6</v>
      </c>
      <c r="G526" s="4">
        <f>IFERROR(VLOOKUP(E526,distance_btw_postal_code!B:G,6,0),0)</f>
        <v>1.3</v>
      </c>
      <c r="H526">
        <v>100</v>
      </c>
      <c r="I526" t="s">
        <v>87</v>
      </c>
      <c r="J526">
        <v>560333</v>
      </c>
      <c r="K526">
        <v>0</v>
      </c>
      <c r="L526">
        <v>1</v>
      </c>
      <c r="M526">
        <f t="shared" si="26"/>
        <v>1</v>
      </c>
      <c r="N526">
        <v>66</v>
      </c>
      <c r="O526" t="s">
        <v>72</v>
      </c>
      <c r="P526">
        <v>569666</v>
      </c>
      <c r="Q526" t="s">
        <v>66</v>
      </c>
      <c r="R526" t="s">
        <v>64</v>
      </c>
      <c r="S526" t="s">
        <v>68</v>
      </c>
      <c r="T526">
        <v>2</v>
      </c>
      <c r="U526">
        <v>2</v>
      </c>
      <c r="V526">
        <v>7</v>
      </c>
      <c r="W526">
        <v>299</v>
      </c>
    </row>
    <row r="527" spans="1:23" x14ac:dyDescent="0.25">
      <c r="A527">
        <v>526</v>
      </c>
      <c r="B527">
        <v>91</v>
      </c>
      <c r="C527">
        <v>2</v>
      </c>
      <c r="D527">
        <f t="shared" si="24"/>
        <v>3</v>
      </c>
      <c r="E527" s="4" t="str">
        <f t="shared" si="25"/>
        <v>560416-560303</v>
      </c>
      <c r="F527" s="4">
        <f>IFERROR(VLOOKUP(E527,distance_btw_postal_code!B:I,7,0)+1,0)</f>
        <v>6.2</v>
      </c>
      <c r="G527" s="4">
        <f>IFERROR(VLOOKUP(E527,distance_btw_postal_code!B:G,6,0),0)</f>
        <v>1.6</v>
      </c>
      <c r="H527">
        <v>99</v>
      </c>
      <c r="I527" t="s">
        <v>86</v>
      </c>
      <c r="J527">
        <v>560416</v>
      </c>
      <c r="K527">
        <v>1</v>
      </c>
      <c r="L527">
        <v>1</v>
      </c>
      <c r="M527">
        <f t="shared" si="26"/>
        <v>3</v>
      </c>
      <c r="N527">
        <v>66</v>
      </c>
      <c r="O527" t="s">
        <v>72</v>
      </c>
      <c r="P527">
        <v>569666</v>
      </c>
      <c r="Q527" t="s">
        <v>66</v>
      </c>
      <c r="R527" t="s">
        <v>64</v>
      </c>
      <c r="S527" t="s">
        <v>68</v>
      </c>
      <c r="T527">
        <v>2</v>
      </c>
      <c r="U527">
        <v>2</v>
      </c>
      <c r="V527">
        <v>7</v>
      </c>
      <c r="W527">
        <v>314</v>
      </c>
    </row>
    <row r="528" spans="1:23" x14ac:dyDescent="0.25">
      <c r="A528">
        <v>527</v>
      </c>
      <c r="B528">
        <v>91</v>
      </c>
      <c r="C528">
        <v>3</v>
      </c>
      <c r="D528">
        <f t="shared" si="24"/>
        <v>3</v>
      </c>
      <c r="E528" s="4" t="str">
        <f t="shared" si="25"/>
        <v>560303-569666</v>
      </c>
      <c r="F528" s="4">
        <f>IFERROR(VLOOKUP(E528,distance_btw_postal_code!B:I,7,0)+1,0)</f>
        <v>5</v>
      </c>
      <c r="G528" s="4">
        <f>IFERROR(VLOOKUP(E528,distance_btw_postal_code!B:G,6,0),0)</f>
        <v>1.7</v>
      </c>
      <c r="H528">
        <v>101</v>
      </c>
      <c r="I528" t="s">
        <v>88</v>
      </c>
      <c r="J528">
        <v>560303</v>
      </c>
      <c r="K528">
        <v>1</v>
      </c>
      <c r="L528">
        <v>1</v>
      </c>
      <c r="M528">
        <f t="shared" si="26"/>
        <v>3</v>
      </c>
      <c r="N528">
        <v>66</v>
      </c>
      <c r="O528" t="s">
        <v>72</v>
      </c>
      <c r="P528">
        <v>569666</v>
      </c>
      <c r="Q528" t="s">
        <v>66</v>
      </c>
      <c r="R528" t="s">
        <v>64</v>
      </c>
      <c r="S528" t="s">
        <v>68</v>
      </c>
      <c r="T528">
        <v>2</v>
      </c>
      <c r="U528">
        <v>2</v>
      </c>
      <c r="V528">
        <v>7</v>
      </c>
      <c r="W528">
        <v>240</v>
      </c>
    </row>
    <row r="529" spans="1:23" x14ac:dyDescent="0.25">
      <c r="A529">
        <v>528</v>
      </c>
      <c r="B529">
        <v>92</v>
      </c>
      <c r="C529">
        <v>0</v>
      </c>
      <c r="D529">
        <f t="shared" si="24"/>
        <v>5</v>
      </c>
      <c r="E529" s="4" t="str">
        <f t="shared" si="25"/>
        <v>569666-560253</v>
      </c>
      <c r="F529" s="4">
        <f>IFERROR(VLOOKUP(E529,distance_btw_postal_code!B:I,7,0)+1,0)</f>
        <v>7.2</v>
      </c>
      <c r="G529" s="4">
        <f>IFERROR(VLOOKUP(E529,distance_btw_postal_code!B:G,6,0),0)</f>
        <v>2.2000000000000002</v>
      </c>
      <c r="H529">
        <v>0</v>
      </c>
      <c r="I529" t="s">
        <v>144</v>
      </c>
      <c r="J529">
        <v>569666</v>
      </c>
      <c r="K529">
        <v>0</v>
      </c>
      <c r="L529">
        <v>0</v>
      </c>
      <c r="M529">
        <f t="shared" si="26"/>
        <v>0</v>
      </c>
      <c r="N529">
        <v>67</v>
      </c>
      <c r="O529" t="s">
        <v>72</v>
      </c>
      <c r="P529">
        <v>569666</v>
      </c>
      <c r="Q529" t="s">
        <v>66</v>
      </c>
      <c r="R529" t="s">
        <v>64</v>
      </c>
      <c r="S529" t="s">
        <v>69</v>
      </c>
      <c r="T529">
        <v>2</v>
      </c>
      <c r="U529">
        <v>2</v>
      </c>
      <c r="V529">
        <v>7</v>
      </c>
      <c r="W529">
        <v>374</v>
      </c>
    </row>
    <row r="530" spans="1:23" x14ac:dyDescent="0.25">
      <c r="A530">
        <v>529</v>
      </c>
      <c r="B530">
        <v>92</v>
      </c>
      <c r="C530">
        <v>1</v>
      </c>
      <c r="D530">
        <f t="shared" si="24"/>
        <v>5</v>
      </c>
      <c r="E530" s="4" t="str">
        <f t="shared" si="25"/>
        <v>560253-560229</v>
      </c>
      <c r="F530" s="4">
        <f>IFERROR(VLOOKUP(E530,distance_btw_postal_code!B:I,7,0)+1,0)</f>
        <v>6.5</v>
      </c>
      <c r="G530" s="4">
        <f>IFERROR(VLOOKUP(E530,distance_btw_postal_code!B:G,6,0),0)</f>
        <v>2.1</v>
      </c>
      <c r="H530">
        <v>89</v>
      </c>
      <c r="I530" t="s">
        <v>75</v>
      </c>
      <c r="J530">
        <v>560253</v>
      </c>
      <c r="K530">
        <v>0</v>
      </c>
      <c r="L530">
        <v>1</v>
      </c>
      <c r="M530">
        <f t="shared" si="26"/>
        <v>1</v>
      </c>
      <c r="N530">
        <v>67</v>
      </c>
      <c r="O530" t="s">
        <v>72</v>
      </c>
      <c r="P530">
        <v>569666</v>
      </c>
      <c r="Q530" t="s">
        <v>66</v>
      </c>
      <c r="R530" t="s">
        <v>64</v>
      </c>
      <c r="S530" t="s">
        <v>69</v>
      </c>
      <c r="T530">
        <v>2</v>
      </c>
      <c r="U530">
        <v>2</v>
      </c>
      <c r="V530">
        <v>7</v>
      </c>
      <c r="W530">
        <v>328</v>
      </c>
    </row>
    <row r="531" spans="1:23" x14ac:dyDescent="0.25">
      <c r="A531">
        <v>530</v>
      </c>
      <c r="B531">
        <v>92</v>
      </c>
      <c r="C531">
        <v>2</v>
      </c>
      <c r="D531">
        <f t="shared" si="24"/>
        <v>5</v>
      </c>
      <c r="E531" s="4" t="str">
        <f t="shared" si="25"/>
        <v>560229-560301</v>
      </c>
      <c r="F531" s="4">
        <f>IFERROR(VLOOKUP(E531,distance_btw_postal_code!B:I,7,0)+1,0)</f>
        <v>6.8</v>
      </c>
      <c r="G531" s="4">
        <f>IFERROR(VLOOKUP(E531,distance_btw_postal_code!B:G,6,0),0)</f>
        <v>1.3</v>
      </c>
      <c r="H531">
        <v>90</v>
      </c>
      <c r="I531" t="s">
        <v>76</v>
      </c>
      <c r="J531">
        <v>560229</v>
      </c>
      <c r="K531">
        <v>0</v>
      </c>
      <c r="L531">
        <v>1</v>
      </c>
      <c r="M531">
        <f t="shared" si="26"/>
        <v>1</v>
      </c>
      <c r="N531">
        <v>67</v>
      </c>
      <c r="O531" t="s">
        <v>72</v>
      </c>
      <c r="P531">
        <v>569666</v>
      </c>
      <c r="Q531" t="s">
        <v>66</v>
      </c>
      <c r="R531" t="s">
        <v>64</v>
      </c>
      <c r="S531" t="s">
        <v>69</v>
      </c>
      <c r="T531">
        <v>2</v>
      </c>
      <c r="U531">
        <v>2</v>
      </c>
      <c r="V531">
        <v>7</v>
      </c>
      <c r="W531">
        <v>348</v>
      </c>
    </row>
    <row r="532" spans="1:23" x14ac:dyDescent="0.25">
      <c r="A532">
        <v>531</v>
      </c>
      <c r="B532">
        <v>92</v>
      </c>
      <c r="C532">
        <v>3</v>
      </c>
      <c r="D532">
        <f t="shared" si="24"/>
        <v>5</v>
      </c>
      <c r="E532" s="4" t="str">
        <f t="shared" si="25"/>
        <v>560301-560317</v>
      </c>
      <c r="F532" s="4">
        <f>IFERROR(VLOOKUP(E532,distance_btw_postal_code!B:I,7,0)+1,0)</f>
        <v>2.4</v>
      </c>
      <c r="G532" s="4">
        <f>IFERROR(VLOOKUP(E532,distance_btw_postal_code!B:G,6,0),0)</f>
        <v>0.3</v>
      </c>
      <c r="H532">
        <v>88</v>
      </c>
      <c r="I532" t="s">
        <v>74</v>
      </c>
      <c r="J532">
        <v>560301</v>
      </c>
      <c r="K532">
        <v>0</v>
      </c>
      <c r="L532">
        <v>1</v>
      </c>
      <c r="M532">
        <f t="shared" si="26"/>
        <v>1</v>
      </c>
      <c r="N532">
        <v>67</v>
      </c>
      <c r="O532" t="s">
        <v>72</v>
      </c>
      <c r="P532">
        <v>569666</v>
      </c>
      <c r="Q532" t="s">
        <v>66</v>
      </c>
      <c r="R532" t="s">
        <v>64</v>
      </c>
      <c r="S532" t="s">
        <v>69</v>
      </c>
      <c r="T532">
        <v>2</v>
      </c>
      <c r="U532">
        <v>2</v>
      </c>
      <c r="V532">
        <v>7</v>
      </c>
      <c r="W532">
        <v>84</v>
      </c>
    </row>
    <row r="533" spans="1:23" x14ac:dyDescent="0.25">
      <c r="A533">
        <v>532</v>
      </c>
      <c r="B533">
        <v>92</v>
      </c>
      <c r="C533">
        <v>4</v>
      </c>
      <c r="D533">
        <f t="shared" si="24"/>
        <v>5</v>
      </c>
      <c r="E533" s="4" t="str">
        <f t="shared" si="25"/>
        <v>560317-562590</v>
      </c>
      <c r="F533" s="4">
        <f>IFERROR(VLOOKUP(E533,distance_btw_postal_code!B:I,7,0)+1,0)</f>
        <v>7.2</v>
      </c>
      <c r="G533" s="4">
        <f>IFERROR(VLOOKUP(E533,distance_btw_postal_code!B:G,6,0),0)</f>
        <v>1.7</v>
      </c>
      <c r="H533">
        <v>87</v>
      </c>
      <c r="I533" t="s">
        <v>73</v>
      </c>
      <c r="J533">
        <v>560317</v>
      </c>
      <c r="K533">
        <v>0</v>
      </c>
      <c r="L533">
        <v>1</v>
      </c>
      <c r="M533">
        <f t="shared" si="26"/>
        <v>1</v>
      </c>
      <c r="N533">
        <v>67</v>
      </c>
      <c r="O533" t="s">
        <v>72</v>
      </c>
      <c r="P533">
        <v>569666</v>
      </c>
      <c r="Q533" t="s">
        <v>66</v>
      </c>
      <c r="R533" t="s">
        <v>64</v>
      </c>
      <c r="S533" t="s">
        <v>69</v>
      </c>
      <c r="T533">
        <v>2</v>
      </c>
      <c r="U533">
        <v>2</v>
      </c>
      <c r="V533">
        <v>7</v>
      </c>
      <c r="W533">
        <v>374</v>
      </c>
    </row>
    <row r="534" spans="1:23" x14ac:dyDescent="0.25">
      <c r="A534">
        <v>533</v>
      </c>
      <c r="B534">
        <v>92</v>
      </c>
      <c r="C534">
        <v>5</v>
      </c>
      <c r="D534">
        <f t="shared" si="24"/>
        <v>5</v>
      </c>
      <c r="E534" s="4" t="str">
        <f t="shared" si="25"/>
        <v>562590-569666</v>
      </c>
      <c r="F534" s="4">
        <f>IFERROR(VLOOKUP(E534,distance_btw_postal_code!B:I,7,0)+1,0)</f>
        <v>7.6</v>
      </c>
      <c r="G534" s="4">
        <f>IFERROR(VLOOKUP(E534,distance_btw_postal_code!B:G,6,0),0)</f>
        <v>2.2000000000000002</v>
      </c>
      <c r="H534">
        <v>86</v>
      </c>
      <c r="I534" t="s">
        <v>71</v>
      </c>
      <c r="J534">
        <v>562590</v>
      </c>
      <c r="K534">
        <v>1</v>
      </c>
      <c r="L534">
        <v>0</v>
      </c>
      <c r="M534">
        <f t="shared" si="26"/>
        <v>2</v>
      </c>
      <c r="N534">
        <v>67</v>
      </c>
      <c r="O534" t="s">
        <v>72</v>
      </c>
      <c r="P534">
        <v>569666</v>
      </c>
      <c r="Q534" t="s">
        <v>66</v>
      </c>
      <c r="R534" t="s">
        <v>64</v>
      </c>
      <c r="S534" t="s">
        <v>69</v>
      </c>
      <c r="T534">
        <v>2</v>
      </c>
      <c r="U534">
        <v>2</v>
      </c>
      <c r="V534">
        <v>7</v>
      </c>
      <c r="W534">
        <v>399</v>
      </c>
    </row>
    <row r="535" spans="1:23" x14ac:dyDescent="0.25">
      <c r="A535">
        <v>534</v>
      </c>
      <c r="B535">
        <v>93</v>
      </c>
      <c r="C535">
        <v>0</v>
      </c>
      <c r="D535">
        <f t="shared" si="24"/>
        <v>3</v>
      </c>
      <c r="E535" s="4" t="str">
        <f t="shared" si="25"/>
        <v>569666-560533</v>
      </c>
      <c r="F535" s="4">
        <f>IFERROR(VLOOKUP(E535,distance_btw_postal_code!B:I,7,0)+1,0)</f>
        <v>5.8</v>
      </c>
      <c r="G535" s="4">
        <f>IFERROR(VLOOKUP(E535,distance_btw_postal_code!B:G,6,0),0)</f>
        <v>1.4</v>
      </c>
      <c r="H535">
        <v>0</v>
      </c>
      <c r="I535" t="s">
        <v>144</v>
      </c>
      <c r="J535">
        <v>569666</v>
      </c>
      <c r="K535">
        <v>0</v>
      </c>
      <c r="L535">
        <v>0</v>
      </c>
      <c r="M535">
        <f t="shared" si="26"/>
        <v>0</v>
      </c>
      <c r="N535">
        <v>68</v>
      </c>
      <c r="O535" t="s">
        <v>72</v>
      </c>
      <c r="P535">
        <v>569666</v>
      </c>
      <c r="Q535" t="s">
        <v>66</v>
      </c>
      <c r="R535" t="s">
        <v>64</v>
      </c>
      <c r="S535" t="s">
        <v>70</v>
      </c>
      <c r="T535">
        <v>1</v>
      </c>
      <c r="U535">
        <v>5</v>
      </c>
      <c r="V535">
        <v>2</v>
      </c>
      <c r="W535">
        <v>289</v>
      </c>
    </row>
    <row r="536" spans="1:23" x14ac:dyDescent="0.25">
      <c r="A536">
        <v>535</v>
      </c>
      <c r="B536">
        <v>93</v>
      </c>
      <c r="C536">
        <v>1</v>
      </c>
      <c r="D536">
        <f t="shared" si="24"/>
        <v>3</v>
      </c>
      <c r="E536" s="4" t="str">
        <f t="shared" si="25"/>
        <v>560533-560520</v>
      </c>
      <c r="F536" s="4">
        <f>IFERROR(VLOOKUP(E536,distance_btw_postal_code!B:I,7,0)+1,0)</f>
        <v>3.5</v>
      </c>
      <c r="G536" s="4">
        <f>IFERROR(VLOOKUP(E536,distance_btw_postal_code!B:G,6,0),0)</f>
        <v>0.6</v>
      </c>
      <c r="H536">
        <v>93</v>
      </c>
      <c r="I536" t="s">
        <v>83</v>
      </c>
      <c r="J536">
        <v>560533</v>
      </c>
      <c r="K536">
        <v>1</v>
      </c>
      <c r="L536">
        <v>0</v>
      </c>
      <c r="M536">
        <f t="shared" si="26"/>
        <v>2</v>
      </c>
      <c r="N536">
        <v>68</v>
      </c>
      <c r="O536" t="s">
        <v>72</v>
      </c>
      <c r="P536">
        <v>569666</v>
      </c>
      <c r="Q536" t="s">
        <v>66</v>
      </c>
      <c r="R536" t="s">
        <v>64</v>
      </c>
      <c r="S536" t="s">
        <v>70</v>
      </c>
      <c r="T536">
        <v>1</v>
      </c>
      <c r="U536">
        <v>5</v>
      </c>
      <c r="V536">
        <v>2</v>
      </c>
      <c r="W536">
        <v>150</v>
      </c>
    </row>
    <row r="537" spans="1:23" x14ac:dyDescent="0.25">
      <c r="A537">
        <v>536</v>
      </c>
      <c r="B537">
        <v>93</v>
      </c>
      <c r="C537">
        <v>2</v>
      </c>
      <c r="D537">
        <f t="shared" si="24"/>
        <v>3</v>
      </c>
      <c r="E537" s="4" t="str">
        <f t="shared" si="25"/>
        <v>560520-560502</v>
      </c>
      <c r="F537" s="4">
        <f>IFERROR(VLOOKUP(E537,distance_btw_postal_code!B:I,7,0)+1,0)</f>
        <v>3</v>
      </c>
      <c r="G537" s="4">
        <f>IFERROR(VLOOKUP(E537,distance_btw_postal_code!B:G,6,0),0)</f>
        <v>0.4</v>
      </c>
      <c r="H537">
        <v>92</v>
      </c>
      <c r="I537" t="s">
        <v>82</v>
      </c>
      <c r="J537">
        <v>560520</v>
      </c>
      <c r="K537">
        <v>1</v>
      </c>
      <c r="L537">
        <v>0</v>
      </c>
      <c r="M537">
        <f t="shared" si="26"/>
        <v>2</v>
      </c>
      <c r="N537">
        <v>68</v>
      </c>
      <c r="O537" t="s">
        <v>72</v>
      </c>
      <c r="P537">
        <v>569666</v>
      </c>
      <c r="Q537" t="s">
        <v>66</v>
      </c>
      <c r="R537" t="s">
        <v>64</v>
      </c>
      <c r="S537" t="s">
        <v>70</v>
      </c>
      <c r="T537">
        <v>1</v>
      </c>
      <c r="U537">
        <v>5</v>
      </c>
      <c r="V537">
        <v>2</v>
      </c>
      <c r="W537">
        <v>119</v>
      </c>
    </row>
    <row r="538" spans="1:23" x14ac:dyDescent="0.25">
      <c r="A538">
        <v>537</v>
      </c>
      <c r="B538">
        <v>93</v>
      </c>
      <c r="C538">
        <v>3</v>
      </c>
      <c r="D538">
        <f t="shared" si="24"/>
        <v>3</v>
      </c>
      <c r="E538" s="4" t="str">
        <f t="shared" si="25"/>
        <v>560502-569666</v>
      </c>
      <c r="F538" s="4">
        <f>IFERROR(VLOOKUP(E538,distance_btw_postal_code!B:I,7,0)+1,0)</f>
        <v>5.8</v>
      </c>
      <c r="G538" s="4">
        <f>IFERROR(VLOOKUP(E538,distance_btw_postal_code!B:G,6,0),0)</f>
        <v>1.4</v>
      </c>
      <c r="H538">
        <v>91</v>
      </c>
      <c r="I538" t="s">
        <v>81</v>
      </c>
      <c r="J538">
        <v>560502</v>
      </c>
      <c r="K538">
        <v>1</v>
      </c>
      <c r="L538">
        <v>0</v>
      </c>
      <c r="M538">
        <f t="shared" si="26"/>
        <v>2</v>
      </c>
      <c r="N538">
        <v>68</v>
      </c>
      <c r="O538" t="s">
        <v>72</v>
      </c>
      <c r="P538">
        <v>569666</v>
      </c>
      <c r="Q538" t="s">
        <v>66</v>
      </c>
      <c r="R538" t="s">
        <v>64</v>
      </c>
      <c r="S538" t="s">
        <v>70</v>
      </c>
      <c r="T538">
        <v>1</v>
      </c>
      <c r="U538">
        <v>5</v>
      </c>
      <c r="V538">
        <v>2</v>
      </c>
      <c r="W538">
        <v>289</v>
      </c>
    </row>
    <row r="539" spans="1:23" x14ac:dyDescent="0.25">
      <c r="A539">
        <v>538</v>
      </c>
      <c r="B539">
        <v>94</v>
      </c>
      <c r="C539">
        <v>0</v>
      </c>
      <c r="D539">
        <f t="shared" si="24"/>
        <v>4</v>
      </c>
      <c r="E539" s="4" t="str">
        <f t="shared" si="25"/>
        <v>569666-570407</v>
      </c>
      <c r="F539" s="4">
        <f>IFERROR(VLOOKUP(E539,distance_btw_postal_code!B:I,7,0)+1,0)</f>
        <v>8.1999999999999993</v>
      </c>
      <c r="G539" s="4">
        <f>IFERROR(VLOOKUP(E539,distance_btw_postal_code!B:G,6,0),0)</f>
        <v>2.6</v>
      </c>
      <c r="H539">
        <v>0</v>
      </c>
      <c r="I539" t="s">
        <v>144</v>
      </c>
      <c r="J539">
        <v>569666</v>
      </c>
      <c r="K539">
        <v>0</v>
      </c>
      <c r="L539">
        <v>0</v>
      </c>
      <c r="M539">
        <f t="shared" si="26"/>
        <v>0</v>
      </c>
      <c r="N539">
        <v>69</v>
      </c>
      <c r="O539" t="s">
        <v>72</v>
      </c>
      <c r="P539">
        <v>569666</v>
      </c>
      <c r="Q539" t="s">
        <v>66</v>
      </c>
      <c r="R539" t="s">
        <v>64</v>
      </c>
      <c r="S539" t="s">
        <v>92</v>
      </c>
      <c r="T539">
        <v>3</v>
      </c>
      <c r="U539">
        <v>0</v>
      </c>
      <c r="V539">
        <v>8</v>
      </c>
      <c r="W539">
        <v>429</v>
      </c>
    </row>
    <row r="540" spans="1:23" x14ac:dyDescent="0.25">
      <c r="A540">
        <v>539</v>
      </c>
      <c r="B540">
        <v>94</v>
      </c>
      <c r="C540">
        <v>1</v>
      </c>
      <c r="D540">
        <f t="shared" si="24"/>
        <v>4</v>
      </c>
      <c r="E540" s="4" t="str">
        <f t="shared" si="25"/>
        <v>570407-560416</v>
      </c>
      <c r="F540" s="4">
        <f>IFERROR(VLOOKUP(E540,distance_btw_postal_code!B:I,7,0)+1,0)</f>
        <v>15.6</v>
      </c>
      <c r="G540" s="4">
        <f>IFERROR(VLOOKUP(E540,distance_btw_postal_code!B:G,6,0),0)</f>
        <v>6</v>
      </c>
      <c r="H540">
        <v>102</v>
      </c>
      <c r="I540" t="s">
        <v>77</v>
      </c>
      <c r="J540">
        <v>570407</v>
      </c>
      <c r="K540">
        <v>0</v>
      </c>
      <c r="L540">
        <v>1</v>
      </c>
      <c r="M540">
        <f t="shared" si="26"/>
        <v>1</v>
      </c>
      <c r="N540">
        <v>69</v>
      </c>
      <c r="O540" t="s">
        <v>72</v>
      </c>
      <c r="P540">
        <v>569666</v>
      </c>
      <c r="Q540" t="s">
        <v>66</v>
      </c>
      <c r="R540" t="s">
        <v>64</v>
      </c>
      <c r="S540" t="s">
        <v>92</v>
      </c>
      <c r="T540">
        <v>3</v>
      </c>
      <c r="U540">
        <v>0</v>
      </c>
      <c r="V540">
        <v>8</v>
      </c>
      <c r="W540">
        <v>876</v>
      </c>
    </row>
    <row r="541" spans="1:23" x14ac:dyDescent="0.25">
      <c r="A541">
        <v>540</v>
      </c>
      <c r="B541">
        <v>94</v>
      </c>
      <c r="C541">
        <v>2</v>
      </c>
      <c r="D541">
        <f t="shared" si="24"/>
        <v>4</v>
      </c>
      <c r="E541" s="4" t="str">
        <f t="shared" si="25"/>
        <v>560416-560443</v>
      </c>
      <c r="F541" s="4">
        <f>IFERROR(VLOOKUP(E541,distance_btw_postal_code!B:I,7,0)+1,0)</f>
        <v>4.4000000000000004</v>
      </c>
      <c r="G541" s="4">
        <f>IFERROR(VLOOKUP(E541,distance_btw_postal_code!B:G,6,0),0)</f>
        <v>0.8</v>
      </c>
      <c r="H541">
        <v>103</v>
      </c>
      <c r="I541" t="s">
        <v>78</v>
      </c>
      <c r="J541">
        <v>560416</v>
      </c>
      <c r="K541">
        <v>0</v>
      </c>
      <c r="L541">
        <v>1</v>
      </c>
      <c r="M541">
        <f t="shared" si="26"/>
        <v>1</v>
      </c>
      <c r="N541">
        <v>69</v>
      </c>
      <c r="O541" t="s">
        <v>72</v>
      </c>
      <c r="P541">
        <v>569666</v>
      </c>
      <c r="Q541" t="s">
        <v>66</v>
      </c>
      <c r="R541" t="s">
        <v>64</v>
      </c>
      <c r="S541" t="s">
        <v>92</v>
      </c>
      <c r="T541">
        <v>3</v>
      </c>
      <c r="U541">
        <v>0</v>
      </c>
      <c r="V541">
        <v>8</v>
      </c>
      <c r="W541">
        <v>201</v>
      </c>
    </row>
    <row r="542" spans="1:23" x14ac:dyDescent="0.25">
      <c r="A542">
        <v>541</v>
      </c>
      <c r="B542">
        <v>94</v>
      </c>
      <c r="C542">
        <v>3</v>
      </c>
      <c r="D542">
        <f t="shared" si="24"/>
        <v>4</v>
      </c>
      <c r="E542" s="4" t="str">
        <f t="shared" si="25"/>
        <v>560443-560429</v>
      </c>
      <c r="F542" s="4">
        <f>IFERROR(VLOOKUP(E542,distance_btw_postal_code!B:I,7,0)+1,0)</f>
        <v>3.9</v>
      </c>
      <c r="G542" s="4">
        <f>IFERROR(VLOOKUP(E542,distance_btw_postal_code!B:G,6,0),0)</f>
        <v>0.5</v>
      </c>
      <c r="H542">
        <v>104</v>
      </c>
      <c r="I542" t="s">
        <v>79</v>
      </c>
      <c r="J542">
        <v>560443</v>
      </c>
      <c r="K542">
        <v>0</v>
      </c>
      <c r="L542">
        <v>1</v>
      </c>
      <c r="M542">
        <f t="shared" si="26"/>
        <v>1</v>
      </c>
      <c r="N542">
        <v>69</v>
      </c>
      <c r="O542" t="s">
        <v>72</v>
      </c>
      <c r="P542">
        <v>569666</v>
      </c>
      <c r="Q542" t="s">
        <v>66</v>
      </c>
      <c r="R542" t="s">
        <v>64</v>
      </c>
      <c r="S542" t="s">
        <v>92</v>
      </c>
      <c r="T542">
        <v>3</v>
      </c>
      <c r="U542">
        <v>0</v>
      </c>
      <c r="V542">
        <v>8</v>
      </c>
      <c r="W542">
        <v>172</v>
      </c>
    </row>
    <row r="543" spans="1:23" x14ac:dyDescent="0.25">
      <c r="A543">
        <v>542</v>
      </c>
      <c r="B543">
        <v>94</v>
      </c>
      <c r="C543">
        <v>4</v>
      </c>
      <c r="D543">
        <f t="shared" si="24"/>
        <v>4</v>
      </c>
      <c r="E543" s="4" t="str">
        <f t="shared" si="25"/>
        <v>560429-569666</v>
      </c>
      <c r="F543" s="4">
        <f>IFERROR(VLOOKUP(E543,distance_btw_postal_code!B:I,7,0)+1,0)</f>
        <v>8.1999999999999993</v>
      </c>
      <c r="G543" s="4">
        <f>IFERROR(VLOOKUP(E543,distance_btw_postal_code!B:G,6,0),0)</f>
        <v>2.1</v>
      </c>
      <c r="H543">
        <v>105</v>
      </c>
      <c r="I543" t="s">
        <v>80</v>
      </c>
      <c r="J543">
        <v>560429</v>
      </c>
      <c r="K543">
        <v>0</v>
      </c>
      <c r="L543">
        <v>1</v>
      </c>
      <c r="M543">
        <f t="shared" si="26"/>
        <v>1</v>
      </c>
      <c r="N543">
        <v>69</v>
      </c>
      <c r="O543" t="s">
        <v>72</v>
      </c>
      <c r="P543">
        <v>569666</v>
      </c>
      <c r="Q543" t="s">
        <v>66</v>
      </c>
      <c r="R543" t="s">
        <v>64</v>
      </c>
      <c r="S543" t="s">
        <v>92</v>
      </c>
      <c r="T543">
        <v>3</v>
      </c>
      <c r="U543">
        <v>0</v>
      </c>
      <c r="V543">
        <v>8</v>
      </c>
      <c r="W543">
        <v>429</v>
      </c>
    </row>
    <row r="544" spans="1:23" x14ac:dyDescent="0.25">
      <c r="A544">
        <v>543</v>
      </c>
      <c r="B544">
        <v>95</v>
      </c>
      <c r="C544">
        <v>0</v>
      </c>
      <c r="D544">
        <f t="shared" si="24"/>
        <v>2</v>
      </c>
      <c r="E544" s="4" t="str">
        <f t="shared" si="25"/>
        <v>569666-572152</v>
      </c>
      <c r="F544" s="4">
        <f>IFERROR(VLOOKUP(E544,distance_btw_postal_code!B:I,7,0)+1,0)</f>
        <v>12.9</v>
      </c>
      <c r="G544" s="4">
        <f>IFERROR(VLOOKUP(E544,distance_btw_postal_code!B:G,6,0),0)</f>
        <v>5.7</v>
      </c>
      <c r="H544">
        <v>0</v>
      </c>
      <c r="I544" t="s">
        <v>144</v>
      </c>
      <c r="J544">
        <v>569666</v>
      </c>
      <c r="K544">
        <v>0</v>
      </c>
      <c r="L544">
        <v>0</v>
      </c>
      <c r="M544">
        <f t="shared" si="26"/>
        <v>0</v>
      </c>
      <c r="N544">
        <v>70</v>
      </c>
      <c r="O544" t="s">
        <v>72</v>
      </c>
      <c r="P544">
        <v>569666</v>
      </c>
      <c r="Q544" t="s">
        <v>66</v>
      </c>
      <c r="R544" t="s">
        <v>65</v>
      </c>
      <c r="S544" t="s">
        <v>67</v>
      </c>
      <c r="T544">
        <v>2</v>
      </c>
      <c r="U544">
        <v>2</v>
      </c>
      <c r="V544">
        <v>7</v>
      </c>
      <c r="W544">
        <v>713</v>
      </c>
    </row>
    <row r="545" spans="1:23" x14ac:dyDescent="0.25">
      <c r="A545">
        <v>544</v>
      </c>
      <c r="B545">
        <v>95</v>
      </c>
      <c r="C545">
        <v>1</v>
      </c>
      <c r="D545">
        <f t="shared" si="24"/>
        <v>2</v>
      </c>
      <c r="E545" s="4" t="str">
        <f t="shared" si="25"/>
        <v>572152-560475</v>
      </c>
      <c r="F545" s="4">
        <f>IFERROR(VLOOKUP(E545,distance_btw_postal_code!B:I,7,0)+1,0)</f>
        <v>8.3000000000000007</v>
      </c>
      <c r="G545" s="4">
        <f>IFERROR(VLOOKUP(E545,distance_btw_postal_code!B:G,6,0),0)</f>
        <v>3.2</v>
      </c>
      <c r="H545">
        <v>94</v>
      </c>
      <c r="I545" t="s">
        <v>84</v>
      </c>
      <c r="J545">
        <v>572152</v>
      </c>
      <c r="K545">
        <v>1</v>
      </c>
      <c r="L545">
        <v>1</v>
      </c>
      <c r="M545">
        <f t="shared" si="26"/>
        <v>3</v>
      </c>
      <c r="N545">
        <v>70</v>
      </c>
      <c r="O545" t="s">
        <v>72</v>
      </c>
      <c r="P545">
        <v>569666</v>
      </c>
      <c r="Q545" t="s">
        <v>66</v>
      </c>
      <c r="R545" t="s">
        <v>65</v>
      </c>
      <c r="S545" t="s">
        <v>67</v>
      </c>
      <c r="T545">
        <v>2</v>
      </c>
      <c r="U545">
        <v>2</v>
      </c>
      <c r="V545">
        <v>7</v>
      </c>
      <c r="W545">
        <v>437</v>
      </c>
    </row>
    <row r="546" spans="1:23" x14ac:dyDescent="0.25">
      <c r="A546">
        <v>545</v>
      </c>
      <c r="B546">
        <v>95</v>
      </c>
      <c r="C546">
        <v>2</v>
      </c>
      <c r="D546">
        <f t="shared" si="24"/>
        <v>2</v>
      </c>
      <c r="E546" s="4" t="str">
        <f t="shared" si="25"/>
        <v>560475-569666</v>
      </c>
      <c r="F546" s="4">
        <f>IFERROR(VLOOKUP(E546,distance_btw_postal_code!B:I,7,0)+1,0)</f>
        <v>10</v>
      </c>
      <c r="G546" s="4">
        <f>IFERROR(VLOOKUP(E546,distance_btw_postal_code!B:G,6,0),0)</f>
        <v>2.6</v>
      </c>
      <c r="H546">
        <v>95</v>
      </c>
      <c r="I546" t="s">
        <v>91</v>
      </c>
      <c r="J546">
        <v>560475</v>
      </c>
      <c r="K546">
        <v>0</v>
      </c>
      <c r="L546">
        <v>1</v>
      </c>
      <c r="M546">
        <f t="shared" si="26"/>
        <v>1</v>
      </c>
      <c r="N546">
        <v>70</v>
      </c>
      <c r="O546" t="s">
        <v>72</v>
      </c>
      <c r="P546">
        <v>569666</v>
      </c>
      <c r="Q546" t="s">
        <v>66</v>
      </c>
      <c r="R546" t="s">
        <v>65</v>
      </c>
      <c r="S546" t="s">
        <v>67</v>
      </c>
      <c r="T546">
        <v>2</v>
      </c>
      <c r="U546">
        <v>2</v>
      </c>
      <c r="V546">
        <v>7</v>
      </c>
      <c r="W546">
        <v>540</v>
      </c>
    </row>
    <row r="547" spans="1:23" x14ac:dyDescent="0.25">
      <c r="A547">
        <v>546</v>
      </c>
      <c r="B547">
        <v>96</v>
      </c>
      <c r="C547">
        <v>0</v>
      </c>
      <c r="D547">
        <f t="shared" si="24"/>
        <v>5</v>
      </c>
      <c r="E547" s="4" t="str">
        <f t="shared" si="25"/>
        <v>569666-560253</v>
      </c>
      <c r="F547" s="4">
        <f>IFERROR(VLOOKUP(E547,distance_btw_postal_code!B:I,7,0)+1,0)</f>
        <v>7.2</v>
      </c>
      <c r="G547" s="4">
        <f>IFERROR(VLOOKUP(E547,distance_btw_postal_code!B:G,6,0),0)</f>
        <v>2.2000000000000002</v>
      </c>
      <c r="H547">
        <v>0</v>
      </c>
      <c r="I547" t="s">
        <v>144</v>
      </c>
      <c r="J547">
        <v>569666</v>
      </c>
      <c r="K547">
        <v>0</v>
      </c>
      <c r="L547">
        <v>0</v>
      </c>
      <c r="M547">
        <f t="shared" si="26"/>
        <v>0</v>
      </c>
      <c r="N547">
        <v>71</v>
      </c>
      <c r="O547" t="s">
        <v>72</v>
      </c>
      <c r="P547">
        <v>569666</v>
      </c>
      <c r="Q547" t="s">
        <v>66</v>
      </c>
      <c r="R547" t="s">
        <v>65</v>
      </c>
      <c r="S547" t="s">
        <v>69</v>
      </c>
      <c r="T547">
        <v>2</v>
      </c>
      <c r="U547">
        <v>2</v>
      </c>
      <c r="V547">
        <v>7</v>
      </c>
      <c r="W547">
        <v>374</v>
      </c>
    </row>
    <row r="548" spans="1:23" x14ac:dyDescent="0.25">
      <c r="A548">
        <v>547</v>
      </c>
      <c r="B548">
        <v>96</v>
      </c>
      <c r="C548">
        <v>1</v>
      </c>
      <c r="D548">
        <f t="shared" si="24"/>
        <v>5</v>
      </c>
      <c r="E548" s="4" t="str">
        <f t="shared" si="25"/>
        <v>560253-560229</v>
      </c>
      <c r="F548" s="4">
        <f>IFERROR(VLOOKUP(E548,distance_btw_postal_code!B:I,7,0)+1,0)</f>
        <v>6.5</v>
      </c>
      <c r="G548" s="4">
        <f>IFERROR(VLOOKUP(E548,distance_btw_postal_code!B:G,6,0),0)</f>
        <v>2.1</v>
      </c>
      <c r="H548">
        <v>89</v>
      </c>
      <c r="I548" t="s">
        <v>75</v>
      </c>
      <c r="J548">
        <v>560253</v>
      </c>
      <c r="K548">
        <v>0</v>
      </c>
      <c r="L548">
        <v>1</v>
      </c>
      <c r="M548">
        <f t="shared" si="26"/>
        <v>1</v>
      </c>
      <c r="N548">
        <v>71</v>
      </c>
      <c r="O548" t="s">
        <v>72</v>
      </c>
      <c r="P548">
        <v>569666</v>
      </c>
      <c r="Q548" t="s">
        <v>66</v>
      </c>
      <c r="R548" t="s">
        <v>65</v>
      </c>
      <c r="S548" t="s">
        <v>69</v>
      </c>
      <c r="T548">
        <v>2</v>
      </c>
      <c r="U548">
        <v>2</v>
      </c>
      <c r="V548">
        <v>7</v>
      </c>
      <c r="W548">
        <v>328</v>
      </c>
    </row>
    <row r="549" spans="1:23" x14ac:dyDescent="0.25">
      <c r="A549">
        <v>548</v>
      </c>
      <c r="B549">
        <v>96</v>
      </c>
      <c r="C549">
        <v>2</v>
      </c>
      <c r="D549">
        <f t="shared" si="24"/>
        <v>5</v>
      </c>
      <c r="E549" s="4" t="str">
        <f t="shared" si="25"/>
        <v>560229-560301</v>
      </c>
      <c r="F549" s="4">
        <f>IFERROR(VLOOKUP(E549,distance_btw_postal_code!B:I,7,0)+1,0)</f>
        <v>6.8</v>
      </c>
      <c r="G549" s="4">
        <f>IFERROR(VLOOKUP(E549,distance_btw_postal_code!B:G,6,0),0)</f>
        <v>1.3</v>
      </c>
      <c r="H549">
        <v>90</v>
      </c>
      <c r="I549" t="s">
        <v>76</v>
      </c>
      <c r="J549">
        <v>560229</v>
      </c>
      <c r="K549">
        <v>0</v>
      </c>
      <c r="L549">
        <v>1</v>
      </c>
      <c r="M549">
        <f t="shared" si="26"/>
        <v>1</v>
      </c>
      <c r="N549">
        <v>71</v>
      </c>
      <c r="O549" t="s">
        <v>72</v>
      </c>
      <c r="P549">
        <v>569666</v>
      </c>
      <c r="Q549" t="s">
        <v>66</v>
      </c>
      <c r="R549" t="s">
        <v>65</v>
      </c>
      <c r="S549" t="s">
        <v>69</v>
      </c>
      <c r="T549">
        <v>2</v>
      </c>
      <c r="U549">
        <v>2</v>
      </c>
      <c r="V549">
        <v>7</v>
      </c>
      <c r="W549">
        <v>348</v>
      </c>
    </row>
    <row r="550" spans="1:23" x14ac:dyDescent="0.25">
      <c r="A550">
        <v>549</v>
      </c>
      <c r="B550">
        <v>96</v>
      </c>
      <c r="C550">
        <v>3</v>
      </c>
      <c r="D550">
        <f t="shared" si="24"/>
        <v>5</v>
      </c>
      <c r="E550" s="4" t="str">
        <f t="shared" si="25"/>
        <v>560301-560317</v>
      </c>
      <c r="F550" s="4">
        <f>IFERROR(VLOOKUP(E550,distance_btw_postal_code!B:I,7,0)+1,0)</f>
        <v>2.4</v>
      </c>
      <c r="G550" s="4">
        <f>IFERROR(VLOOKUP(E550,distance_btw_postal_code!B:G,6,0),0)</f>
        <v>0.3</v>
      </c>
      <c r="H550">
        <v>88</v>
      </c>
      <c r="I550" t="s">
        <v>74</v>
      </c>
      <c r="J550">
        <v>560301</v>
      </c>
      <c r="K550">
        <v>0</v>
      </c>
      <c r="L550">
        <v>1</v>
      </c>
      <c r="M550">
        <f t="shared" si="26"/>
        <v>1</v>
      </c>
      <c r="N550">
        <v>71</v>
      </c>
      <c r="O550" t="s">
        <v>72</v>
      </c>
      <c r="P550">
        <v>569666</v>
      </c>
      <c r="Q550" t="s">
        <v>66</v>
      </c>
      <c r="R550" t="s">
        <v>65</v>
      </c>
      <c r="S550" t="s">
        <v>69</v>
      </c>
      <c r="T550">
        <v>2</v>
      </c>
      <c r="U550">
        <v>2</v>
      </c>
      <c r="V550">
        <v>7</v>
      </c>
      <c r="W550">
        <v>84</v>
      </c>
    </row>
    <row r="551" spans="1:23" x14ac:dyDescent="0.25">
      <c r="A551">
        <v>550</v>
      </c>
      <c r="B551">
        <v>96</v>
      </c>
      <c r="C551">
        <v>4</v>
      </c>
      <c r="D551">
        <f t="shared" si="24"/>
        <v>5</v>
      </c>
      <c r="E551" s="4" t="str">
        <f t="shared" si="25"/>
        <v>560317-562590</v>
      </c>
      <c r="F551" s="4">
        <f>IFERROR(VLOOKUP(E551,distance_btw_postal_code!B:I,7,0)+1,0)</f>
        <v>7.2</v>
      </c>
      <c r="G551" s="4">
        <f>IFERROR(VLOOKUP(E551,distance_btw_postal_code!B:G,6,0),0)</f>
        <v>1.7</v>
      </c>
      <c r="H551">
        <v>87</v>
      </c>
      <c r="I551" t="s">
        <v>73</v>
      </c>
      <c r="J551">
        <v>560317</v>
      </c>
      <c r="K551">
        <v>0</v>
      </c>
      <c r="L551">
        <v>1</v>
      </c>
      <c r="M551">
        <f t="shared" si="26"/>
        <v>1</v>
      </c>
      <c r="N551">
        <v>71</v>
      </c>
      <c r="O551" t="s">
        <v>72</v>
      </c>
      <c r="P551">
        <v>569666</v>
      </c>
      <c r="Q551" t="s">
        <v>66</v>
      </c>
      <c r="R551" t="s">
        <v>65</v>
      </c>
      <c r="S551" t="s">
        <v>69</v>
      </c>
      <c r="T551">
        <v>2</v>
      </c>
      <c r="U551">
        <v>2</v>
      </c>
      <c r="V551">
        <v>7</v>
      </c>
      <c r="W551">
        <v>374</v>
      </c>
    </row>
    <row r="552" spans="1:23" x14ac:dyDescent="0.25">
      <c r="A552">
        <v>551</v>
      </c>
      <c r="B552">
        <v>96</v>
      </c>
      <c r="C552">
        <v>5</v>
      </c>
      <c r="D552">
        <f t="shared" si="24"/>
        <v>5</v>
      </c>
      <c r="E552" s="4" t="str">
        <f t="shared" si="25"/>
        <v>562590-569666</v>
      </c>
      <c r="F552" s="4">
        <f>IFERROR(VLOOKUP(E552,distance_btw_postal_code!B:I,7,0)+1,0)</f>
        <v>7.6</v>
      </c>
      <c r="G552" s="4">
        <f>IFERROR(VLOOKUP(E552,distance_btw_postal_code!B:G,6,0),0)</f>
        <v>2.2000000000000002</v>
      </c>
      <c r="H552">
        <v>86</v>
      </c>
      <c r="I552" t="s">
        <v>71</v>
      </c>
      <c r="J552">
        <v>562590</v>
      </c>
      <c r="K552">
        <v>1</v>
      </c>
      <c r="L552">
        <v>0</v>
      </c>
      <c r="M552">
        <f t="shared" si="26"/>
        <v>2</v>
      </c>
      <c r="N552">
        <v>71</v>
      </c>
      <c r="O552" t="s">
        <v>72</v>
      </c>
      <c r="P552">
        <v>569666</v>
      </c>
      <c r="Q552" t="s">
        <v>66</v>
      </c>
      <c r="R552" t="s">
        <v>65</v>
      </c>
      <c r="S552" t="s">
        <v>69</v>
      </c>
      <c r="T552">
        <v>2</v>
      </c>
      <c r="U552">
        <v>2</v>
      </c>
      <c r="V552">
        <v>7</v>
      </c>
      <c r="W552">
        <v>399</v>
      </c>
    </row>
    <row r="553" spans="1:23" x14ac:dyDescent="0.25">
      <c r="A553">
        <v>552</v>
      </c>
      <c r="B553">
        <v>97</v>
      </c>
      <c r="C553">
        <v>0</v>
      </c>
      <c r="D553">
        <f t="shared" si="24"/>
        <v>3</v>
      </c>
      <c r="E553" s="4" t="str">
        <f t="shared" si="25"/>
        <v>569666-560533</v>
      </c>
      <c r="F553" s="4">
        <f>IFERROR(VLOOKUP(E553,distance_btw_postal_code!B:I,7,0)+1,0)</f>
        <v>5.8</v>
      </c>
      <c r="G553" s="4">
        <f>IFERROR(VLOOKUP(E553,distance_btw_postal_code!B:G,6,0),0)</f>
        <v>1.4</v>
      </c>
      <c r="H553">
        <v>0</v>
      </c>
      <c r="I553" t="s">
        <v>144</v>
      </c>
      <c r="J553">
        <v>569666</v>
      </c>
      <c r="K553">
        <v>0</v>
      </c>
      <c r="L553">
        <v>0</v>
      </c>
      <c r="M553">
        <f t="shared" si="26"/>
        <v>0</v>
      </c>
      <c r="N553">
        <v>72</v>
      </c>
      <c r="O553" t="s">
        <v>72</v>
      </c>
      <c r="P553">
        <v>569666</v>
      </c>
      <c r="Q553" t="s">
        <v>66</v>
      </c>
      <c r="R553" t="s">
        <v>65</v>
      </c>
      <c r="S553" t="s">
        <v>70</v>
      </c>
      <c r="T553">
        <v>1</v>
      </c>
      <c r="U553">
        <v>5</v>
      </c>
      <c r="V553">
        <v>2</v>
      </c>
      <c r="W553">
        <v>289</v>
      </c>
    </row>
    <row r="554" spans="1:23" x14ac:dyDescent="0.25">
      <c r="A554">
        <v>553</v>
      </c>
      <c r="B554">
        <v>97</v>
      </c>
      <c r="C554">
        <v>1</v>
      </c>
      <c r="D554">
        <f t="shared" si="24"/>
        <v>3</v>
      </c>
      <c r="E554" s="4" t="str">
        <f t="shared" si="25"/>
        <v>560533-560520</v>
      </c>
      <c r="F554" s="4">
        <f>IFERROR(VLOOKUP(E554,distance_btw_postal_code!B:I,7,0)+1,0)</f>
        <v>3.5</v>
      </c>
      <c r="G554" s="4">
        <f>IFERROR(VLOOKUP(E554,distance_btw_postal_code!B:G,6,0),0)</f>
        <v>0.6</v>
      </c>
      <c r="H554">
        <v>93</v>
      </c>
      <c r="I554" t="s">
        <v>83</v>
      </c>
      <c r="J554">
        <v>560533</v>
      </c>
      <c r="K554">
        <v>1</v>
      </c>
      <c r="L554">
        <v>0</v>
      </c>
      <c r="M554">
        <f t="shared" si="26"/>
        <v>2</v>
      </c>
      <c r="N554">
        <v>72</v>
      </c>
      <c r="O554" t="s">
        <v>72</v>
      </c>
      <c r="P554">
        <v>569666</v>
      </c>
      <c r="Q554" t="s">
        <v>66</v>
      </c>
      <c r="R554" t="s">
        <v>65</v>
      </c>
      <c r="S554" t="s">
        <v>70</v>
      </c>
      <c r="T554">
        <v>1</v>
      </c>
      <c r="U554">
        <v>5</v>
      </c>
      <c r="V554">
        <v>2</v>
      </c>
      <c r="W554">
        <v>150</v>
      </c>
    </row>
    <row r="555" spans="1:23" x14ac:dyDescent="0.25">
      <c r="A555">
        <v>554</v>
      </c>
      <c r="B555">
        <v>97</v>
      </c>
      <c r="C555">
        <v>2</v>
      </c>
      <c r="D555">
        <f t="shared" si="24"/>
        <v>3</v>
      </c>
      <c r="E555" s="4" t="str">
        <f t="shared" si="25"/>
        <v>560520-560502</v>
      </c>
      <c r="F555" s="4">
        <f>IFERROR(VLOOKUP(E555,distance_btw_postal_code!B:I,7,0)+1,0)</f>
        <v>3</v>
      </c>
      <c r="G555" s="4">
        <f>IFERROR(VLOOKUP(E555,distance_btw_postal_code!B:G,6,0),0)</f>
        <v>0.4</v>
      </c>
      <c r="H555">
        <v>92</v>
      </c>
      <c r="I555" t="s">
        <v>82</v>
      </c>
      <c r="J555">
        <v>560520</v>
      </c>
      <c r="K555">
        <v>1</v>
      </c>
      <c r="L555">
        <v>0</v>
      </c>
      <c r="M555">
        <f t="shared" si="26"/>
        <v>2</v>
      </c>
      <c r="N555">
        <v>72</v>
      </c>
      <c r="O555" t="s">
        <v>72</v>
      </c>
      <c r="P555">
        <v>569666</v>
      </c>
      <c r="Q555" t="s">
        <v>66</v>
      </c>
      <c r="R555" t="s">
        <v>65</v>
      </c>
      <c r="S555" t="s">
        <v>70</v>
      </c>
      <c r="T555">
        <v>1</v>
      </c>
      <c r="U555">
        <v>5</v>
      </c>
      <c r="V555">
        <v>2</v>
      </c>
      <c r="W555">
        <v>119</v>
      </c>
    </row>
    <row r="556" spans="1:23" x14ac:dyDescent="0.25">
      <c r="A556">
        <v>555</v>
      </c>
      <c r="B556">
        <v>97</v>
      </c>
      <c r="C556">
        <v>3</v>
      </c>
      <c r="D556">
        <f t="shared" si="24"/>
        <v>3</v>
      </c>
      <c r="E556" s="4" t="str">
        <f t="shared" si="25"/>
        <v>560502-569666</v>
      </c>
      <c r="F556" s="4">
        <f>IFERROR(VLOOKUP(E556,distance_btw_postal_code!B:I,7,0)+1,0)</f>
        <v>5.8</v>
      </c>
      <c r="G556" s="4">
        <f>IFERROR(VLOOKUP(E556,distance_btw_postal_code!B:G,6,0),0)</f>
        <v>1.4</v>
      </c>
      <c r="H556">
        <v>91</v>
      </c>
      <c r="I556" t="s">
        <v>81</v>
      </c>
      <c r="J556">
        <v>560502</v>
      </c>
      <c r="K556">
        <v>1</v>
      </c>
      <c r="L556">
        <v>0</v>
      </c>
      <c r="M556">
        <f t="shared" si="26"/>
        <v>2</v>
      </c>
      <c r="N556">
        <v>72</v>
      </c>
      <c r="O556" t="s">
        <v>72</v>
      </c>
      <c r="P556">
        <v>569666</v>
      </c>
      <c r="Q556" t="s">
        <v>66</v>
      </c>
      <c r="R556" t="s">
        <v>65</v>
      </c>
      <c r="S556" t="s">
        <v>70</v>
      </c>
      <c r="T556">
        <v>1</v>
      </c>
      <c r="U556">
        <v>5</v>
      </c>
      <c r="V556">
        <v>2</v>
      </c>
      <c r="W556">
        <v>289</v>
      </c>
    </row>
    <row r="557" spans="1:23" x14ac:dyDescent="0.25">
      <c r="A557">
        <v>556</v>
      </c>
      <c r="B557">
        <v>98</v>
      </c>
      <c r="C557">
        <v>0</v>
      </c>
      <c r="D557">
        <f t="shared" si="24"/>
        <v>4</v>
      </c>
      <c r="E557" s="4" t="str">
        <f t="shared" si="25"/>
        <v>569666-570407</v>
      </c>
      <c r="F557" s="4">
        <f>IFERROR(VLOOKUP(E557,distance_btw_postal_code!B:I,7,0)+1,0)</f>
        <v>8.1999999999999993</v>
      </c>
      <c r="G557" s="4">
        <f>IFERROR(VLOOKUP(E557,distance_btw_postal_code!B:G,6,0),0)</f>
        <v>2.6</v>
      </c>
      <c r="H557">
        <v>0</v>
      </c>
      <c r="I557" t="s">
        <v>144</v>
      </c>
      <c r="J557">
        <v>569666</v>
      </c>
      <c r="K557">
        <v>0</v>
      </c>
      <c r="L557">
        <v>0</v>
      </c>
      <c r="M557">
        <f t="shared" si="26"/>
        <v>0</v>
      </c>
      <c r="N557">
        <v>73</v>
      </c>
      <c r="O557" t="s">
        <v>72</v>
      </c>
      <c r="P557">
        <v>569666</v>
      </c>
      <c r="Q557" t="s">
        <v>66</v>
      </c>
      <c r="R557" t="s">
        <v>65</v>
      </c>
      <c r="S557" t="s">
        <v>92</v>
      </c>
      <c r="T557">
        <v>3</v>
      </c>
      <c r="U557">
        <v>0</v>
      </c>
      <c r="V557">
        <v>8</v>
      </c>
      <c r="W557">
        <v>429</v>
      </c>
    </row>
    <row r="558" spans="1:23" x14ac:dyDescent="0.25">
      <c r="A558">
        <v>557</v>
      </c>
      <c r="B558">
        <v>98</v>
      </c>
      <c r="C558">
        <v>1</v>
      </c>
      <c r="D558">
        <f t="shared" si="24"/>
        <v>4</v>
      </c>
      <c r="E558" s="4" t="str">
        <f t="shared" si="25"/>
        <v>570407-560416</v>
      </c>
      <c r="F558" s="4">
        <f>IFERROR(VLOOKUP(E558,distance_btw_postal_code!B:I,7,0)+1,0)</f>
        <v>15.6</v>
      </c>
      <c r="G558" s="4">
        <f>IFERROR(VLOOKUP(E558,distance_btw_postal_code!B:G,6,0),0)</f>
        <v>6</v>
      </c>
      <c r="H558">
        <v>102</v>
      </c>
      <c r="I558" t="s">
        <v>77</v>
      </c>
      <c r="J558">
        <v>570407</v>
      </c>
      <c r="K558">
        <v>0</v>
      </c>
      <c r="L558">
        <v>1</v>
      </c>
      <c r="M558">
        <f t="shared" si="26"/>
        <v>1</v>
      </c>
      <c r="N558">
        <v>73</v>
      </c>
      <c r="O558" t="s">
        <v>72</v>
      </c>
      <c r="P558">
        <v>569666</v>
      </c>
      <c r="Q558" t="s">
        <v>66</v>
      </c>
      <c r="R558" t="s">
        <v>65</v>
      </c>
      <c r="S558" t="s">
        <v>92</v>
      </c>
      <c r="T558">
        <v>3</v>
      </c>
      <c r="U558">
        <v>0</v>
      </c>
      <c r="V558">
        <v>8</v>
      </c>
      <c r="W558">
        <v>876</v>
      </c>
    </row>
    <row r="559" spans="1:23" x14ac:dyDescent="0.25">
      <c r="A559">
        <v>558</v>
      </c>
      <c r="B559">
        <v>98</v>
      </c>
      <c r="C559">
        <v>2</v>
      </c>
      <c r="D559">
        <f t="shared" si="24"/>
        <v>4</v>
      </c>
      <c r="E559" s="4" t="str">
        <f t="shared" si="25"/>
        <v>560416-560443</v>
      </c>
      <c r="F559" s="4">
        <f>IFERROR(VLOOKUP(E559,distance_btw_postal_code!B:I,7,0)+1,0)</f>
        <v>4.4000000000000004</v>
      </c>
      <c r="G559" s="4">
        <f>IFERROR(VLOOKUP(E559,distance_btw_postal_code!B:G,6,0),0)</f>
        <v>0.8</v>
      </c>
      <c r="H559">
        <v>103</v>
      </c>
      <c r="I559" t="s">
        <v>78</v>
      </c>
      <c r="J559">
        <v>560416</v>
      </c>
      <c r="K559">
        <v>0</v>
      </c>
      <c r="L559">
        <v>1</v>
      </c>
      <c r="M559">
        <f t="shared" si="26"/>
        <v>1</v>
      </c>
      <c r="N559">
        <v>73</v>
      </c>
      <c r="O559" t="s">
        <v>72</v>
      </c>
      <c r="P559">
        <v>569666</v>
      </c>
      <c r="Q559" t="s">
        <v>66</v>
      </c>
      <c r="R559" t="s">
        <v>65</v>
      </c>
      <c r="S559" t="s">
        <v>92</v>
      </c>
      <c r="T559">
        <v>3</v>
      </c>
      <c r="U559">
        <v>0</v>
      </c>
      <c r="V559">
        <v>8</v>
      </c>
      <c r="W559">
        <v>201</v>
      </c>
    </row>
    <row r="560" spans="1:23" x14ac:dyDescent="0.25">
      <c r="A560">
        <v>559</v>
      </c>
      <c r="B560">
        <v>98</v>
      </c>
      <c r="C560">
        <v>3</v>
      </c>
      <c r="D560">
        <f t="shared" si="24"/>
        <v>4</v>
      </c>
      <c r="E560" s="4" t="str">
        <f t="shared" si="25"/>
        <v>560443-560429</v>
      </c>
      <c r="F560" s="4">
        <f>IFERROR(VLOOKUP(E560,distance_btw_postal_code!B:I,7,0)+1,0)</f>
        <v>3.9</v>
      </c>
      <c r="G560" s="4">
        <f>IFERROR(VLOOKUP(E560,distance_btw_postal_code!B:G,6,0),0)</f>
        <v>0.5</v>
      </c>
      <c r="H560">
        <v>104</v>
      </c>
      <c r="I560" t="s">
        <v>79</v>
      </c>
      <c r="J560">
        <v>560443</v>
      </c>
      <c r="K560">
        <v>0</v>
      </c>
      <c r="L560">
        <v>1</v>
      </c>
      <c r="M560">
        <f t="shared" si="26"/>
        <v>1</v>
      </c>
      <c r="N560">
        <v>73</v>
      </c>
      <c r="O560" t="s">
        <v>72</v>
      </c>
      <c r="P560">
        <v>569666</v>
      </c>
      <c r="Q560" t="s">
        <v>66</v>
      </c>
      <c r="R560" t="s">
        <v>65</v>
      </c>
      <c r="S560" t="s">
        <v>92</v>
      </c>
      <c r="T560">
        <v>3</v>
      </c>
      <c r="U560">
        <v>0</v>
      </c>
      <c r="V560">
        <v>8</v>
      </c>
      <c r="W560">
        <v>172</v>
      </c>
    </row>
    <row r="561" spans="1:23" x14ac:dyDescent="0.25">
      <c r="A561">
        <v>560</v>
      </c>
      <c r="B561">
        <v>98</v>
      </c>
      <c r="C561">
        <v>4</v>
      </c>
      <c r="D561">
        <f t="shared" si="24"/>
        <v>4</v>
      </c>
      <c r="E561" s="4" t="str">
        <f t="shared" si="25"/>
        <v>560429-569666</v>
      </c>
      <c r="F561" s="4">
        <f>IFERROR(VLOOKUP(E561,distance_btw_postal_code!B:I,7,0)+1,0)</f>
        <v>8.1999999999999993</v>
      </c>
      <c r="G561" s="4">
        <f>IFERROR(VLOOKUP(E561,distance_btw_postal_code!B:G,6,0),0)</f>
        <v>2.1</v>
      </c>
      <c r="H561">
        <v>105</v>
      </c>
      <c r="I561" t="s">
        <v>80</v>
      </c>
      <c r="J561">
        <v>560429</v>
      </c>
      <c r="K561">
        <v>0</v>
      </c>
      <c r="L561">
        <v>1</v>
      </c>
      <c r="M561">
        <f t="shared" si="26"/>
        <v>1</v>
      </c>
      <c r="N561">
        <v>73</v>
      </c>
      <c r="O561" t="s">
        <v>72</v>
      </c>
      <c r="P561">
        <v>569666</v>
      </c>
      <c r="Q561" t="s">
        <v>66</v>
      </c>
      <c r="R561" t="s">
        <v>65</v>
      </c>
      <c r="S561" t="s">
        <v>92</v>
      </c>
      <c r="T561">
        <v>3</v>
      </c>
      <c r="U561">
        <v>0</v>
      </c>
      <c r="V561">
        <v>8</v>
      </c>
      <c r="W561">
        <v>429</v>
      </c>
    </row>
    <row r="562" spans="1:23" x14ac:dyDescent="0.25">
      <c r="A562">
        <v>561</v>
      </c>
      <c r="B562">
        <v>99</v>
      </c>
      <c r="C562">
        <v>0</v>
      </c>
      <c r="D562">
        <f t="shared" si="24"/>
        <v>9</v>
      </c>
      <c r="E562" s="4" t="str">
        <f t="shared" si="25"/>
        <v>569897-578375</v>
      </c>
      <c r="F562" s="4">
        <f>IFERROR(VLOOKUP(E562,distance_btw_postal_code!B:I,7,0)+1,0)</f>
        <v>4.3</v>
      </c>
      <c r="G562" s="4">
        <f>IFERROR(VLOOKUP(E562,distance_btw_postal_code!B:G,6,0),0)</f>
        <v>1.1000000000000001</v>
      </c>
      <c r="H562">
        <v>0</v>
      </c>
      <c r="I562" t="s">
        <v>145</v>
      </c>
      <c r="J562">
        <v>569897</v>
      </c>
      <c r="K562">
        <v>0</v>
      </c>
      <c r="L562">
        <v>0</v>
      </c>
      <c r="M562">
        <f t="shared" si="26"/>
        <v>0</v>
      </c>
      <c r="N562">
        <v>74</v>
      </c>
      <c r="O562" t="s">
        <v>94</v>
      </c>
      <c r="P562">
        <v>569897</v>
      </c>
      <c r="Q562" t="s">
        <v>18</v>
      </c>
      <c r="R562" t="s">
        <v>19</v>
      </c>
      <c r="S562" t="s">
        <v>20</v>
      </c>
      <c r="T562">
        <v>2</v>
      </c>
      <c r="U562">
        <v>2</v>
      </c>
      <c r="V562">
        <v>7</v>
      </c>
      <c r="W562">
        <v>198</v>
      </c>
    </row>
    <row r="563" spans="1:23" x14ac:dyDescent="0.25">
      <c r="A563">
        <v>562</v>
      </c>
      <c r="B563">
        <v>99</v>
      </c>
      <c r="C563">
        <v>1</v>
      </c>
      <c r="D563">
        <f t="shared" si="24"/>
        <v>9</v>
      </c>
      <c r="E563" s="4" t="str">
        <f t="shared" si="25"/>
        <v>578375-574920</v>
      </c>
      <c r="F563" s="4">
        <f>IFERROR(VLOOKUP(E563,distance_btw_postal_code!B:I,7,0)+1,0)</f>
        <v>3</v>
      </c>
      <c r="G563" s="4">
        <f>IFERROR(VLOOKUP(E563,distance_btw_postal_code!B:G,6,0),0)</f>
        <v>0.8</v>
      </c>
      <c r="H563">
        <v>60</v>
      </c>
      <c r="I563" t="s">
        <v>100</v>
      </c>
      <c r="J563">
        <v>578375</v>
      </c>
      <c r="K563">
        <v>1</v>
      </c>
      <c r="L563">
        <v>0</v>
      </c>
      <c r="M563">
        <f t="shared" si="26"/>
        <v>2</v>
      </c>
      <c r="N563">
        <v>74</v>
      </c>
      <c r="O563" t="s">
        <v>94</v>
      </c>
      <c r="P563">
        <v>569897</v>
      </c>
      <c r="Q563" t="s">
        <v>18</v>
      </c>
      <c r="R563" t="s">
        <v>19</v>
      </c>
      <c r="S563" t="s">
        <v>20</v>
      </c>
      <c r="T563">
        <v>2</v>
      </c>
      <c r="U563">
        <v>2</v>
      </c>
      <c r="V563">
        <v>7</v>
      </c>
      <c r="W563">
        <v>121</v>
      </c>
    </row>
    <row r="564" spans="1:23" x14ac:dyDescent="0.25">
      <c r="A564">
        <v>563</v>
      </c>
      <c r="B564">
        <v>99</v>
      </c>
      <c r="C564">
        <v>2</v>
      </c>
      <c r="D564">
        <f t="shared" si="24"/>
        <v>9</v>
      </c>
      <c r="E564" s="4" t="str">
        <f t="shared" si="25"/>
        <v>574920-787722</v>
      </c>
      <c r="F564" s="4">
        <f>IFERROR(VLOOKUP(E564,distance_btw_postal_code!B:I,7,0)+1,0)</f>
        <v>5</v>
      </c>
      <c r="G564" s="4">
        <f>IFERROR(VLOOKUP(E564,distance_btw_postal_code!B:G,6,0),0)</f>
        <v>1</v>
      </c>
      <c r="H564">
        <v>41</v>
      </c>
      <c r="I564" t="s">
        <v>95</v>
      </c>
      <c r="J564">
        <v>574920</v>
      </c>
      <c r="K564">
        <v>0</v>
      </c>
      <c r="L564">
        <v>1</v>
      </c>
      <c r="M564">
        <f t="shared" si="26"/>
        <v>1</v>
      </c>
      <c r="N564">
        <v>74</v>
      </c>
      <c r="O564" t="s">
        <v>94</v>
      </c>
      <c r="P564">
        <v>569897</v>
      </c>
      <c r="Q564" t="s">
        <v>18</v>
      </c>
      <c r="R564" t="s">
        <v>19</v>
      </c>
      <c r="S564" t="s">
        <v>20</v>
      </c>
      <c r="T564">
        <v>2</v>
      </c>
      <c r="U564">
        <v>2</v>
      </c>
      <c r="V564">
        <v>7</v>
      </c>
      <c r="W564">
        <v>240</v>
      </c>
    </row>
    <row r="565" spans="1:23" x14ac:dyDescent="0.25">
      <c r="A565">
        <v>564</v>
      </c>
      <c r="B565">
        <v>99</v>
      </c>
      <c r="C565">
        <v>3</v>
      </c>
      <c r="D565">
        <f t="shared" si="24"/>
        <v>9</v>
      </c>
      <c r="E565" s="4" t="str">
        <f t="shared" si="25"/>
        <v>787722-560182</v>
      </c>
      <c r="F565" s="4">
        <f>IFERROR(VLOOKUP(E565,distance_btw_postal_code!B:I,7,0)+1,0)</f>
        <v>6.6</v>
      </c>
      <c r="G565" s="4">
        <f>IFERROR(VLOOKUP(E565,distance_btw_postal_code!B:G,6,0),0)</f>
        <v>1.5</v>
      </c>
      <c r="H565">
        <v>40</v>
      </c>
      <c r="I565" t="s">
        <v>93</v>
      </c>
      <c r="J565">
        <v>787722</v>
      </c>
      <c r="K565">
        <v>1</v>
      </c>
      <c r="L565">
        <v>0</v>
      </c>
      <c r="M565">
        <f t="shared" si="26"/>
        <v>2</v>
      </c>
      <c r="N565">
        <v>74</v>
      </c>
      <c r="O565" t="s">
        <v>94</v>
      </c>
      <c r="P565">
        <v>569897</v>
      </c>
      <c r="Q565" t="s">
        <v>18</v>
      </c>
      <c r="R565" t="s">
        <v>19</v>
      </c>
      <c r="S565" t="s">
        <v>20</v>
      </c>
      <c r="T565">
        <v>2</v>
      </c>
      <c r="U565">
        <v>2</v>
      </c>
      <c r="V565">
        <v>7</v>
      </c>
      <c r="W565">
        <v>335</v>
      </c>
    </row>
    <row r="566" spans="1:23" x14ac:dyDescent="0.25">
      <c r="A566">
        <v>565</v>
      </c>
      <c r="B566">
        <v>99</v>
      </c>
      <c r="C566">
        <v>4</v>
      </c>
      <c r="D566">
        <f t="shared" si="24"/>
        <v>9</v>
      </c>
      <c r="E566" s="4" t="str">
        <f t="shared" si="25"/>
        <v>560182-560182</v>
      </c>
      <c r="F566" s="4">
        <f>IFERROR(VLOOKUP(E566,distance_btw_postal_code!B:I,7,0)+1,0)</f>
        <v>0</v>
      </c>
      <c r="G566" s="4">
        <f>IFERROR(VLOOKUP(E566,distance_btw_postal_code!B:G,6,0),0)</f>
        <v>0</v>
      </c>
      <c r="H566">
        <v>61</v>
      </c>
      <c r="I566" t="s">
        <v>101</v>
      </c>
      <c r="J566">
        <v>560182</v>
      </c>
      <c r="K566">
        <v>0</v>
      </c>
      <c r="L566">
        <v>1</v>
      </c>
      <c r="M566">
        <f t="shared" si="26"/>
        <v>1</v>
      </c>
      <c r="N566">
        <v>74</v>
      </c>
      <c r="O566" t="s">
        <v>94</v>
      </c>
      <c r="P566">
        <v>569897</v>
      </c>
      <c r="Q566" t="s">
        <v>18</v>
      </c>
      <c r="R566" t="s">
        <v>19</v>
      </c>
      <c r="S566" t="s">
        <v>20</v>
      </c>
      <c r="T566">
        <v>2</v>
      </c>
      <c r="U566">
        <v>2</v>
      </c>
      <c r="V566">
        <v>7</v>
      </c>
      <c r="W566">
        <v>0</v>
      </c>
    </row>
    <row r="567" spans="1:23" x14ac:dyDescent="0.25">
      <c r="A567">
        <v>566</v>
      </c>
      <c r="B567">
        <v>99</v>
      </c>
      <c r="C567">
        <v>5</v>
      </c>
      <c r="D567">
        <f t="shared" si="24"/>
        <v>9</v>
      </c>
      <c r="E567" s="4" t="str">
        <f t="shared" si="25"/>
        <v>560182-560424</v>
      </c>
      <c r="F567" s="4">
        <f>IFERROR(VLOOKUP(E567,distance_btw_postal_code!B:I,7,0)+1,0)</f>
        <v>8</v>
      </c>
      <c r="G567" s="4">
        <f>IFERROR(VLOOKUP(E567,distance_btw_postal_code!B:G,6,0),0)</f>
        <v>2.5</v>
      </c>
      <c r="H567">
        <v>42</v>
      </c>
      <c r="I567" t="s">
        <v>96</v>
      </c>
      <c r="J567">
        <v>560182</v>
      </c>
      <c r="K567">
        <v>0</v>
      </c>
      <c r="L567">
        <v>1</v>
      </c>
      <c r="M567">
        <f t="shared" si="26"/>
        <v>1</v>
      </c>
      <c r="N567">
        <v>74</v>
      </c>
      <c r="O567" t="s">
        <v>94</v>
      </c>
      <c r="P567">
        <v>569897</v>
      </c>
      <c r="Q567" t="s">
        <v>18</v>
      </c>
      <c r="R567" t="s">
        <v>19</v>
      </c>
      <c r="S567" t="s">
        <v>20</v>
      </c>
      <c r="T567">
        <v>2</v>
      </c>
      <c r="U567">
        <v>2</v>
      </c>
      <c r="V567">
        <v>7</v>
      </c>
      <c r="W567">
        <v>417</v>
      </c>
    </row>
    <row r="568" spans="1:23" x14ac:dyDescent="0.25">
      <c r="A568">
        <v>567</v>
      </c>
      <c r="B568">
        <v>99</v>
      </c>
      <c r="C568">
        <v>6</v>
      </c>
      <c r="D568">
        <f t="shared" si="24"/>
        <v>9</v>
      </c>
      <c r="E568" s="4" t="str">
        <f t="shared" si="25"/>
        <v>560424-560155</v>
      </c>
      <c r="F568" s="4">
        <f>IFERROR(VLOOKUP(E568,distance_btw_postal_code!B:I,7,0)+1,0)</f>
        <v>8.8000000000000007</v>
      </c>
      <c r="G568" s="4">
        <f>IFERROR(VLOOKUP(E568,distance_btw_postal_code!B:G,6,0),0)</f>
        <v>2.8</v>
      </c>
      <c r="H568">
        <v>59</v>
      </c>
      <c r="I568" t="s">
        <v>99</v>
      </c>
      <c r="J568">
        <v>560424</v>
      </c>
      <c r="K568">
        <v>0</v>
      </c>
      <c r="L568">
        <v>1</v>
      </c>
      <c r="M568">
        <f t="shared" si="26"/>
        <v>1</v>
      </c>
      <c r="N568">
        <v>74</v>
      </c>
      <c r="O568" t="s">
        <v>94</v>
      </c>
      <c r="P568">
        <v>569897</v>
      </c>
      <c r="Q568" t="s">
        <v>18</v>
      </c>
      <c r="R568" t="s">
        <v>19</v>
      </c>
      <c r="S568" t="s">
        <v>20</v>
      </c>
      <c r="T568">
        <v>2</v>
      </c>
      <c r="U568">
        <v>2</v>
      </c>
      <c r="V568">
        <v>7</v>
      </c>
      <c r="W568">
        <v>469</v>
      </c>
    </row>
    <row r="569" spans="1:23" x14ac:dyDescent="0.25">
      <c r="A569">
        <v>568</v>
      </c>
      <c r="B569">
        <v>99</v>
      </c>
      <c r="C569">
        <v>7</v>
      </c>
      <c r="D569">
        <f t="shared" si="24"/>
        <v>9</v>
      </c>
      <c r="E569" s="4" t="str">
        <f t="shared" si="25"/>
        <v>560155-560156</v>
      </c>
      <c r="F569" s="4">
        <f>IFERROR(VLOOKUP(E569,distance_btw_postal_code!B:I,7,0)+1,0)</f>
        <v>3.4</v>
      </c>
      <c r="G569" s="4">
        <f>IFERROR(VLOOKUP(E569,distance_btw_postal_code!B:G,6,0),0)</f>
        <v>0.4</v>
      </c>
      <c r="H569">
        <v>44</v>
      </c>
      <c r="I569" t="s">
        <v>98</v>
      </c>
      <c r="J569">
        <v>560155</v>
      </c>
      <c r="K569">
        <v>0</v>
      </c>
      <c r="L569">
        <v>1</v>
      </c>
      <c r="M569">
        <f t="shared" si="26"/>
        <v>1</v>
      </c>
      <c r="N569">
        <v>74</v>
      </c>
      <c r="O569" t="s">
        <v>94</v>
      </c>
      <c r="P569">
        <v>569897</v>
      </c>
      <c r="Q569" t="s">
        <v>18</v>
      </c>
      <c r="R569" t="s">
        <v>19</v>
      </c>
      <c r="S569" t="s">
        <v>20</v>
      </c>
      <c r="T569">
        <v>2</v>
      </c>
      <c r="U569">
        <v>2</v>
      </c>
      <c r="V569">
        <v>7</v>
      </c>
      <c r="W569">
        <v>141</v>
      </c>
    </row>
    <row r="570" spans="1:23" x14ac:dyDescent="0.25">
      <c r="A570">
        <v>569</v>
      </c>
      <c r="B570">
        <v>99</v>
      </c>
      <c r="C570">
        <v>8</v>
      </c>
      <c r="D570">
        <f t="shared" si="24"/>
        <v>9</v>
      </c>
      <c r="E570" s="4" t="str">
        <f t="shared" si="25"/>
        <v>560156-560170</v>
      </c>
      <c r="F570" s="4">
        <f>IFERROR(VLOOKUP(E570,distance_btw_postal_code!B:I,7,0)+1,0)</f>
        <v>4</v>
      </c>
      <c r="G570" s="4">
        <f>IFERROR(VLOOKUP(E570,distance_btw_postal_code!B:G,6,0),0)</f>
        <v>0.5</v>
      </c>
      <c r="H570">
        <v>43</v>
      </c>
      <c r="I570" t="s">
        <v>97</v>
      </c>
      <c r="J570">
        <v>560156</v>
      </c>
      <c r="K570">
        <v>0</v>
      </c>
      <c r="L570">
        <v>1</v>
      </c>
      <c r="M570">
        <f t="shared" si="26"/>
        <v>1</v>
      </c>
      <c r="N570">
        <v>74</v>
      </c>
      <c r="O570" t="s">
        <v>94</v>
      </c>
      <c r="P570">
        <v>569897</v>
      </c>
      <c r="Q570" t="s">
        <v>18</v>
      </c>
      <c r="R570" t="s">
        <v>19</v>
      </c>
      <c r="S570" t="s">
        <v>20</v>
      </c>
      <c r="T570">
        <v>2</v>
      </c>
      <c r="U570">
        <v>2</v>
      </c>
      <c r="V570">
        <v>7</v>
      </c>
      <c r="W570">
        <v>177</v>
      </c>
    </row>
    <row r="571" spans="1:23" x14ac:dyDescent="0.25">
      <c r="A571">
        <v>570</v>
      </c>
      <c r="B571">
        <v>99</v>
      </c>
      <c r="C571">
        <v>9</v>
      </c>
      <c r="D571">
        <f t="shared" si="24"/>
        <v>9</v>
      </c>
      <c r="E571" s="4" t="str">
        <f t="shared" si="25"/>
        <v>560170-569897</v>
      </c>
      <c r="F571" s="4">
        <f>IFERROR(VLOOKUP(E571,distance_btw_postal_code!B:I,7,0)+1,0)</f>
        <v>2.1</v>
      </c>
      <c r="G571" s="4">
        <f>IFERROR(VLOOKUP(E571,distance_btw_postal_code!B:G,6,0),0)</f>
        <v>0.2</v>
      </c>
      <c r="H571">
        <v>62</v>
      </c>
      <c r="I571" t="s">
        <v>102</v>
      </c>
      <c r="J571">
        <v>560170</v>
      </c>
      <c r="K571">
        <v>0</v>
      </c>
      <c r="L571">
        <v>1</v>
      </c>
      <c r="M571">
        <f t="shared" si="26"/>
        <v>1</v>
      </c>
      <c r="N571">
        <v>74</v>
      </c>
      <c r="O571" t="s">
        <v>94</v>
      </c>
      <c r="P571">
        <v>569897</v>
      </c>
      <c r="Q571" t="s">
        <v>18</v>
      </c>
      <c r="R571" t="s">
        <v>19</v>
      </c>
      <c r="S571" t="s">
        <v>20</v>
      </c>
      <c r="T571">
        <v>2</v>
      </c>
      <c r="U571">
        <v>2</v>
      </c>
      <c r="V571">
        <v>7</v>
      </c>
      <c r="W571">
        <v>65</v>
      </c>
    </row>
    <row r="572" spans="1:23" x14ac:dyDescent="0.25">
      <c r="A572">
        <v>571</v>
      </c>
      <c r="B572">
        <v>100</v>
      </c>
      <c r="C572">
        <v>0</v>
      </c>
      <c r="D572">
        <f t="shared" si="24"/>
        <v>4</v>
      </c>
      <c r="E572" s="4" t="str">
        <f t="shared" si="25"/>
        <v>569897-560232</v>
      </c>
      <c r="F572" s="4">
        <f>IFERROR(VLOOKUP(E572,distance_btw_postal_code!B:I,7,0)+1,0)</f>
        <v>6</v>
      </c>
      <c r="G572" s="4">
        <f>IFERROR(VLOOKUP(E572,distance_btw_postal_code!B:G,6,0),0)</f>
        <v>1.2</v>
      </c>
      <c r="H572">
        <v>0</v>
      </c>
      <c r="I572" t="s">
        <v>145</v>
      </c>
      <c r="J572">
        <v>569897</v>
      </c>
      <c r="K572">
        <v>0</v>
      </c>
      <c r="L572">
        <v>0</v>
      </c>
      <c r="M572">
        <f t="shared" si="26"/>
        <v>0</v>
      </c>
      <c r="N572">
        <v>75</v>
      </c>
      <c r="O572" t="s">
        <v>94</v>
      </c>
      <c r="P572">
        <v>569897</v>
      </c>
      <c r="Q572" t="s">
        <v>18</v>
      </c>
      <c r="R572" t="s">
        <v>19</v>
      </c>
      <c r="S572" t="s">
        <v>35</v>
      </c>
      <c r="T572">
        <v>1</v>
      </c>
      <c r="U572">
        <v>5</v>
      </c>
      <c r="V572">
        <v>2</v>
      </c>
      <c r="W572">
        <v>302</v>
      </c>
    </row>
    <row r="573" spans="1:23" x14ac:dyDescent="0.25">
      <c r="A573">
        <v>572</v>
      </c>
      <c r="B573">
        <v>100</v>
      </c>
      <c r="C573">
        <v>1</v>
      </c>
      <c r="D573">
        <f t="shared" si="24"/>
        <v>4</v>
      </c>
      <c r="E573" s="4" t="str">
        <f t="shared" si="25"/>
        <v>560232-560111</v>
      </c>
      <c r="F573" s="4">
        <f>IFERROR(VLOOKUP(E573,distance_btw_postal_code!B:I,7,0)+1,0)</f>
        <v>6.4</v>
      </c>
      <c r="G573" s="4">
        <f>IFERROR(VLOOKUP(E573,distance_btw_postal_code!B:G,6,0),0)</f>
        <v>1.3</v>
      </c>
      <c r="H573">
        <v>46</v>
      </c>
      <c r="I573" t="s">
        <v>104</v>
      </c>
      <c r="J573">
        <v>560232</v>
      </c>
      <c r="K573">
        <v>0</v>
      </c>
      <c r="L573">
        <v>1</v>
      </c>
      <c r="M573">
        <f t="shared" si="26"/>
        <v>1</v>
      </c>
      <c r="N573">
        <v>75</v>
      </c>
      <c r="O573" t="s">
        <v>94</v>
      </c>
      <c r="P573">
        <v>569897</v>
      </c>
      <c r="Q573" t="s">
        <v>18</v>
      </c>
      <c r="R573" t="s">
        <v>19</v>
      </c>
      <c r="S573" t="s">
        <v>35</v>
      </c>
      <c r="T573">
        <v>1</v>
      </c>
      <c r="U573">
        <v>5</v>
      </c>
      <c r="V573">
        <v>2</v>
      </c>
      <c r="W573">
        <v>326</v>
      </c>
    </row>
    <row r="574" spans="1:23" x14ac:dyDescent="0.25">
      <c r="A574">
        <v>573</v>
      </c>
      <c r="B574">
        <v>100</v>
      </c>
      <c r="C574">
        <v>2</v>
      </c>
      <c r="D574">
        <f t="shared" si="24"/>
        <v>4</v>
      </c>
      <c r="E574" s="4" t="str">
        <f t="shared" si="25"/>
        <v>560111-560108</v>
      </c>
      <c r="F574" s="4">
        <f>IFERROR(VLOOKUP(E574,distance_btw_postal_code!B:I,7,0)+1,0)</f>
        <v>2.6</v>
      </c>
      <c r="G574" s="4">
        <f>IFERROR(VLOOKUP(E574,distance_btw_postal_code!B:G,6,0),0)</f>
        <v>0.3</v>
      </c>
      <c r="H574">
        <v>64</v>
      </c>
      <c r="I574" t="s">
        <v>110</v>
      </c>
      <c r="J574">
        <v>560111</v>
      </c>
      <c r="K574">
        <v>1</v>
      </c>
      <c r="L574">
        <v>0</v>
      </c>
      <c r="M574">
        <f t="shared" si="26"/>
        <v>2</v>
      </c>
      <c r="N574">
        <v>75</v>
      </c>
      <c r="O574" t="s">
        <v>94</v>
      </c>
      <c r="P574">
        <v>569897</v>
      </c>
      <c r="Q574" t="s">
        <v>18</v>
      </c>
      <c r="R574" t="s">
        <v>19</v>
      </c>
      <c r="S574" t="s">
        <v>35</v>
      </c>
      <c r="T574">
        <v>1</v>
      </c>
      <c r="U574">
        <v>5</v>
      </c>
      <c r="V574">
        <v>2</v>
      </c>
      <c r="W574">
        <v>95</v>
      </c>
    </row>
    <row r="575" spans="1:23" x14ac:dyDescent="0.25">
      <c r="A575">
        <v>574</v>
      </c>
      <c r="B575">
        <v>100</v>
      </c>
      <c r="C575">
        <v>3</v>
      </c>
      <c r="D575">
        <f t="shared" si="24"/>
        <v>4</v>
      </c>
      <c r="E575" s="4" t="str">
        <f t="shared" si="25"/>
        <v>560108-568518</v>
      </c>
      <c r="F575" s="4">
        <f>IFERROR(VLOOKUP(E575,distance_btw_postal_code!B:I,7,0)+1,0)</f>
        <v>4.9000000000000004</v>
      </c>
      <c r="G575" s="4">
        <f>IFERROR(VLOOKUP(E575,distance_btw_postal_code!B:G,6,0),0)</f>
        <v>0.9</v>
      </c>
      <c r="H575">
        <v>63</v>
      </c>
      <c r="I575" t="s">
        <v>109</v>
      </c>
      <c r="J575">
        <v>560108</v>
      </c>
      <c r="K575">
        <v>1</v>
      </c>
      <c r="L575">
        <v>0</v>
      </c>
      <c r="M575">
        <f t="shared" si="26"/>
        <v>2</v>
      </c>
      <c r="N575">
        <v>75</v>
      </c>
      <c r="O575" t="s">
        <v>94</v>
      </c>
      <c r="P575">
        <v>569897</v>
      </c>
      <c r="Q575" t="s">
        <v>18</v>
      </c>
      <c r="R575" t="s">
        <v>19</v>
      </c>
      <c r="S575" t="s">
        <v>35</v>
      </c>
      <c r="T575">
        <v>1</v>
      </c>
      <c r="U575">
        <v>5</v>
      </c>
      <c r="V575">
        <v>2</v>
      </c>
      <c r="W575">
        <v>232</v>
      </c>
    </row>
    <row r="576" spans="1:23" x14ac:dyDescent="0.25">
      <c r="A576">
        <v>575</v>
      </c>
      <c r="B576">
        <v>100</v>
      </c>
      <c r="C576">
        <v>4</v>
      </c>
      <c r="D576">
        <f t="shared" si="24"/>
        <v>4</v>
      </c>
      <c r="E576" s="4" t="str">
        <f t="shared" si="25"/>
        <v>568518-569897</v>
      </c>
      <c r="F576" s="4">
        <f>IFERROR(VLOOKUP(E576,distance_btw_postal_code!B:I,7,0)+1,0)</f>
        <v>2.8</v>
      </c>
      <c r="G576" s="4">
        <f>IFERROR(VLOOKUP(E576,distance_btw_postal_code!B:G,6,0),0)</f>
        <v>0.4</v>
      </c>
      <c r="H576">
        <v>50</v>
      </c>
      <c r="I576" t="s">
        <v>108</v>
      </c>
      <c r="J576">
        <v>568518</v>
      </c>
      <c r="K576">
        <v>1</v>
      </c>
      <c r="L576">
        <v>0</v>
      </c>
      <c r="M576">
        <f t="shared" si="26"/>
        <v>2</v>
      </c>
      <c r="N576">
        <v>75</v>
      </c>
      <c r="O576" t="s">
        <v>94</v>
      </c>
      <c r="P576">
        <v>569897</v>
      </c>
      <c r="Q576" t="s">
        <v>18</v>
      </c>
      <c r="R576" t="s">
        <v>19</v>
      </c>
      <c r="S576" t="s">
        <v>35</v>
      </c>
      <c r="T576">
        <v>1</v>
      </c>
      <c r="U576">
        <v>5</v>
      </c>
      <c r="V576">
        <v>2</v>
      </c>
      <c r="W576">
        <v>109</v>
      </c>
    </row>
    <row r="577" spans="1:23" x14ac:dyDescent="0.25">
      <c r="A577">
        <v>576</v>
      </c>
      <c r="B577">
        <v>101</v>
      </c>
      <c r="C577">
        <v>0</v>
      </c>
      <c r="D577">
        <f t="shared" si="24"/>
        <v>6</v>
      </c>
      <c r="E577" s="4" t="str">
        <f t="shared" si="25"/>
        <v>569897-574995</v>
      </c>
      <c r="F577" s="4">
        <f>IFERROR(VLOOKUP(E577,distance_btw_postal_code!B:I,7,0)+1,0)</f>
        <v>6</v>
      </c>
      <c r="G577" s="4">
        <f>IFERROR(VLOOKUP(E577,distance_btw_postal_code!B:G,6,0),0)</f>
        <v>1.8</v>
      </c>
      <c r="H577">
        <v>0</v>
      </c>
      <c r="I577" t="s">
        <v>145</v>
      </c>
      <c r="J577">
        <v>569897</v>
      </c>
      <c r="K577">
        <v>0</v>
      </c>
      <c r="L577">
        <v>0</v>
      </c>
      <c r="M577">
        <f t="shared" si="26"/>
        <v>0</v>
      </c>
      <c r="N577">
        <v>75</v>
      </c>
      <c r="O577" t="s">
        <v>94</v>
      </c>
      <c r="P577">
        <v>569897</v>
      </c>
      <c r="Q577" t="s">
        <v>18</v>
      </c>
      <c r="R577" t="s">
        <v>19</v>
      </c>
      <c r="S577" t="s">
        <v>35</v>
      </c>
      <c r="T577">
        <v>2</v>
      </c>
      <c r="U577">
        <v>2</v>
      </c>
      <c r="V577">
        <v>7</v>
      </c>
      <c r="W577">
        <v>301</v>
      </c>
    </row>
    <row r="578" spans="1:23" x14ac:dyDescent="0.25">
      <c r="A578">
        <v>577</v>
      </c>
      <c r="B578">
        <v>101</v>
      </c>
      <c r="C578">
        <v>1</v>
      </c>
      <c r="D578">
        <f t="shared" si="24"/>
        <v>6</v>
      </c>
      <c r="E578" s="4" t="str">
        <f t="shared" si="25"/>
        <v>574995-560178</v>
      </c>
      <c r="F578" s="4">
        <f>IFERROR(VLOOKUP(E578,distance_btw_postal_code!B:I,7,0)+1,0)</f>
        <v>5.6</v>
      </c>
      <c r="G578" s="4">
        <f>IFERROR(VLOOKUP(E578,distance_btw_postal_code!B:G,6,0),0)</f>
        <v>1.4</v>
      </c>
      <c r="H578">
        <v>65</v>
      </c>
      <c r="I578" t="s">
        <v>111</v>
      </c>
      <c r="J578">
        <v>574995</v>
      </c>
      <c r="K578">
        <v>0</v>
      </c>
      <c r="L578">
        <v>1</v>
      </c>
      <c r="M578">
        <f t="shared" si="26"/>
        <v>1</v>
      </c>
      <c r="N578">
        <v>75</v>
      </c>
      <c r="O578" t="s">
        <v>94</v>
      </c>
      <c r="P578">
        <v>569897</v>
      </c>
      <c r="Q578" t="s">
        <v>18</v>
      </c>
      <c r="R578" t="s">
        <v>19</v>
      </c>
      <c r="S578" t="s">
        <v>35</v>
      </c>
      <c r="T578">
        <v>2</v>
      </c>
      <c r="U578">
        <v>2</v>
      </c>
      <c r="V578">
        <v>7</v>
      </c>
      <c r="W578">
        <v>275</v>
      </c>
    </row>
    <row r="579" spans="1:23" x14ac:dyDescent="0.25">
      <c r="A579">
        <v>578</v>
      </c>
      <c r="B579">
        <v>101</v>
      </c>
      <c r="C579">
        <v>2</v>
      </c>
      <c r="D579">
        <f t="shared" ref="D579:D642" si="27">_xlfn.MAXIFS(C:C,B:B,B579)</f>
        <v>6</v>
      </c>
      <c r="E579" s="4" t="str">
        <f t="shared" ref="E579:E642" si="28">IF(C579&lt;&gt;D579,_xlfn.CONCAT(J579,"-",J580),_xlfn.CONCAT(J579,"-",P579))</f>
        <v>560178-560612</v>
      </c>
      <c r="F579" s="4">
        <f>IFERROR(VLOOKUP(E579,distance_btw_postal_code!B:I,7,0)+1,0)</f>
        <v>4.9000000000000004</v>
      </c>
      <c r="G579" s="4">
        <f>IFERROR(VLOOKUP(E579,distance_btw_postal_code!B:G,6,0),0)</f>
        <v>1</v>
      </c>
      <c r="H579">
        <v>66</v>
      </c>
      <c r="I579" t="s">
        <v>112</v>
      </c>
      <c r="J579">
        <v>560178</v>
      </c>
      <c r="K579">
        <v>0</v>
      </c>
      <c r="L579">
        <v>1</v>
      </c>
      <c r="M579">
        <f t="shared" ref="M579:M642" si="29">K579*2+L579</f>
        <v>1</v>
      </c>
      <c r="N579">
        <v>75</v>
      </c>
      <c r="O579" t="s">
        <v>94</v>
      </c>
      <c r="P579">
        <v>569897</v>
      </c>
      <c r="Q579" t="s">
        <v>18</v>
      </c>
      <c r="R579" t="s">
        <v>19</v>
      </c>
      <c r="S579" t="s">
        <v>35</v>
      </c>
      <c r="T579">
        <v>2</v>
      </c>
      <c r="U579">
        <v>2</v>
      </c>
      <c r="V579">
        <v>7</v>
      </c>
      <c r="W579">
        <v>236</v>
      </c>
    </row>
    <row r="580" spans="1:23" x14ac:dyDescent="0.25">
      <c r="A580">
        <v>579</v>
      </c>
      <c r="B580">
        <v>101</v>
      </c>
      <c r="C580">
        <v>3</v>
      </c>
      <c r="D580">
        <f t="shared" si="27"/>
        <v>6</v>
      </c>
      <c r="E580" s="4" t="str">
        <f t="shared" si="28"/>
        <v>560612-560636</v>
      </c>
      <c r="F580" s="4">
        <f>IFERROR(VLOOKUP(E580,distance_btw_postal_code!B:I,7,0)+1,0)</f>
        <v>6.3</v>
      </c>
      <c r="G580" s="4">
        <f>IFERROR(VLOOKUP(E580,distance_btw_postal_code!B:G,6,0),0)</f>
        <v>1.3</v>
      </c>
      <c r="H580">
        <v>49</v>
      </c>
      <c r="I580" t="s">
        <v>107</v>
      </c>
      <c r="J580">
        <v>560612</v>
      </c>
      <c r="K580">
        <v>0</v>
      </c>
      <c r="L580">
        <v>1</v>
      </c>
      <c r="M580">
        <f t="shared" si="29"/>
        <v>1</v>
      </c>
      <c r="N580">
        <v>75</v>
      </c>
      <c r="O580" t="s">
        <v>94</v>
      </c>
      <c r="P580">
        <v>569897</v>
      </c>
      <c r="Q580" t="s">
        <v>18</v>
      </c>
      <c r="R580" t="s">
        <v>19</v>
      </c>
      <c r="S580" t="s">
        <v>35</v>
      </c>
      <c r="T580">
        <v>2</v>
      </c>
      <c r="U580">
        <v>2</v>
      </c>
      <c r="V580">
        <v>7</v>
      </c>
      <c r="W580">
        <v>320</v>
      </c>
    </row>
    <row r="581" spans="1:23" x14ac:dyDescent="0.25">
      <c r="A581">
        <v>580</v>
      </c>
      <c r="B581">
        <v>101</v>
      </c>
      <c r="C581">
        <v>4</v>
      </c>
      <c r="D581">
        <f t="shared" si="27"/>
        <v>6</v>
      </c>
      <c r="E581" s="4" t="str">
        <f t="shared" si="28"/>
        <v>560636-560646</v>
      </c>
      <c r="F581" s="4">
        <f>IFERROR(VLOOKUP(E581,distance_btw_postal_code!B:I,7,0)+1,0)</f>
        <v>4</v>
      </c>
      <c r="G581" s="4">
        <f>IFERROR(VLOOKUP(E581,distance_btw_postal_code!B:G,6,0),0)</f>
        <v>0.6</v>
      </c>
      <c r="H581">
        <v>45</v>
      </c>
      <c r="I581" t="s">
        <v>103</v>
      </c>
      <c r="J581">
        <v>560636</v>
      </c>
      <c r="K581">
        <v>0</v>
      </c>
      <c r="L581">
        <v>1</v>
      </c>
      <c r="M581">
        <f t="shared" si="29"/>
        <v>1</v>
      </c>
      <c r="N581">
        <v>75</v>
      </c>
      <c r="O581" t="s">
        <v>94</v>
      </c>
      <c r="P581">
        <v>569897</v>
      </c>
      <c r="Q581" t="s">
        <v>18</v>
      </c>
      <c r="R581" t="s">
        <v>19</v>
      </c>
      <c r="S581" t="s">
        <v>35</v>
      </c>
      <c r="T581">
        <v>2</v>
      </c>
      <c r="U581">
        <v>2</v>
      </c>
      <c r="V581">
        <v>7</v>
      </c>
      <c r="W581">
        <v>181</v>
      </c>
    </row>
    <row r="582" spans="1:23" x14ac:dyDescent="0.25">
      <c r="A582">
        <v>581</v>
      </c>
      <c r="B582">
        <v>101</v>
      </c>
      <c r="C582">
        <v>5</v>
      </c>
      <c r="D582">
        <f t="shared" si="27"/>
        <v>6</v>
      </c>
      <c r="E582" s="4" t="str">
        <f t="shared" si="28"/>
        <v>560646-560153</v>
      </c>
      <c r="F582" s="4">
        <f>IFERROR(VLOOKUP(E582,distance_btw_postal_code!B:I,7,0)+1,0)</f>
        <v>6.2</v>
      </c>
      <c r="G582" s="4">
        <f>IFERROR(VLOOKUP(E582,distance_btw_postal_code!B:G,6,0),0)</f>
        <v>1.6</v>
      </c>
      <c r="H582">
        <v>48</v>
      </c>
      <c r="I582" t="s">
        <v>106</v>
      </c>
      <c r="J582">
        <v>560646</v>
      </c>
      <c r="K582">
        <v>1</v>
      </c>
      <c r="L582">
        <v>0</v>
      </c>
      <c r="M582">
        <f t="shared" si="29"/>
        <v>2</v>
      </c>
      <c r="N582">
        <v>75</v>
      </c>
      <c r="O582" t="s">
        <v>94</v>
      </c>
      <c r="P582">
        <v>569897</v>
      </c>
      <c r="Q582" t="s">
        <v>18</v>
      </c>
      <c r="R582" t="s">
        <v>19</v>
      </c>
      <c r="S582" t="s">
        <v>35</v>
      </c>
      <c r="T582">
        <v>2</v>
      </c>
      <c r="U582">
        <v>2</v>
      </c>
      <c r="V582">
        <v>7</v>
      </c>
      <c r="W582">
        <v>313</v>
      </c>
    </row>
    <row r="583" spans="1:23" x14ac:dyDescent="0.25">
      <c r="A583">
        <v>582</v>
      </c>
      <c r="B583">
        <v>101</v>
      </c>
      <c r="C583">
        <v>6</v>
      </c>
      <c r="D583">
        <f t="shared" si="27"/>
        <v>6</v>
      </c>
      <c r="E583" s="4" t="str">
        <f t="shared" si="28"/>
        <v>560153-569897</v>
      </c>
      <c r="F583" s="4">
        <f>IFERROR(VLOOKUP(E583,distance_btw_postal_code!B:I,7,0)+1,0)</f>
        <v>5</v>
      </c>
      <c r="G583" s="4">
        <f>IFERROR(VLOOKUP(E583,distance_btw_postal_code!B:G,6,0),0)</f>
        <v>0.9</v>
      </c>
      <c r="H583">
        <v>47</v>
      </c>
      <c r="I583" t="s">
        <v>105</v>
      </c>
      <c r="J583">
        <v>560153</v>
      </c>
      <c r="K583">
        <v>1</v>
      </c>
      <c r="L583">
        <v>0</v>
      </c>
      <c r="M583">
        <f t="shared" si="29"/>
        <v>2</v>
      </c>
      <c r="N583">
        <v>75</v>
      </c>
      <c r="O583" t="s">
        <v>94</v>
      </c>
      <c r="P583">
        <v>569897</v>
      </c>
      <c r="Q583" t="s">
        <v>18</v>
      </c>
      <c r="R583" t="s">
        <v>19</v>
      </c>
      <c r="S583" t="s">
        <v>35</v>
      </c>
      <c r="T583">
        <v>2</v>
      </c>
      <c r="U583">
        <v>2</v>
      </c>
      <c r="V583">
        <v>7</v>
      </c>
      <c r="W583">
        <v>241</v>
      </c>
    </row>
    <row r="584" spans="1:23" x14ac:dyDescent="0.25">
      <c r="A584">
        <v>583</v>
      </c>
      <c r="B584">
        <v>102</v>
      </c>
      <c r="C584">
        <v>0</v>
      </c>
      <c r="D584">
        <f t="shared" si="27"/>
        <v>6</v>
      </c>
      <c r="E584" s="4" t="str">
        <f t="shared" si="28"/>
        <v>569897-560348</v>
      </c>
      <c r="F584" s="4">
        <f>IFERROR(VLOOKUP(E584,distance_btw_postal_code!B:I,7,0)+1,0)</f>
        <v>7.1</v>
      </c>
      <c r="G584" s="4">
        <f>IFERROR(VLOOKUP(E584,distance_btw_postal_code!B:G,6,0),0)</f>
        <v>1.9</v>
      </c>
      <c r="H584">
        <v>0</v>
      </c>
      <c r="I584" t="s">
        <v>145</v>
      </c>
      <c r="J584">
        <v>569897</v>
      </c>
      <c r="K584">
        <v>0</v>
      </c>
      <c r="L584">
        <v>0</v>
      </c>
      <c r="M584">
        <f t="shared" si="29"/>
        <v>0</v>
      </c>
      <c r="N584">
        <v>76</v>
      </c>
      <c r="O584" t="s">
        <v>94</v>
      </c>
      <c r="P584">
        <v>569897</v>
      </c>
      <c r="Q584" t="s">
        <v>18</v>
      </c>
      <c r="R584" t="s">
        <v>19</v>
      </c>
      <c r="S584" t="s">
        <v>49</v>
      </c>
      <c r="T584">
        <v>1</v>
      </c>
      <c r="U584">
        <v>4</v>
      </c>
      <c r="V584">
        <v>4</v>
      </c>
      <c r="W584">
        <v>365</v>
      </c>
    </row>
    <row r="585" spans="1:23" x14ac:dyDescent="0.25">
      <c r="A585">
        <v>584</v>
      </c>
      <c r="B585">
        <v>102</v>
      </c>
      <c r="C585">
        <v>1</v>
      </c>
      <c r="D585">
        <f t="shared" si="27"/>
        <v>6</v>
      </c>
      <c r="E585" s="4" t="str">
        <f t="shared" si="28"/>
        <v>560348-570406</v>
      </c>
      <c r="F585" s="4">
        <f>IFERROR(VLOOKUP(E585,distance_btw_postal_code!B:I,7,0)+1,0)</f>
        <v>7.8</v>
      </c>
      <c r="G585" s="4">
        <f>IFERROR(VLOOKUP(E585,distance_btw_postal_code!B:G,6,0),0)</f>
        <v>2.2000000000000002</v>
      </c>
      <c r="H585">
        <v>67</v>
      </c>
      <c r="I585" t="s">
        <v>120</v>
      </c>
      <c r="J585">
        <v>560348</v>
      </c>
      <c r="K585">
        <v>0</v>
      </c>
      <c r="L585">
        <v>1</v>
      </c>
      <c r="M585">
        <f t="shared" si="29"/>
        <v>1</v>
      </c>
      <c r="N585">
        <v>76</v>
      </c>
      <c r="O585" t="s">
        <v>94</v>
      </c>
      <c r="P585">
        <v>569897</v>
      </c>
      <c r="Q585" t="s">
        <v>18</v>
      </c>
      <c r="R585" t="s">
        <v>19</v>
      </c>
      <c r="S585" t="s">
        <v>49</v>
      </c>
      <c r="T585">
        <v>1</v>
      </c>
      <c r="U585">
        <v>4</v>
      </c>
      <c r="V585">
        <v>4</v>
      </c>
      <c r="W585">
        <v>408</v>
      </c>
    </row>
    <row r="586" spans="1:23" x14ac:dyDescent="0.25">
      <c r="A586">
        <v>585</v>
      </c>
      <c r="B586">
        <v>102</v>
      </c>
      <c r="C586">
        <v>2</v>
      </c>
      <c r="D586">
        <f t="shared" si="27"/>
        <v>6</v>
      </c>
      <c r="E586" s="4" t="str">
        <f t="shared" si="28"/>
        <v>570406-570441</v>
      </c>
      <c r="F586" s="4">
        <f>IFERROR(VLOOKUP(E586,distance_btw_postal_code!B:I,7,0)+1,0)</f>
        <v>4.8</v>
      </c>
      <c r="G586" s="4">
        <f>IFERROR(VLOOKUP(E586,distance_btw_postal_code!B:G,6,0),0)</f>
        <v>1.1000000000000001</v>
      </c>
      <c r="H586">
        <v>56</v>
      </c>
      <c r="I586" t="s">
        <v>117</v>
      </c>
      <c r="J586">
        <v>570406</v>
      </c>
      <c r="K586">
        <v>1</v>
      </c>
      <c r="L586">
        <v>0</v>
      </c>
      <c r="M586">
        <f t="shared" si="29"/>
        <v>2</v>
      </c>
      <c r="N586">
        <v>76</v>
      </c>
      <c r="O586" t="s">
        <v>94</v>
      </c>
      <c r="P586">
        <v>569897</v>
      </c>
      <c r="Q586" t="s">
        <v>18</v>
      </c>
      <c r="R586" t="s">
        <v>19</v>
      </c>
      <c r="S586" t="s">
        <v>49</v>
      </c>
      <c r="T586">
        <v>1</v>
      </c>
      <c r="U586">
        <v>4</v>
      </c>
      <c r="V586">
        <v>4</v>
      </c>
      <c r="W586">
        <v>228</v>
      </c>
    </row>
    <row r="587" spans="1:23" x14ac:dyDescent="0.25">
      <c r="A587">
        <v>586</v>
      </c>
      <c r="B587">
        <v>102</v>
      </c>
      <c r="C587">
        <v>3</v>
      </c>
      <c r="D587">
        <f t="shared" si="27"/>
        <v>6</v>
      </c>
      <c r="E587" s="4" t="str">
        <f t="shared" si="28"/>
        <v>570441-570024</v>
      </c>
      <c r="F587" s="4">
        <f>IFERROR(VLOOKUP(E587,distance_btw_postal_code!B:I,7,0)+1,0)</f>
        <v>5.4</v>
      </c>
      <c r="G587" s="4">
        <f>IFERROR(VLOOKUP(E587,distance_btw_postal_code!B:G,6,0),0)</f>
        <v>1.6</v>
      </c>
      <c r="H587">
        <v>55</v>
      </c>
      <c r="I587" t="s">
        <v>116</v>
      </c>
      <c r="J587">
        <v>570441</v>
      </c>
      <c r="K587">
        <v>0</v>
      </c>
      <c r="L587">
        <v>1</v>
      </c>
      <c r="M587">
        <f t="shared" si="29"/>
        <v>1</v>
      </c>
      <c r="N587">
        <v>76</v>
      </c>
      <c r="O587" t="s">
        <v>94</v>
      </c>
      <c r="P587">
        <v>569897</v>
      </c>
      <c r="Q587" t="s">
        <v>18</v>
      </c>
      <c r="R587" t="s">
        <v>19</v>
      </c>
      <c r="S587" t="s">
        <v>49</v>
      </c>
      <c r="T587">
        <v>1</v>
      </c>
      <c r="U587">
        <v>4</v>
      </c>
      <c r="V587">
        <v>4</v>
      </c>
      <c r="W587">
        <v>264</v>
      </c>
    </row>
    <row r="588" spans="1:23" x14ac:dyDescent="0.25">
      <c r="A588">
        <v>587</v>
      </c>
      <c r="B588">
        <v>102</v>
      </c>
      <c r="C588">
        <v>4</v>
      </c>
      <c r="D588">
        <f t="shared" si="27"/>
        <v>6</v>
      </c>
      <c r="E588" s="4" t="str">
        <f t="shared" si="28"/>
        <v>570024-575456</v>
      </c>
      <c r="F588" s="4">
        <f>IFERROR(VLOOKUP(E588,distance_btw_postal_code!B:I,7,0)+1,0)</f>
        <v>5.9</v>
      </c>
      <c r="G588" s="4">
        <f>IFERROR(VLOOKUP(E588,distance_btw_postal_code!B:G,6,0),0)</f>
        <v>1.3</v>
      </c>
      <c r="H588">
        <v>51</v>
      </c>
      <c r="I588" t="s">
        <v>113</v>
      </c>
      <c r="J588">
        <v>570024</v>
      </c>
      <c r="K588">
        <v>0</v>
      </c>
      <c r="L588">
        <v>1</v>
      </c>
      <c r="M588">
        <f t="shared" si="29"/>
        <v>1</v>
      </c>
      <c r="N588">
        <v>76</v>
      </c>
      <c r="O588" t="s">
        <v>94</v>
      </c>
      <c r="P588">
        <v>569897</v>
      </c>
      <c r="Q588" t="s">
        <v>18</v>
      </c>
      <c r="R588" t="s">
        <v>19</v>
      </c>
      <c r="S588" t="s">
        <v>49</v>
      </c>
      <c r="T588">
        <v>1</v>
      </c>
      <c r="U588">
        <v>4</v>
      </c>
      <c r="V588">
        <v>4</v>
      </c>
      <c r="W588">
        <v>295</v>
      </c>
    </row>
    <row r="589" spans="1:23" x14ac:dyDescent="0.25">
      <c r="A589">
        <v>588</v>
      </c>
      <c r="B589">
        <v>102</v>
      </c>
      <c r="C589">
        <v>5</v>
      </c>
      <c r="D589">
        <f t="shared" si="27"/>
        <v>6</v>
      </c>
      <c r="E589" s="4" t="str">
        <f t="shared" si="28"/>
        <v>575456-578824</v>
      </c>
      <c r="F589" s="4">
        <f>IFERROR(VLOOKUP(E589,distance_btw_postal_code!B:I,7,0)+1,0)</f>
        <v>2.9</v>
      </c>
      <c r="G589" s="4">
        <f>IFERROR(VLOOKUP(E589,distance_btw_postal_code!B:G,6,0),0)</f>
        <v>0.5</v>
      </c>
      <c r="H589">
        <v>52</v>
      </c>
      <c r="I589" t="s">
        <v>114</v>
      </c>
      <c r="J589">
        <v>575456</v>
      </c>
      <c r="K589">
        <v>1</v>
      </c>
      <c r="L589">
        <v>1</v>
      </c>
      <c r="M589">
        <f t="shared" si="29"/>
        <v>3</v>
      </c>
      <c r="N589">
        <v>76</v>
      </c>
      <c r="O589" t="s">
        <v>94</v>
      </c>
      <c r="P589">
        <v>569897</v>
      </c>
      <c r="Q589" t="s">
        <v>18</v>
      </c>
      <c r="R589" t="s">
        <v>19</v>
      </c>
      <c r="S589" t="s">
        <v>49</v>
      </c>
      <c r="T589">
        <v>1</v>
      </c>
      <c r="U589">
        <v>4</v>
      </c>
      <c r="V589">
        <v>4</v>
      </c>
      <c r="W589">
        <v>116</v>
      </c>
    </row>
    <row r="590" spans="1:23" x14ac:dyDescent="0.25">
      <c r="A590">
        <v>589</v>
      </c>
      <c r="B590">
        <v>102</v>
      </c>
      <c r="C590">
        <v>6</v>
      </c>
      <c r="D590">
        <f t="shared" si="27"/>
        <v>6</v>
      </c>
      <c r="E590" s="4" t="str">
        <f t="shared" si="28"/>
        <v>578824-569897</v>
      </c>
      <c r="F590" s="4">
        <f>IFERROR(VLOOKUP(E590,distance_btw_postal_code!B:I,7,0)+1,0)</f>
        <v>9</v>
      </c>
      <c r="G590" s="4">
        <f>IFERROR(VLOOKUP(E590,distance_btw_postal_code!B:G,6,0),0)</f>
        <v>3.5</v>
      </c>
      <c r="H590">
        <v>53</v>
      </c>
      <c r="I590" t="s">
        <v>115</v>
      </c>
      <c r="J590">
        <v>578824</v>
      </c>
      <c r="K590">
        <v>1</v>
      </c>
      <c r="L590">
        <v>0</v>
      </c>
      <c r="M590">
        <f t="shared" si="29"/>
        <v>2</v>
      </c>
      <c r="N590">
        <v>76</v>
      </c>
      <c r="O590" t="s">
        <v>94</v>
      </c>
      <c r="P590">
        <v>569897</v>
      </c>
      <c r="Q590" t="s">
        <v>18</v>
      </c>
      <c r="R590" t="s">
        <v>19</v>
      </c>
      <c r="S590" t="s">
        <v>49</v>
      </c>
      <c r="T590">
        <v>1</v>
      </c>
      <c r="U590">
        <v>4</v>
      </c>
      <c r="V590">
        <v>4</v>
      </c>
      <c r="W590">
        <v>483</v>
      </c>
    </row>
    <row r="591" spans="1:23" x14ac:dyDescent="0.25">
      <c r="A591">
        <v>590</v>
      </c>
      <c r="B591">
        <v>103</v>
      </c>
      <c r="C591">
        <v>0</v>
      </c>
      <c r="D591">
        <f t="shared" si="27"/>
        <v>2</v>
      </c>
      <c r="E591" s="4" t="str">
        <f t="shared" si="28"/>
        <v>569897-579434</v>
      </c>
      <c r="F591" s="4">
        <f>IFERROR(VLOOKUP(E591,distance_btw_postal_code!B:I,7,0)+1,0)</f>
        <v>6.5</v>
      </c>
      <c r="G591" s="4">
        <f>IFERROR(VLOOKUP(E591,distance_btw_postal_code!B:G,6,0),0)</f>
        <v>2.1</v>
      </c>
      <c r="H591">
        <v>0</v>
      </c>
      <c r="I591" t="s">
        <v>145</v>
      </c>
      <c r="J591">
        <v>569897</v>
      </c>
      <c r="K591">
        <v>0</v>
      </c>
      <c r="L591">
        <v>0</v>
      </c>
      <c r="M591">
        <f t="shared" si="29"/>
        <v>0</v>
      </c>
      <c r="N591">
        <v>76</v>
      </c>
      <c r="O591" t="s">
        <v>94</v>
      </c>
      <c r="P591">
        <v>569897</v>
      </c>
      <c r="Q591" t="s">
        <v>18</v>
      </c>
      <c r="R591" t="s">
        <v>19</v>
      </c>
      <c r="S591" t="s">
        <v>49</v>
      </c>
      <c r="T591">
        <v>2</v>
      </c>
      <c r="U591">
        <v>2</v>
      </c>
      <c r="V591">
        <v>7</v>
      </c>
      <c r="W591">
        <v>330</v>
      </c>
    </row>
    <row r="592" spans="1:23" x14ac:dyDescent="0.25">
      <c r="A592">
        <v>591</v>
      </c>
      <c r="B592">
        <v>103</v>
      </c>
      <c r="C592">
        <v>1</v>
      </c>
      <c r="D592">
        <f t="shared" si="27"/>
        <v>2</v>
      </c>
      <c r="E592" s="4" t="str">
        <f t="shared" si="28"/>
        <v>579434-579496</v>
      </c>
      <c r="F592" s="4">
        <f>IFERROR(VLOOKUP(E592,distance_btw_postal_code!B:I,7,0)+1,0)</f>
        <v>1.2</v>
      </c>
      <c r="G592" s="4">
        <f>IFERROR(VLOOKUP(E592,distance_btw_postal_code!B:G,6,0),0)</f>
        <v>0.2</v>
      </c>
      <c r="H592">
        <v>58</v>
      </c>
      <c r="I592" t="s">
        <v>119</v>
      </c>
      <c r="J592">
        <v>579434</v>
      </c>
      <c r="K592">
        <v>1</v>
      </c>
      <c r="L592">
        <v>0</v>
      </c>
      <c r="M592">
        <f t="shared" si="29"/>
        <v>2</v>
      </c>
      <c r="N592">
        <v>76</v>
      </c>
      <c r="O592" t="s">
        <v>94</v>
      </c>
      <c r="P592">
        <v>569897</v>
      </c>
      <c r="Q592" t="s">
        <v>18</v>
      </c>
      <c r="R592" t="s">
        <v>19</v>
      </c>
      <c r="S592" t="s">
        <v>49</v>
      </c>
      <c r="T592">
        <v>2</v>
      </c>
      <c r="U592">
        <v>2</v>
      </c>
      <c r="V592">
        <v>7</v>
      </c>
      <c r="W592">
        <v>15</v>
      </c>
    </row>
    <row r="593" spans="1:23" x14ac:dyDescent="0.25">
      <c r="A593">
        <v>592</v>
      </c>
      <c r="B593">
        <v>103</v>
      </c>
      <c r="C593">
        <v>2</v>
      </c>
      <c r="D593">
        <f t="shared" si="27"/>
        <v>2</v>
      </c>
      <c r="E593" s="4" t="str">
        <f t="shared" si="28"/>
        <v>579496-569897</v>
      </c>
      <c r="F593" s="4">
        <f>IFERROR(VLOOKUP(E593,distance_btw_postal_code!B:I,7,0)+1,0)</f>
        <v>6.7</v>
      </c>
      <c r="G593" s="4">
        <f>IFERROR(VLOOKUP(E593,distance_btw_postal_code!B:G,6,0),0)</f>
        <v>1.8</v>
      </c>
      <c r="H593">
        <v>57</v>
      </c>
      <c r="I593" t="s">
        <v>118</v>
      </c>
      <c r="J593">
        <v>579496</v>
      </c>
      <c r="K593">
        <v>0</v>
      </c>
      <c r="L593">
        <v>1</v>
      </c>
      <c r="M593">
        <f t="shared" si="29"/>
        <v>1</v>
      </c>
      <c r="N593">
        <v>76</v>
      </c>
      <c r="O593" t="s">
        <v>94</v>
      </c>
      <c r="P593">
        <v>569897</v>
      </c>
      <c r="Q593" t="s">
        <v>18</v>
      </c>
      <c r="R593" t="s">
        <v>19</v>
      </c>
      <c r="S593" t="s">
        <v>49</v>
      </c>
      <c r="T593">
        <v>2</v>
      </c>
      <c r="U593">
        <v>2</v>
      </c>
      <c r="V593">
        <v>7</v>
      </c>
      <c r="W593">
        <v>341</v>
      </c>
    </row>
    <row r="594" spans="1:23" x14ac:dyDescent="0.25">
      <c r="A594">
        <v>593</v>
      </c>
      <c r="B594">
        <v>104</v>
      </c>
      <c r="C594">
        <v>0</v>
      </c>
      <c r="D594">
        <f t="shared" si="27"/>
        <v>2</v>
      </c>
      <c r="E594" s="4" t="str">
        <f t="shared" si="28"/>
        <v>569897-560117</v>
      </c>
      <c r="F594" s="4">
        <f>IFERROR(VLOOKUP(E594,distance_btw_postal_code!B:I,7,0)+1,0)</f>
        <v>3.6</v>
      </c>
      <c r="G594" s="4">
        <f>IFERROR(VLOOKUP(E594,distance_btw_postal_code!B:G,6,0),0)</f>
        <v>0.5</v>
      </c>
      <c r="H594">
        <v>0</v>
      </c>
      <c r="I594" t="s">
        <v>145</v>
      </c>
      <c r="J594">
        <v>569897</v>
      </c>
      <c r="K594">
        <v>0</v>
      </c>
      <c r="L594">
        <v>0</v>
      </c>
      <c r="M594">
        <f t="shared" si="29"/>
        <v>0</v>
      </c>
      <c r="N594">
        <v>77</v>
      </c>
      <c r="O594" t="s">
        <v>94</v>
      </c>
      <c r="P594">
        <v>569897</v>
      </c>
      <c r="Q594" t="s">
        <v>18</v>
      </c>
      <c r="R594" t="s">
        <v>19</v>
      </c>
      <c r="S594" t="s">
        <v>122</v>
      </c>
      <c r="T594">
        <v>2</v>
      </c>
      <c r="U594">
        <v>2</v>
      </c>
      <c r="V594">
        <v>7</v>
      </c>
      <c r="W594">
        <v>153</v>
      </c>
    </row>
    <row r="595" spans="1:23" x14ac:dyDescent="0.25">
      <c r="A595">
        <v>594</v>
      </c>
      <c r="B595">
        <v>104</v>
      </c>
      <c r="C595">
        <v>1</v>
      </c>
      <c r="D595">
        <f t="shared" si="27"/>
        <v>2</v>
      </c>
      <c r="E595" s="4" t="str">
        <f t="shared" si="28"/>
        <v>560117-560212</v>
      </c>
      <c r="F595" s="4">
        <f>IFERROR(VLOOKUP(E595,distance_btw_postal_code!B:I,7,0)+1,0)</f>
        <v>6.8</v>
      </c>
      <c r="G595" s="4">
        <f>IFERROR(VLOOKUP(E595,distance_btw_postal_code!B:G,6,0),0)</f>
        <v>1.2</v>
      </c>
      <c r="H595">
        <v>69</v>
      </c>
      <c r="I595" t="s">
        <v>121</v>
      </c>
      <c r="J595">
        <v>560117</v>
      </c>
      <c r="K595">
        <v>1</v>
      </c>
      <c r="L595">
        <v>0</v>
      </c>
      <c r="M595">
        <f t="shared" si="29"/>
        <v>2</v>
      </c>
      <c r="N595">
        <v>77</v>
      </c>
      <c r="O595" t="s">
        <v>94</v>
      </c>
      <c r="P595">
        <v>569897</v>
      </c>
      <c r="Q595" t="s">
        <v>18</v>
      </c>
      <c r="R595" t="s">
        <v>19</v>
      </c>
      <c r="S595" t="s">
        <v>122</v>
      </c>
      <c r="T595">
        <v>2</v>
      </c>
      <c r="U595">
        <v>2</v>
      </c>
      <c r="V595">
        <v>7</v>
      </c>
      <c r="W595">
        <v>348</v>
      </c>
    </row>
    <row r="596" spans="1:23" x14ac:dyDescent="0.25">
      <c r="A596">
        <v>595</v>
      </c>
      <c r="B596">
        <v>104</v>
      </c>
      <c r="C596">
        <v>2</v>
      </c>
      <c r="D596">
        <f t="shared" si="27"/>
        <v>2</v>
      </c>
      <c r="E596" s="4" t="str">
        <f t="shared" si="28"/>
        <v>560212-569897</v>
      </c>
      <c r="F596" s="4">
        <f>IFERROR(VLOOKUP(E596,distance_btw_postal_code!B:I,7,0)+1,0)</f>
        <v>8.5</v>
      </c>
      <c r="G596" s="4">
        <f>IFERROR(VLOOKUP(E596,distance_btw_postal_code!B:G,6,0),0)</f>
        <v>2.2000000000000002</v>
      </c>
      <c r="H596">
        <v>70</v>
      </c>
      <c r="I596" t="s">
        <v>123</v>
      </c>
      <c r="J596">
        <v>560212</v>
      </c>
      <c r="K596">
        <v>0</v>
      </c>
      <c r="L596">
        <v>1</v>
      </c>
      <c r="M596">
        <f t="shared" si="29"/>
        <v>1</v>
      </c>
      <c r="N596">
        <v>77</v>
      </c>
      <c r="O596" t="s">
        <v>94</v>
      </c>
      <c r="P596">
        <v>569897</v>
      </c>
      <c r="Q596" t="s">
        <v>18</v>
      </c>
      <c r="R596" t="s">
        <v>19</v>
      </c>
      <c r="S596" t="s">
        <v>122</v>
      </c>
      <c r="T596">
        <v>2</v>
      </c>
      <c r="U596">
        <v>2</v>
      </c>
      <c r="V596">
        <v>7</v>
      </c>
      <c r="W596">
        <v>450</v>
      </c>
    </row>
    <row r="597" spans="1:23" x14ac:dyDescent="0.25">
      <c r="A597">
        <v>596</v>
      </c>
      <c r="B597">
        <v>105</v>
      </c>
      <c r="C597">
        <v>0</v>
      </c>
      <c r="D597">
        <f t="shared" si="27"/>
        <v>2</v>
      </c>
      <c r="E597" s="4" t="str">
        <f t="shared" si="28"/>
        <v>569897-560428</v>
      </c>
      <c r="F597" s="4">
        <f>IFERROR(VLOOKUP(E597,distance_btw_postal_code!B:I,7,0)+1,0)</f>
        <v>12.8</v>
      </c>
      <c r="G597" s="4">
        <f>IFERROR(VLOOKUP(E597,distance_btw_postal_code!B:G,6,0),0)</f>
        <v>3.3</v>
      </c>
      <c r="H597">
        <v>0</v>
      </c>
      <c r="I597" t="s">
        <v>145</v>
      </c>
      <c r="J597">
        <v>569897</v>
      </c>
      <c r="K597">
        <v>0</v>
      </c>
      <c r="L597">
        <v>0</v>
      </c>
      <c r="M597">
        <f t="shared" si="29"/>
        <v>0</v>
      </c>
      <c r="N597">
        <v>78</v>
      </c>
      <c r="O597" t="s">
        <v>94</v>
      </c>
      <c r="P597">
        <v>569897</v>
      </c>
      <c r="Q597" t="s">
        <v>18</v>
      </c>
      <c r="R597" t="s">
        <v>19</v>
      </c>
      <c r="S597" t="s">
        <v>68</v>
      </c>
      <c r="T597">
        <v>2</v>
      </c>
      <c r="U597">
        <v>2</v>
      </c>
      <c r="V597">
        <v>7</v>
      </c>
      <c r="W597">
        <v>707</v>
      </c>
    </row>
    <row r="598" spans="1:23" x14ac:dyDescent="0.25">
      <c r="A598">
        <v>597</v>
      </c>
      <c r="B598">
        <v>105</v>
      </c>
      <c r="C598">
        <v>1</v>
      </c>
      <c r="D598">
        <f t="shared" si="27"/>
        <v>2</v>
      </c>
      <c r="E598" s="4" t="str">
        <f t="shared" si="28"/>
        <v>560428-560639</v>
      </c>
      <c r="F598" s="4">
        <f>IFERROR(VLOOKUP(E598,distance_btw_postal_code!B:I,7,0)+1,0)</f>
        <v>8.9</v>
      </c>
      <c r="G598" s="4">
        <f>IFERROR(VLOOKUP(E598,distance_btw_postal_code!B:G,6,0),0)</f>
        <v>2.7</v>
      </c>
      <c r="H598">
        <v>80</v>
      </c>
      <c r="I598" t="s">
        <v>125</v>
      </c>
      <c r="J598">
        <v>560428</v>
      </c>
      <c r="K598">
        <v>1</v>
      </c>
      <c r="L598">
        <v>0</v>
      </c>
      <c r="M598">
        <f t="shared" si="29"/>
        <v>2</v>
      </c>
      <c r="N598">
        <v>78</v>
      </c>
      <c r="O598" t="s">
        <v>94</v>
      </c>
      <c r="P598">
        <v>569897</v>
      </c>
      <c r="Q598" t="s">
        <v>18</v>
      </c>
      <c r="R598" t="s">
        <v>19</v>
      </c>
      <c r="S598" t="s">
        <v>68</v>
      </c>
      <c r="T598">
        <v>2</v>
      </c>
      <c r="U598">
        <v>2</v>
      </c>
      <c r="V598">
        <v>7</v>
      </c>
      <c r="W598">
        <v>475</v>
      </c>
    </row>
    <row r="599" spans="1:23" x14ac:dyDescent="0.25">
      <c r="A599">
        <v>598</v>
      </c>
      <c r="B599">
        <v>105</v>
      </c>
      <c r="C599">
        <v>2</v>
      </c>
      <c r="D599">
        <f t="shared" si="27"/>
        <v>2</v>
      </c>
      <c r="E599" s="4" t="str">
        <f t="shared" si="28"/>
        <v>560639-569897</v>
      </c>
      <c r="F599" s="4">
        <f>IFERROR(VLOOKUP(E599,distance_btw_postal_code!B:I,7,0)+1,0)</f>
        <v>8</v>
      </c>
      <c r="G599" s="4">
        <f>IFERROR(VLOOKUP(E599,distance_btw_postal_code!B:G,6,0),0)</f>
        <v>1.8</v>
      </c>
      <c r="H599">
        <v>79</v>
      </c>
      <c r="I599" t="s">
        <v>124</v>
      </c>
      <c r="J599">
        <v>560639</v>
      </c>
      <c r="K599">
        <v>1</v>
      </c>
      <c r="L599">
        <v>0</v>
      </c>
      <c r="M599">
        <f t="shared" si="29"/>
        <v>2</v>
      </c>
      <c r="N599">
        <v>78</v>
      </c>
      <c r="O599" t="s">
        <v>94</v>
      </c>
      <c r="P599">
        <v>569897</v>
      </c>
      <c r="Q599" t="s">
        <v>18</v>
      </c>
      <c r="R599" t="s">
        <v>19</v>
      </c>
      <c r="S599" t="s">
        <v>68</v>
      </c>
      <c r="T599">
        <v>2</v>
      </c>
      <c r="U599">
        <v>2</v>
      </c>
      <c r="V599">
        <v>7</v>
      </c>
      <c r="W599">
        <v>420</v>
      </c>
    </row>
    <row r="600" spans="1:23" x14ac:dyDescent="0.25">
      <c r="A600">
        <v>599</v>
      </c>
      <c r="B600">
        <v>106</v>
      </c>
      <c r="C600">
        <v>0</v>
      </c>
      <c r="D600">
        <f t="shared" si="27"/>
        <v>9</v>
      </c>
      <c r="E600" s="4" t="str">
        <f t="shared" si="28"/>
        <v>569897-578375</v>
      </c>
      <c r="F600" s="4">
        <f>IFERROR(VLOOKUP(E600,distance_btw_postal_code!B:I,7,0)+1,0)</f>
        <v>4.3</v>
      </c>
      <c r="G600" s="4">
        <f>IFERROR(VLOOKUP(E600,distance_btw_postal_code!B:G,6,0),0)</f>
        <v>1.1000000000000001</v>
      </c>
      <c r="H600">
        <v>0</v>
      </c>
      <c r="I600" t="s">
        <v>145</v>
      </c>
      <c r="J600">
        <v>569897</v>
      </c>
      <c r="K600">
        <v>0</v>
      </c>
      <c r="L600">
        <v>0</v>
      </c>
      <c r="M600">
        <f t="shared" si="29"/>
        <v>0</v>
      </c>
      <c r="N600">
        <v>79</v>
      </c>
      <c r="O600" t="s">
        <v>94</v>
      </c>
      <c r="P600">
        <v>569897</v>
      </c>
      <c r="Q600" t="s">
        <v>18</v>
      </c>
      <c r="R600" t="s">
        <v>56</v>
      </c>
      <c r="S600" t="s">
        <v>20</v>
      </c>
      <c r="T600">
        <v>2</v>
      </c>
      <c r="U600">
        <v>2</v>
      </c>
      <c r="V600">
        <v>7</v>
      </c>
      <c r="W600">
        <v>198</v>
      </c>
    </row>
    <row r="601" spans="1:23" x14ac:dyDescent="0.25">
      <c r="A601">
        <v>600</v>
      </c>
      <c r="B601">
        <v>106</v>
      </c>
      <c r="C601">
        <v>1</v>
      </c>
      <c r="D601">
        <f t="shared" si="27"/>
        <v>9</v>
      </c>
      <c r="E601" s="4" t="str">
        <f t="shared" si="28"/>
        <v>578375-574920</v>
      </c>
      <c r="F601" s="4">
        <f>IFERROR(VLOOKUP(E601,distance_btw_postal_code!B:I,7,0)+1,0)</f>
        <v>3</v>
      </c>
      <c r="G601" s="4">
        <f>IFERROR(VLOOKUP(E601,distance_btw_postal_code!B:G,6,0),0)</f>
        <v>0.8</v>
      </c>
      <c r="H601">
        <v>60</v>
      </c>
      <c r="I601" t="s">
        <v>100</v>
      </c>
      <c r="J601">
        <v>578375</v>
      </c>
      <c r="K601">
        <v>1</v>
      </c>
      <c r="L601">
        <v>0</v>
      </c>
      <c r="M601">
        <f t="shared" si="29"/>
        <v>2</v>
      </c>
      <c r="N601">
        <v>79</v>
      </c>
      <c r="O601" t="s">
        <v>94</v>
      </c>
      <c r="P601">
        <v>569897</v>
      </c>
      <c r="Q601" t="s">
        <v>18</v>
      </c>
      <c r="R601" t="s">
        <v>56</v>
      </c>
      <c r="S601" t="s">
        <v>20</v>
      </c>
      <c r="T601">
        <v>2</v>
      </c>
      <c r="U601">
        <v>2</v>
      </c>
      <c r="V601">
        <v>7</v>
      </c>
      <c r="W601">
        <v>121</v>
      </c>
    </row>
    <row r="602" spans="1:23" x14ac:dyDescent="0.25">
      <c r="A602">
        <v>601</v>
      </c>
      <c r="B602">
        <v>106</v>
      </c>
      <c r="C602">
        <v>2</v>
      </c>
      <c r="D602">
        <f t="shared" si="27"/>
        <v>9</v>
      </c>
      <c r="E602" s="4" t="str">
        <f t="shared" si="28"/>
        <v>574920-787722</v>
      </c>
      <c r="F602" s="4">
        <f>IFERROR(VLOOKUP(E602,distance_btw_postal_code!B:I,7,0)+1,0)</f>
        <v>5</v>
      </c>
      <c r="G602" s="4">
        <f>IFERROR(VLOOKUP(E602,distance_btw_postal_code!B:G,6,0),0)</f>
        <v>1</v>
      </c>
      <c r="H602">
        <v>41</v>
      </c>
      <c r="I602" t="s">
        <v>95</v>
      </c>
      <c r="J602">
        <v>574920</v>
      </c>
      <c r="K602">
        <v>0</v>
      </c>
      <c r="L602">
        <v>1</v>
      </c>
      <c r="M602">
        <f t="shared" si="29"/>
        <v>1</v>
      </c>
      <c r="N602">
        <v>79</v>
      </c>
      <c r="O602" t="s">
        <v>94</v>
      </c>
      <c r="P602">
        <v>569897</v>
      </c>
      <c r="Q602" t="s">
        <v>18</v>
      </c>
      <c r="R602" t="s">
        <v>56</v>
      </c>
      <c r="S602" t="s">
        <v>20</v>
      </c>
      <c r="T602">
        <v>2</v>
      </c>
      <c r="U602">
        <v>2</v>
      </c>
      <c r="V602">
        <v>7</v>
      </c>
      <c r="W602">
        <v>240</v>
      </c>
    </row>
    <row r="603" spans="1:23" x14ac:dyDescent="0.25">
      <c r="A603">
        <v>602</v>
      </c>
      <c r="B603">
        <v>106</v>
      </c>
      <c r="C603">
        <v>3</v>
      </c>
      <c r="D603">
        <f t="shared" si="27"/>
        <v>9</v>
      </c>
      <c r="E603" s="4" t="str">
        <f t="shared" si="28"/>
        <v>787722-560182</v>
      </c>
      <c r="F603" s="4">
        <f>IFERROR(VLOOKUP(E603,distance_btw_postal_code!B:I,7,0)+1,0)</f>
        <v>6.6</v>
      </c>
      <c r="G603" s="4">
        <f>IFERROR(VLOOKUP(E603,distance_btw_postal_code!B:G,6,0),0)</f>
        <v>1.5</v>
      </c>
      <c r="H603">
        <v>40</v>
      </c>
      <c r="I603" t="s">
        <v>93</v>
      </c>
      <c r="J603">
        <v>787722</v>
      </c>
      <c r="K603">
        <v>1</v>
      </c>
      <c r="L603">
        <v>0</v>
      </c>
      <c r="M603">
        <f t="shared" si="29"/>
        <v>2</v>
      </c>
      <c r="N603">
        <v>79</v>
      </c>
      <c r="O603" t="s">
        <v>94</v>
      </c>
      <c r="P603">
        <v>569897</v>
      </c>
      <c r="Q603" t="s">
        <v>18</v>
      </c>
      <c r="R603" t="s">
        <v>56</v>
      </c>
      <c r="S603" t="s">
        <v>20</v>
      </c>
      <c r="T603">
        <v>2</v>
      </c>
      <c r="U603">
        <v>2</v>
      </c>
      <c r="V603">
        <v>7</v>
      </c>
      <c r="W603">
        <v>335</v>
      </c>
    </row>
    <row r="604" spans="1:23" x14ac:dyDescent="0.25">
      <c r="A604">
        <v>603</v>
      </c>
      <c r="B604">
        <v>106</v>
      </c>
      <c r="C604">
        <v>4</v>
      </c>
      <c r="D604">
        <f t="shared" si="27"/>
        <v>9</v>
      </c>
      <c r="E604" s="4" t="str">
        <f t="shared" si="28"/>
        <v>560182-560182</v>
      </c>
      <c r="F604" s="4">
        <f>IFERROR(VLOOKUP(E604,distance_btw_postal_code!B:I,7,0)+1,0)</f>
        <v>0</v>
      </c>
      <c r="G604" s="4">
        <f>IFERROR(VLOOKUP(E604,distance_btw_postal_code!B:G,6,0),0)</f>
        <v>0</v>
      </c>
      <c r="H604">
        <v>61</v>
      </c>
      <c r="I604" t="s">
        <v>101</v>
      </c>
      <c r="J604">
        <v>560182</v>
      </c>
      <c r="K604">
        <v>0</v>
      </c>
      <c r="L604">
        <v>1</v>
      </c>
      <c r="M604">
        <f t="shared" si="29"/>
        <v>1</v>
      </c>
      <c r="N604">
        <v>79</v>
      </c>
      <c r="O604" t="s">
        <v>94</v>
      </c>
      <c r="P604">
        <v>569897</v>
      </c>
      <c r="Q604" t="s">
        <v>18</v>
      </c>
      <c r="R604" t="s">
        <v>56</v>
      </c>
      <c r="S604" t="s">
        <v>20</v>
      </c>
      <c r="T604">
        <v>2</v>
      </c>
      <c r="U604">
        <v>2</v>
      </c>
      <c r="V604">
        <v>7</v>
      </c>
      <c r="W604">
        <v>0</v>
      </c>
    </row>
    <row r="605" spans="1:23" x14ac:dyDescent="0.25">
      <c r="A605">
        <v>604</v>
      </c>
      <c r="B605">
        <v>106</v>
      </c>
      <c r="C605">
        <v>5</v>
      </c>
      <c r="D605">
        <f t="shared" si="27"/>
        <v>9</v>
      </c>
      <c r="E605" s="4" t="str">
        <f t="shared" si="28"/>
        <v>560182-560424</v>
      </c>
      <c r="F605" s="4">
        <f>IFERROR(VLOOKUP(E605,distance_btw_postal_code!B:I,7,0)+1,0)</f>
        <v>8</v>
      </c>
      <c r="G605" s="4">
        <f>IFERROR(VLOOKUP(E605,distance_btw_postal_code!B:G,6,0),0)</f>
        <v>2.5</v>
      </c>
      <c r="H605">
        <v>42</v>
      </c>
      <c r="I605" t="s">
        <v>96</v>
      </c>
      <c r="J605">
        <v>560182</v>
      </c>
      <c r="K605">
        <v>0</v>
      </c>
      <c r="L605">
        <v>1</v>
      </c>
      <c r="M605">
        <f t="shared" si="29"/>
        <v>1</v>
      </c>
      <c r="N605">
        <v>79</v>
      </c>
      <c r="O605" t="s">
        <v>94</v>
      </c>
      <c r="P605">
        <v>569897</v>
      </c>
      <c r="Q605" t="s">
        <v>18</v>
      </c>
      <c r="R605" t="s">
        <v>56</v>
      </c>
      <c r="S605" t="s">
        <v>20</v>
      </c>
      <c r="T605">
        <v>2</v>
      </c>
      <c r="U605">
        <v>2</v>
      </c>
      <c r="V605">
        <v>7</v>
      </c>
      <c r="W605">
        <v>417</v>
      </c>
    </row>
    <row r="606" spans="1:23" x14ac:dyDescent="0.25">
      <c r="A606">
        <v>605</v>
      </c>
      <c r="B606">
        <v>106</v>
      </c>
      <c r="C606">
        <v>6</v>
      </c>
      <c r="D606">
        <f t="shared" si="27"/>
        <v>9</v>
      </c>
      <c r="E606" s="4" t="str">
        <f t="shared" si="28"/>
        <v>560424-560155</v>
      </c>
      <c r="F606" s="4">
        <f>IFERROR(VLOOKUP(E606,distance_btw_postal_code!B:I,7,0)+1,0)</f>
        <v>8.8000000000000007</v>
      </c>
      <c r="G606" s="4">
        <f>IFERROR(VLOOKUP(E606,distance_btw_postal_code!B:G,6,0),0)</f>
        <v>2.8</v>
      </c>
      <c r="H606">
        <v>59</v>
      </c>
      <c r="I606" t="s">
        <v>99</v>
      </c>
      <c r="J606">
        <v>560424</v>
      </c>
      <c r="K606">
        <v>0</v>
      </c>
      <c r="L606">
        <v>1</v>
      </c>
      <c r="M606">
        <f t="shared" si="29"/>
        <v>1</v>
      </c>
      <c r="N606">
        <v>79</v>
      </c>
      <c r="O606" t="s">
        <v>94</v>
      </c>
      <c r="P606">
        <v>569897</v>
      </c>
      <c r="Q606" t="s">
        <v>18</v>
      </c>
      <c r="R606" t="s">
        <v>56</v>
      </c>
      <c r="S606" t="s">
        <v>20</v>
      </c>
      <c r="T606">
        <v>2</v>
      </c>
      <c r="U606">
        <v>2</v>
      </c>
      <c r="V606">
        <v>7</v>
      </c>
      <c r="W606">
        <v>469</v>
      </c>
    </row>
    <row r="607" spans="1:23" x14ac:dyDescent="0.25">
      <c r="A607">
        <v>606</v>
      </c>
      <c r="B607">
        <v>106</v>
      </c>
      <c r="C607">
        <v>7</v>
      </c>
      <c r="D607">
        <f t="shared" si="27"/>
        <v>9</v>
      </c>
      <c r="E607" s="4" t="str">
        <f t="shared" si="28"/>
        <v>560155-560156</v>
      </c>
      <c r="F607" s="4">
        <f>IFERROR(VLOOKUP(E607,distance_btw_postal_code!B:I,7,0)+1,0)</f>
        <v>3.4</v>
      </c>
      <c r="G607" s="4">
        <f>IFERROR(VLOOKUP(E607,distance_btw_postal_code!B:G,6,0),0)</f>
        <v>0.4</v>
      </c>
      <c r="H607">
        <v>44</v>
      </c>
      <c r="I607" t="s">
        <v>98</v>
      </c>
      <c r="J607">
        <v>560155</v>
      </c>
      <c r="K607">
        <v>0</v>
      </c>
      <c r="L607">
        <v>1</v>
      </c>
      <c r="M607">
        <f t="shared" si="29"/>
        <v>1</v>
      </c>
      <c r="N607">
        <v>79</v>
      </c>
      <c r="O607" t="s">
        <v>94</v>
      </c>
      <c r="P607">
        <v>569897</v>
      </c>
      <c r="Q607" t="s">
        <v>18</v>
      </c>
      <c r="R607" t="s">
        <v>56</v>
      </c>
      <c r="S607" t="s">
        <v>20</v>
      </c>
      <c r="T607">
        <v>2</v>
      </c>
      <c r="U607">
        <v>2</v>
      </c>
      <c r="V607">
        <v>7</v>
      </c>
      <c r="W607">
        <v>141</v>
      </c>
    </row>
    <row r="608" spans="1:23" x14ac:dyDescent="0.25">
      <c r="A608">
        <v>607</v>
      </c>
      <c r="B608">
        <v>106</v>
      </c>
      <c r="C608">
        <v>8</v>
      </c>
      <c r="D608">
        <f t="shared" si="27"/>
        <v>9</v>
      </c>
      <c r="E608" s="4" t="str">
        <f t="shared" si="28"/>
        <v>560156-560170</v>
      </c>
      <c r="F608" s="4">
        <f>IFERROR(VLOOKUP(E608,distance_btw_postal_code!B:I,7,0)+1,0)</f>
        <v>4</v>
      </c>
      <c r="G608" s="4">
        <f>IFERROR(VLOOKUP(E608,distance_btw_postal_code!B:G,6,0),0)</f>
        <v>0.5</v>
      </c>
      <c r="H608">
        <v>43</v>
      </c>
      <c r="I608" t="s">
        <v>97</v>
      </c>
      <c r="J608">
        <v>560156</v>
      </c>
      <c r="K608">
        <v>0</v>
      </c>
      <c r="L608">
        <v>1</v>
      </c>
      <c r="M608">
        <f t="shared" si="29"/>
        <v>1</v>
      </c>
      <c r="N608">
        <v>79</v>
      </c>
      <c r="O608" t="s">
        <v>94</v>
      </c>
      <c r="P608">
        <v>569897</v>
      </c>
      <c r="Q608" t="s">
        <v>18</v>
      </c>
      <c r="R608" t="s">
        <v>56</v>
      </c>
      <c r="S608" t="s">
        <v>20</v>
      </c>
      <c r="T608">
        <v>2</v>
      </c>
      <c r="U608">
        <v>2</v>
      </c>
      <c r="V608">
        <v>7</v>
      </c>
      <c r="W608">
        <v>177</v>
      </c>
    </row>
    <row r="609" spans="1:23" x14ac:dyDescent="0.25">
      <c r="A609">
        <v>608</v>
      </c>
      <c r="B609">
        <v>106</v>
      </c>
      <c r="C609">
        <v>9</v>
      </c>
      <c r="D609">
        <f t="shared" si="27"/>
        <v>9</v>
      </c>
      <c r="E609" s="4" t="str">
        <f t="shared" si="28"/>
        <v>560170-569897</v>
      </c>
      <c r="F609" s="4">
        <f>IFERROR(VLOOKUP(E609,distance_btw_postal_code!B:I,7,0)+1,0)</f>
        <v>2.1</v>
      </c>
      <c r="G609" s="4">
        <f>IFERROR(VLOOKUP(E609,distance_btw_postal_code!B:G,6,0),0)</f>
        <v>0.2</v>
      </c>
      <c r="H609">
        <v>62</v>
      </c>
      <c r="I609" t="s">
        <v>102</v>
      </c>
      <c r="J609">
        <v>560170</v>
      </c>
      <c r="K609">
        <v>0</v>
      </c>
      <c r="L609">
        <v>1</v>
      </c>
      <c r="M609">
        <f t="shared" si="29"/>
        <v>1</v>
      </c>
      <c r="N609">
        <v>79</v>
      </c>
      <c r="O609" t="s">
        <v>94</v>
      </c>
      <c r="P609">
        <v>569897</v>
      </c>
      <c r="Q609" t="s">
        <v>18</v>
      </c>
      <c r="R609" t="s">
        <v>56</v>
      </c>
      <c r="S609" t="s">
        <v>20</v>
      </c>
      <c r="T609">
        <v>2</v>
      </c>
      <c r="U609">
        <v>2</v>
      </c>
      <c r="V609">
        <v>7</v>
      </c>
      <c r="W609">
        <v>65</v>
      </c>
    </row>
    <row r="610" spans="1:23" x14ac:dyDescent="0.25">
      <c r="A610">
        <v>609</v>
      </c>
      <c r="B610">
        <v>107</v>
      </c>
      <c r="C610">
        <v>0</v>
      </c>
      <c r="D610">
        <f t="shared" si="27"/>
        <v>4</v>
      </c>
      <c r="E610" s="4" t="str">
        <f t="shared" si="28"/>
        <v>569897-560232</v>
      </c>
      <c r="F610" s="4">
        <f>IFERROR(VLOOKUP(E610,distance_btw_postal_code!B:I,7,0)+1,0)</f>
        <v>6</v>
      </c>
      <c r="G610" s="4">
        <f>IFERROR(VLOOKUP(E610,distance_btw_postal_code!B:G,6,0),0)</f>
        <v>1.2</v>
      </c>
      <c r="H610">
        <v>0</v>
      </c>
      <c r="I610" t="s">
        <v>145</v>
      </c>
      <c r="J610">
        <v>569897</v>
      </c>
      <c r="K610">
        <v>0</v>
      </c>
      <c r="L610">
        <v>0</v>
      </c>
      <c r="M610">
        <f t="shared" si="29"/>
        <v>0</v>
      </c>
      <c r="N610">
        <v>80</v>
      </c>
      <c r="O610" t="s">
        <v>94</v>
      </c>
      <c r="P610">
        <v>569897</v>
      </c>
      <c r="Q610" t="s">
        <v>18</v>
      </c>
      <c r="R610" t="s">
        <v>56</v>
      </c>
      <c r="S610" t="s">
        <v>35</v>
      </c>
      <c r="T610">
        <v>1</v>
      </c>
      <c r="U610">
        <v>5</v>
      </c>
      <c r="V610">
        <v>2</v>
      </c>
      <c r="W610">
        <v>302</v>
      </c>
    </row>
    <row r="611" spans="1:23" x14ac:dyDescent="0.25">
      <c r="A611">
        <v>610</v>
      </c>
      <c r="B611">
        <v>107</v>
      </c>
      <c r="C611">
        <v>1</v>
      </c>
      <c r="D611">
        <f t="shared" si="27"/>
        <v>4</v>
      </c>
      <c r="E611" s="4" t="str">
        <f t="shared" si="28"/>
        <v>560232-560111</v>
      </c>
      <c r="F611" s="4">
        <f>IFERROR(VLOOKUP(E611,distance_btw_postal_code!B:I,7,0)+1,0)</f>
        <v>6.4</v>
      </c>
      <c r="G611" s="4">
        <f>IFERROR(VLOOKUP(E611,distance_btw_postal_code!B:G,6,0),0)</f>
        <v>1.3</v>
      </c>
      <c r="H611">
        <v>46</v>
      </c>
      <c r="I611" t="s">
        <v>104</v>
      </c>
      <c r="J611">
        <v>560232</v>
      </c>
      <c r="K611">
        <v>0</v>
      </c>
      <c r="L611">
        <v>1</v>
      </c>
      <c r="M611">
        <f t="shared" si="29"/>
        <v>1</v>
      </c>
      <c r="N611">
        <v>80</v>
      </c>
      <c r="O611" t="s">
        <v>94</v>
      </c>
      <c r="P611">
        <v>569897</v>
      </c>
      <c r="Q611" t="s">
        <v>18</v>
      </c>
      <c r="R611" t="s">
        <v>56</v>
      </c>
      <c r="S611" t="s">
        <v>35</v>
      </c>
      <c r="T611">
        <v>1</v>
      </c>
      <c r="U611">
        <v>5</v>
      </c>
      <c r="V611">
        <v>2</v>
      </c>
      <c r="W611">
        <v>326</v>
      </c>
    </row>
    <row r="612" spans="1:23" x14ac:dyDescent="0.25">
      <c r="A612">
        <v>611</v>
      </c>
      <c r="B612">
        <v>107</v>
      </c>
      <c r="C612">
        <v>2</v>
      </c>
      <c r="D612">
        <f t="shared" si="27"/>
        <v>4</v>
      </c>
      <c r="E612" s="4" t="str">
        <f t="shared" si="28"/>
        <v>560111-560108</v>
      </c>
      <c r="F612" s="4">
        <f>IFERROR(VLOOKUP(E612,distance_btw_postal_code!B:I,7,0)+1,0)</f>
        <v>2.6</v>
      </c>
      <c r="G612" s="4">
        <f>IFERROR(VLOOKUP(E612,distance_btw_postal_code!B:G,6,0),0)</f>
        <v>0.3</v>
      </c>
      <c r="H612">
        <v>64</v>
      </c>
      <c r="I612" t="s">
        <v>110</v>
      </c>
      <c r="J612">
        <v>560111</v>
      </c>
      <c r="K612">
        <v>1</v>
      </c>
      <c r="L612">
        <v>0</v>
      </c>
      <c r="M612">
        <f t="shared" si="29"/>
        <v>2</v>
      </c>
      <c r="N612">
        <v>80</v>
      </c>
      <c r="O612" t="s">
        <v>94</v>
      </c>
      <c r="P612">
        <v>569897</v>
      </c>
      <c r="Q612" t="s">
        <v>18</v>
      </c>
      <c r="R612" t="s">
        <v>56</v>
      </c>
      <c r="S612" t="s">
        <v>35</v>
      </c>
      <c r="T612">
        <v>1</v>
      </c>
      <c r="U612">
        <v>5</v>
      </c>
      <c r="V612">
        <v>2</v>
      </c>
      <c r="W612">
        <v>95</v>
      </c>
    </row>
    <row r="613" spans="1:23" x14ac:dyDescent="0.25">
      <c r="A613">
        <v>612</v>
      </c>
      <c r="B613">
        <v>107</v>
      </c>
      <c r="C613">
        <v>3</v>
      </c>
      <c r="D613">
        <f t="shared" si="27"/>
        <v>4</v>
      </c>
      <c r="E613" s="4" t="str">
        <f t="shared" si="28"/>
        <v>560108-568518</v>
      </c>
      <c r="F613" s="4">
        <f>IFERROR(VLOOKUP(E613,distance_btw_postal_code!B:I,7,0)+1,0)</f>
        <v>4.9000000000000004</v>
      </c>
      <c r="G613" s="4">
        <f>IFERROR(VLOOKUP(E613,distance_btw_postal_code!B:G,6,0),0)</f>
        <v>0.9</v>
      </c>
      <c r="H613">
        <v>63</v>
      </c>
      <c r="I613" t="s">
        <v>109</v>
      </c>
      <c r="J613">
        <v>560108</v>
      </c>
      <c r="K613">
        <v>1</v>
      </c>
      <c r="L613">
        <v>0</v>
      </c>
      <c r="M613">
        <f t="shared" si="29"/>
        <v>2</v>
      </c>
      <c r="N613">
        <v>80</v>
      </c>
      <c r="O613" t="s">
        <v>94</v>
      </c>
      <c r="P613">
        <v>569897</v>
      </c>
      <c r="Q613" t="s">
        <v>18</v>
      </c>
      <c r="R613" t="s">
        <v>56</v>
      </c>
      <c r="S613" t="s">
        <v>35</v>
      </c>
      <c r="T613">
        <v>1</v>
      </c>
      <c r="U613">
        <v>5</v>
      </c>
      <c r="V613">
        <v>2</v>
      </c>
      <c r="W613">
        <v>232</v>
      </c>
    </row>
    <row r="614" spans="1:23" x14ac:dyDescent="0.25">
      <c r="A614">
        <v>613</v>
      </c>
      <c r="B614">
        <v>107</v>
      </c>
      <c r="C614">
        <v>4</v>
      </c>
      <c r="D614">
        <f t="shared" si="27"/>
        <v>4</v>
      </c>
      <c r="E614" s="4" t="str">
        <f t="shared" si="28"/>
        <v>568518-569897</v>
      </c>
      <c r="F614" s="4">
        <f>IFERROR(VLOOKUP(E614,distance_btw_postal_code!B:I,7,0)+1,0)</f>
        <v>2.8</v>
      </c>
      <c r="G614" s="4">
        <f>IFERROR(VLOOKUP(E614,distance_btw_postal_code!B:G,6,0),0)</f>
        <v>0.4</v>
      </c>
      <c r="H614">
        <v>50</v>
      </c>
      <c r="I614" t="s">
        <v>108</v>
      </c>
      <c r="J614">
        <v>568518</v>
      </c>
      <c r="K614">
        <v>1</v>
      </c>
      <c r="L614">
        <v>0</v>
      </c>
      <c r="M614">
        <f t="shared" si="29"/>
        <v>2</v>
      </c>
      <c r="N614">
        <v>80</v>
      </c>
      <c r="O614" t="s">
        <v>94</v>
      </c>
      <c r="P614">
        <v>569897</v>
      </c>
      <c r="Q614" t="s">
        <v>18</v>
      </c>
      <c r="R614" t="s">
        <v>56</v>
      </c>
      <c r="S614" t="s">
        <v>35</v>
      </c>
      <c r="T614">
        <v>1</v>
      </c>
      <c r="U614">
        <v>5</v>
      </c>
      <c r="V614">
        <v>2</v>
      </c>
      <c r="W614">
        <v>109</v>
      </c>
    </row>
    <row r="615" spans="1:23" x14ac:dyDescent="0.25">
      <c r="A615">
        <v>614</v>
      </c>
      <c r="B615">
        <v>108</v>
      </c>
      <c r="C615">
        <v>0</v>
      </c>
      <c r="D615">
        <f t="shared" si="27"/>
        <v>6</v>
      </c>
      <c r="E615" s="4" t="str">
        <f t="shared" si="28"/>
        <v>569897-574995</v>
      </c>
      <c r="F615" s="4">
        <f>IFERROR(VLOOKUP(E615,distance_btw_postal_code!B:I,7,0)+1,0)</f>
        <v>6</v>
      </c>
      <c r="G615" s="4">
        <f>IFERROR(VLOOKUP(E615,distance_btw_postal_code!B:G,6,0),0)</f>
        <v>1.8</v>
      </c>
      <c r="H615">
        <v>0</v>
      </c>
      <c r="I615" t="s">
        <v>145</v>
      </c>
      <c r="J615">
        <v>569897</v>
      </c>
      <c r="K615">
        <v>0</v>
      </c>
      <c r="L615">
        <v>0</v>
      </c>
      <c r="M615">
        <f t="shared" si="29"/>
        <v>0</v>
      </c>
      <c r="N615">
        <v>80</v>
      </c>
      <c r="O615" t="s">
        <v>94</v>
      </c>
      <c r="P615">
        <v>569897</v>
      </c>
      <c r="Q615" t="s">
        <v>18</v>
      </c>
      <c r="R615" t="s">
        <v>56</v>
      </c>
      <c r="S615" t="s">
        <v>35</v>
      </c>
      <c r="T615">
        <v>2</v>
      </c>
      <c r="U615">
        <v>2</v>
      </c>
      <c r="V615">
        <v>7</v>
      </c>
      <c r="W615">
        <v>301</v>
      </c>
    </row>
    <row r="616" spans="1:23" x14ac:dyDescent="0.25">
      <c r="A616">
        <v>615</v>
      </c>
      <c r="B616">
        <v>108</v>
      </c>
      <c r="C616">
        <v>1</v>
      </c>
      <c r="D616">
        <f t="shared" si="27"/>
        <v>6</v>
      </c>
      <c r="E616" s="4" t="str">
        <f t="shared" si="28"/>
        <v>574995-560178</v>
      </c>
      <c r="F616" s="4">
        <f>IFERROR(VLOOKUP(E616,distance_btw_postal_code!B:I,7,0)+1,0)</f>
        <v>5.6</v>
      </c>
      <c r="G616" s="4">
        <f>IFERROR(VLOOKUP(E616,distance_btw_postal_code!B:G,6,0),0)</f>
        <v>1.4</v>
      </c>
      <c r="H616">
        <v>65</v>
      </c>
      <c r="I616" t="s">
        <v>111</v>
      </c>
      <c r="J616">
        <v>574995</v>
      </c>
      <c r="K616">
        <v>0</v>
      </c>
      <c r="L616">
        <v>1</v>
      </c>
      <c r="M616">
        <f t="shared" si="29"/>
        <v>1</v>
      </c>
      <c r="N616">
        <v>80</v>
      </c>
      <c r="O616" t="s">
        <v>94</v>
      </c>
      <c r="P616">
        <v>569897</v>
      </c>
      <c r="Q616" t="s">
        <v>18</v>
      </c>
      <c r="R616" t="s">
        <v>56</v>
      </c>
      <c r="S616" t="s">
        <v>35</v>
      </c>
      <c r="T616">
        <v>2</v>
      </c>
      <c r="U616">
        <v>2</v>
      </c>
      <c r="V616">
        <v>7</v>
      </c>
      <c r="W616">
        <v>275</v>
      </c>
    </row>
    <row r="617" spans="1:23" x14ac:dyDescent="0.25">
      <c r="A617">
        <v>616</v>
      </c>
      <c r="B617">
        <v>108</v>
      </c>
      <c r="C617">
        <v>2</v>
      </c>
      <c r="D617">
        <f t="shared" si="27"/>
        <v>6</v>
      </c>
      <c r="E617" s="4" t="str">
        <f t="shared" si="28"/>
        <v>560178-560612</v>
      </c>
      <c r="F617" s="4">
        <f>IFERROR(VLOOKUP(E617,distance_btw_postal_code!B:I,7,0)+1,0)</f>
        <v>4.9000000000000004</v>
      </c>
      <c r="G617" s="4">
        <f>IFERROR(VLOOKUP(E617,distance_btw_postal_code!B:G,6,0),0)</f>
        <v>1</v>
      </c>
      <c r="H617">
        <v>66</v>
      </c>
      <c r="I617" t="s">
        <v>112</v>
      </c>
      <c r="J617">
        <v>560178</v>
      </c>
      <c r="K617">
        <v>0</v>
      </c>
      <c r="L617">
        <v>1</v>
      </c>
      <c r="M617">
        <f t="shared" si="29"/>
        <v>1</v>
      </c>
      <c r="N617">
        <v>80</v>
      </c>
      <c r="O617" t="s">
        <v>94</v>
      </c>
      <c r="P617">
        <v>569897</v>
      </c>
      <c r="Q617" t="s">
        <v>18</v>
      </c>
      <c r="R617" t="s">
        <v>56</v>
      </c>
      <c r="S617" t="s">
        <v>35</v>
      </c>
      <c r="T617">
        <v>2</v>
      </c>
      <c r="U617">
        <v>2</v>
      </c>
      <c r="V617">
        <v>7</v>
      </c>
      <c r="W617">
        <v>236</v>
      </c>
    </row>
    <row r="618" spans="1:23" x14ac:dyDescent="0.25">
      <c r="A618">
        <v>617</v>
      </c>
      <c r="B618">
        <v>108</v>
      </c>
      <c r="C618">
        <v>3</v>
      </c>
      <c r="D618">
        <f t="shared" si="27"/>
        <v>6</v>
      </c>
      <c r="E618" s="4" t="str">
        <f t="shared" si="28"/>
        <v>560612-560636</v>
      </c>
      <c r="F618" s="4">
        <f>IFERROR(VLOOKUP(E618,distance_btw_postal_code!B:I,7,0)+1,0)</f>
        <v>6.3</v>
      </c>
      <c r="G618" s="4">
        <f>IFERROR(VLOOKUP(E618,distance_btw_postal_code!B:G,6,0),0)</f>
        <v>1.3</v>
      </c>
      <c r="H618">
        <v>49</v>
      </c>
      <c r="I618" t="s">
        <v>107</v>
      </c>
      <c r="J618">
        <v>560612</v>
      </c>
      <c r="K618">
        <v>0</v>
      </c>
      <c r="L618">
        <v>1</v>
      </c>
      <c r="M618">
        <f t="shared" si="29"/>
        <v>1</v>
      </c>
      <c r="N618">
        <v>80</v>
      </c>
      <c r="O618" t="s">
        <v>94</v>
      </c>
      <c r="P618">
        <v>569897</v>
      </c>
      <c r="Q618" t="s">
        <v>18</v>
      </c>
      <c r="R618" t="s">
        <v>56</v>
      </c>
      <c r="S618" t="s">
        <v>35</v>
      </c>
      <c r="T618">
        <v>2</v>
      </c>
      <c r="U618">
        <v>2</v>
      </c>
      <c r="V618">
        <v>7</v>
      </c>
      <c r="W618">
        <v>320</v>
      </c>
    </row>
    <row r="619" spans="1:23" x14ac:dyDescent="0.25">
      <c r="A619">
        <v>618</v>
      </c>
      <c r="B619">
        <v>108</v>
      </c>
      <c r="C619">
        <v>4</v>
      </c>
      <c r="D619">
        <f t="shared" si="27"/>
        <v>6</v>
      </c>
      <c r="E619" s="4" t="str">
        <f t="shared" si="28"/>
        <v>560636-560646</v>
      </c>
      <c r="F619" s="4">
        <f>IFERROR(VLOOKUP(E619,distance_btw_postal_code!B:I,7,0)+1,0)</f>
        <v>4</v>
      </c>
      <c r="G619" s="4">
        <f>IFERROR(VLOOKUP(E619,distance_btw_postal_code!B:G,6,0),0)</f>
        <v>0.6</v>
      </c>
      <c r="H619">
        <v>45</v>
      </c>
      <c r="I619" t="s">
        <v>103</v>
      </c>
      <c r="J619">
        <v>560636</v>
      </c>
      <c r="K619">
        <v>0</v>
      </c>
      <c r="L619">
        <v>1</v>
      </c>
      <c r="M619">
        <f t="shared" si="29"/>
        <v>1</v>
      </c>
      <c r="N619">
        <v>80</v>
      </c>
      <c r="O619" t="s">
        <v>94</v>
      </c>
      <c r="P619">
        <v>569897</v>
      </c>
      <c r="Q619" t="s">
        <v>18</v>
      </c>
      <c r="R619" t="s">
        <v>56</v>
      </c>
      <c r="S619" t="s">
        <v>35</v>
      </c>
      <c r="T619">
        <v>2</v>
      </c>
      <c r="U619">
        <v>2</v>
      </c>
      <c r="V619">
        <v>7</v>
      </c>
      <c r="W619">
        <v>181</v>
      </c>
    </row>
    <row r="620" spans="1:23" x14ac:dyDescent="0.25">
      <c r="A620">
        <v>619</v>
      </c>
      <c r="B620">
        <v>108</v>
      </c>
      <c r="C620">
        <v>5</v>
      </c>
      <c r="D620">
        <f t="shared" si="27"/>
        <v>6</v>
      </c>
      <c r="E620" s="4" t="str">
        <f t="shared" si="28"/>
        <v>560646-560153</v>
      </c>
      <c r="F620" s="4">
        <f>IFERROR(VLOOKUP(E620,distance_btw_postal_code!B:I,7,0)+1,0)</f>
        <v>6.2</v>
      </c>
      <c r="G620" s="4">
        <f>IFERROR(VLOOKUP(E620,distance_btw_postal_code!B:G,6,0),0)</f>
        <v>1.6</v>
      </c>
      <c r="H620">
        <v>48</v>
      </c>
      <c r="I620" t="s">
        <v>106</v>
      </c>
      <c r="J620">
        <v>560646</v>
      </c>
      <c r="K620">
        <v>1</v>
      </c>
      <c r="L620">
        <v>0</v>
      </c>
      <c r="M620">
        <f t="shared" si="29"/>
        <v>2</v>
      </c>
      <c r="N620">
        <v>80</v>
      </c>
      <c r="O620" t="s">
        <v>94</v>
      </c>
      <c r="P620">
        <v>569897</v>
      </c>
      <c r="Q620" t="s">
        <v>18</v>
      </c>
      <c r="R620" t="s">
        <v>56</v>
      </c>
      <c r="S620" t="s">
        <v>35</v>
      </c>
      <c r="T620">
        <v>2</v>
      </c>
      <c r="U620">
        <v>2</v>
      </c>
      <c r="V620">
        <v>7</v>
      </c>
      <c r="W620">
        <v>313</v>
      </c>
    </row>
    <row r="621" spans="1:23" x14ac:dyDescent="0.25">
      <c r="A621">
        <v>620</v>
      </c>
      <c r="B621">
        <v>108</v>
      </c>
      <c r="C621">
        <v>6</v>
      </c>
      <c r="D621">
        <f t="shared" si="27"/>
        <v>6</v>
      </c>
      <c r="E621" s="4" t="str">
        <f t="shared" si="28"/>
        <v>560153-569897</v>
      </c>
      <c r="F621" s="4">
        <f>IFERROR(VLOOKUP(E621,distance_btw_postal_code!B:I,7,0)+1,0)</f>
        <v>5</v>
      </c>
      <c r="G621" s="4">
        <f>IFERROR(VLOOKUP(E621,distance_btw_postal_code!B:G,6,0),0)</f>
        <v>0.9</v>
      </c>
      <c r="H621">
        <v>47</v>
      </c>
      <c r="I621" t="s">
        <v>105</v>
      </c>
      <c r="J621">
        <v>560153</v>
      </c>
      <c r="K621">
        <v>1</v>
      </c>
      <c r="L621">
        <v>0</v>
      </c>
      <c r="M621">
        <f t="shared" si="29"/>
        <v>2</v>
      </c>
      <c r="N621">
        <v>80</v>
      </c>
      <c r="O621" t="s">
        <v>94</v>
      </c>
      <c r="P621">
        <v>569897</v>
      </c>
      <c r="Q621" t="s">
        <v>18</v>
      </c>
      <c r="R621" t="s">
        <v>56</v>
      </c>
      <c r="S621" t="s">
        <v>35</v>
      </c>
      <c r="T621">
        <v>2</v>
      </c>
      <c r="U621">
        <v>2</v>
      </c>
      <c r="V621">
        <v>7</v>
      </c>
      <c r="W621">
        <v>241</v>
      </c>
    </row>
    <row r="622" spans="1:23" x14ac:dyDescent="0.25">
      <c r="A622">
        <v>621</v>
      </c>
      <c r="B622">
        <v>109</v>
      </c>
      <c r="C622">
        <v>0</v>
      </c>
      <c r="D622">
        <f t="shared" si="27"/>
        <v>7</v>
      </c>
      <c r="E622" s="4" t="str">
        <f t="shared" si="28"/>
        <v>569897-560348</v>
      </c>
      <c r="F622" s="4">
        <f>IFERROR(VLOOKUP(E622,distance_btw_postal_code!B:I,7,0)+1,0)</f>
        <v>7.1</v>
      </c>
      <c r="G622" s="4">
        <f>IFERROR(VLOOKUP(E622,distance_btw_postal_code!B:G,6,0),0)</f>
        <v>1.9</v>
      </c>
      <c r="H622">
        <v>0</v>
      </c>
      <c r="I622" t="s">
        <v>145</v>
      </c>
      <c r="J622">
        <v>569897</v>
      </c>
      <c r="K622">
        <v>0</v>
      </c>
      <c r="L622">
        <v>0</v>
      </c>
      <c r="M622">
        <f t="shared" si="29"/>
        <v>0</v>
      </c>
      <c r="N622">
        <v>81</v>
      </c>
      <c r="O622" t="s">
        <v>94</v>
      </c>
      <c r="P622">
        <v>569897</v>
      </c>
      <c r="Q622" t="s">
        <v>18</v>
      </c>
      <c r="R622" t="s">
        <v>56</v>
      </c>
      <c r="S622" t="s">
        <v>49</v>
      </c>
      <c r="T622">
        <v>1</v>
      </c>
      <c r="U622">
        <v>3</v>
      </c>
      <c r="V622">
        <v>6</v>
      </c>
      <c r="W622">
        <v>365</v>
      </c>
    </row>
    <row r="623" spans="1:23" x14ac:dyDescent="0.25">
      <c r="A623">
        <v>622</v>
      </c>
      <c r="B623">
        <v>109</v>
      </c>
      <c r="C623">
        <v>1</v>
      </c>
      <c r="D623">
        <f t="shared" si="27"/>
        <v>7</v>
      </c>
      <c r="E623" s="4" t="str">
        <f t="shared" si="28"/>
        <v>560348-560322</v>
      </c>
      <c r="F623" s="4">
        <f>IFERROR(VLOOKUP(E623,distance_btw_postal_code!B:I,7,0)+1,0)</f>
        <v>3.8</v>
      </c>
      <c r="G623" s="4">
        <f>IFERROR(VLOOKUP(E623,distance_btw_postal_code!B:G,6,0),0)</f>
        <v>0.5</v>
      </c>
      <c r="H623">
        <v>67</v>
      </c>
      <c r="I623" t="s">
        <v>120</v>
      </c>
      <c r="J623">
        <v>560348</v>
      </c>
      <c r="K623">
        <v>0</v>
      </c>
      <c r="L623">
        <v>1</v>
      </c>
      <c r="M623">
        <f t="shared" si="29"/>
        <v>1</v>
      </c>
      <c r="N623">
        <v>81</v>
      </c>
      <c r="O623" t="s">
        <v>94</v>
      </c>
      <c r="P623">
        <v>569897</v>
      </c>
      <c r="Q623" t="s">
        <v>18</v>
      </c>
      <c r="R623" t="s">
        <v>56</v>
      </c>
      <c r="S623" t="s">
        <v>49</v>
      </c>
      <c r="T623">
        <v>1</v>
      </c>
      <c r="U623">
        <v>3</v>
      </c>
      <c r="V623">
        <v>6</v>
      </c>
      <c r="W623">
        <v>169</v>
      </c>
    </row>
    <row r="624" spans="1:23" x14ac:dyDescent="0.25">
      <c r="A624">
        <v>623</v>
      </c>
      <c r="B624">
        <v>109</v>
      </c>
      <c r="C624">
        <v>2</v>
      </c>
      <c r="D624">
        <f t="shared" si="27"/>
        <v>7</v>
      </c>
      <c r="E624" s="4" t="str">
        <f t="shared" si="28"/>
        <v>560322-570406</v>
      </c>
      <c r="F624" s="4">
        <f>IFERROR(VLOOKUP(E624,distance_btw_postal_code!B:I,7,0)+1,0)</f>
        <v>9.1</v>
      </c>
      <c r="G624" s="4">
        <f>IFERROR(VLOOKUP(E624,distance_btw_postal_code!B:G,6,0),0)</f>
        <v>2.4</v>
      </c>
      <c r="H624">
        <v>68</v>
      </c>
      <c r="I624" t="s">
        <v>127</v>
      </c>
      <c r="J624">
        <v>560322</v>
      </c>
      <c r="K624">
        <v>0</v>
      </c>
      <c r="L624">
        <v>1</v>
      </c>
      <c r="M624">
        <f t="shared" si="29"/>
        <v>1</v>
      </c>
      <c r="N624">
        <v>81</v>
      </c>
      <c r="O624" t="s">
        <v>94</v>
      </c>
      <c r="P624">
        <v>569897</v>
      </c>
      <c r="Q624" t="s">
        <v>18</v>
      </c>
      <c r="R624" t="s">
        <v>56</v>
      </c>
      <c r="S624" t="s">
        <v>49</v>
      </c>
      <c r="T624">
        <v>1</v>
      </c>
      <c r="U624">
        <v>3</v>
      </c>
      <c r="V624">
        <v>6</v>
      </c>
      <c r="W624">
        <v>484</v>
      </c>
    </row>
    <row r="625" spans="1:23" x14ac:dyDescent="0.25">
      <c r="A625">
        <v>624</v>
      </c>
      <c r="B625">
        <v>109</v>
      </c>
      <c r="C625">
        <v>3</v>
      </c>
      <c r="D625">
        <f t="shared" si="27"/>
        <v>7</v>
      </c>
      <c r="E625" s="4" t="str">
        <f t="shared" si="28"/>
        <v>570406-570441</v>
      </c>
      <c r="F625" s="4">
        <f>IFERROR(VLOOKUP(E625,distance_btw_postal_code!B:I,7,0)+1,0)</f>
        <v>4.8</v>
      </c>
      <c r="G625" s="4">
        <f>IFERROR(VLOOKUP(E625,distance_btw_postal_code!B:G,6,0),0)</f>
        <v>1.1000000000000001</v>
      </c>
      <c r="H625">
        <v>56</v>
      </c>
      <c r="I625" t="s">
        <v>117</v>
      </c>
      <c r="J625">
        <v>570406</v>
      </c>
      <c r="K625">
        <v>1</v>
      </c>
      <c r="L625">
        <v>0</v>
      </c>
      <c r="M625">
        <f t="shared" si="29"/>
        <v>2</v>
      </c>
      <c r="N625">
        <v>81</v>
      </c>
      <c r="O625" t="s">
        <v>94</v>
      </c>
      <c r="P625">
        <v>569897</v>
      </c>
      <c r="Q625" t="s">
        <v>18</v>
      </c>
      <c r="R625" t="s">
        <v>56</v>
      </c>
      <c r="S625" t="s">
        <v>49</v>
      </c>
      <c r="T625">
        <v>1</v>
      </c>
      <c r="U625">
        <v>3</v>
      </c>
      <c r="V625">
        <v>6</v>
      </c>
      <c r="W625">
        <v>228</v>
      </c>
    </row>
    <row r="626" spans="1:23" x14ac:dyDescent="0.25">
      <c r="A626">
        <v>625</v>
      </c>
      <c r="B626">
        <v>109</v>
      </c>
      <c r="C626">
        <v>4</v>
      </c>
      <c r="D626">
        <f t="shared" si="27"/>
        <v>7</v>
      </c>
      <c r="E626" s="4" t="str">
        <f t="shared" si="28"/>
        <v>570441-575456</v>
      </c>
      <c r="F626" s="4">
        <f>IFERROR(VLOOKUP(E626,distance_btw_postal_code!B:I,7,0)+1,0)</f>
        <v>5.3</v>
      </c>
      <c r="G626" s="4">
        <f>IFERROR(VLOOKUP(E626,distance_btw_postal_code!B:G,6,0),0)</f>
        <v>1.4</v>
      </c>
      <c r="H626">
        <v>55</v>
      </c>
      <c r="I626" t="s">
        <v>116</v>
      </c>
      <c r="J626">
        <v>570441</v>
      </c>
      <c r="K626">
        <v>0</v>
      </c>
      <c r="L626">
        <v>1</v>
      </c>
      <c r="M626">
        <f t="shared" si="29"/>
        <v>1</v>
      </c>
      <c r="N626">
        <v>81</v>
      </c>
      <c r="O626" t="s">
        <v>94</v>
      </c>
      <c r="P626">
        <v>569897</v>
      </c>
      <c r="Q626" t="s">
        <v>18</v>
      </c>
      <c r="R626" t="s">
        <v>56</v>
      </c>
      <c r="S626" t="s">
        <v>49</v>
      </c>
      <c r="T626">
        <v>1</v>
      </c>
      <c r="U626">
        <v>3</v>
      </c>
      <c r="V626">
        <v>6</v>
      </c>
      <c r="W626">
        <v>257</v>
      </c>
    </row>
    <row r="627" spans="1:23" x14ac:dyDescent="0.25">
      <c r="A627">
        <v>626</v>
      </c>
      <c r="B627">
        <v>109</v>
      </c>
      <c r="C627">
        <v>5</v>
      </c>
      <c r="D627">
        <f t="shared" si="27"/>
        <v>7</v>
      </c>
      <c r="E627" s="4" t="str">
        <f t="shared" si="28"/>
        <v>575456-575491</v>
      </c>
      <c r="F627" s="4">
        <f>IFERROR(VLOOKUP(E627,distance_btw_postal_code!B:I,7,0)+1,0)</f>
        <v>1.9</v>
      </c>
      <c r="G627" s="4">
        <f>IFERROR(VLOOKUP(E627,distance_btw_postal_code!B:G,6,0),0)</f>
        <v>0.2</v>
      </c>
      <c r="H627">
        <v>52</v>
      </c>
      <c r="I627" t="s">
        <v>114</v>
      </c>
      <c r="J627">
        <v>575456</v>
      </c>
      <c r="K627">
        <v>1</v>
      </c>
      <c r="L627">
        <v>1</v>
      </c>
      <c r="M627">
        <f t="shared" si="29"/>
        <v>3</v>
      </c>
      <c r="N627">
        <v>81</v>
      </c>
      <c r="O627" t="s">
        <v>94</v>
      </c>
      <c r="P627">
        <v>569897</v>
      </c>
      <c r="Q627" t="s">
        <v>18</v>
      </c>
      <c r="R627" t="s">
        <v>56</v>
      </c>
      <c r="S627" t="s">
        <v>49</v>
      </c>
      <c r="T627">
        <v>1</v>
      </c>
      <c r="U627">
        <v>3</v>
      </c>
      <c r="V627">
        <v>6</v>
      </c>
      <c r="W627">
        <v>54</v>
      </c>
    </row>
    <row r="628" spans="1:23" x14ac:dyDescent="0.25">
      <c r="A628">
        <v>627</v>
      </c>
      <c r="B628">
        <v>109</v>
      </c>
      <c r="C628">
        <v>6</v>
      </c>
      <c r="D628">
        <f t="shared" si="27"/>
        <v>7</v>
      </c>
      <c r="E628" s="4" t="str">
        <f t="shared" si="28"/>
        <v>575491-579496</v>
      </c>
      <c r="F628" s="4">
        <f>IFERROR(VLOOKUP(E628,distance_btw_postal_code!B:I,7,0)+1,0)</f>
        <v>6.6</v>
      </c>
      <c r="G628" s="4">
        <f>IFERROR(VLOOKUP(E628,distance_btw_postal_code!B:G,6,0),0)</f>
        <v>2.8</v>
      </c>
      <c r="H628">
        <v>54</v>
      </c>
      <c r="I628" t="s">
        <v>126</v>
      </c>
      <c r="J628">
        <v>575491</v>
      </c>
      <c r="K628">
        <v>1</v>
      </c>
      <c r="L628">
        <v>0</v>
      </c>
      <c r="M628">
        <f t="shared" si="29"/>
        <v>2</v>
      </c>
      <c r="N628">
        <v>81</v>
      </c>
      <c r="O628" t="s">
        <v>94</v>
      </c>
      <c r="P628">
        <v>569897</v>
      </c>
      <c r="Q628" t="s">
        <v>18</v>
      </c>
      <c r="R628" t="s">
        <v>56</v>
      </c>
      <c r="S628" t="s">
        <v>49</v>
      </c>
      <c r="T628">
        <v>1</v>
      </c>
      <c r="U628">
        <v>3</v>
      </c>
      <c r="V628">
        <v>6</v>
      </c>
      <c r="W628">
        <v>337</v>
      </c>
    </row>
    <row r="629" spans="1:23" x14ac:dyDescent="0.25">
      <c r="A629">
        <v>628</v>
      </c>
      <c r="B629">
        <v>109</v>
      </c>
      <c r="C629">
        <v>7</v>
      </c>
      <c r="D629">
        <f t="shared" si="27"/>
        <v>7</v>
      </c>
      <c r="E629" s="4" t="str">
        <f t="shared" si="28"/>
        <v>579496-569897</v>
      </c>
      <c r="F629" s="4">
        <f>IFERROR(VLOOKUP(E629,distance_btw_postal_code!B:I,7,0)+1,0)</f>
        <v>6.7</v>
      </c>
      <c r="G629" s="4">
        <f>IFERROR(VLOOKUP(E629,distance_btw_postal_code!B:G,6,0),0)</f>
        <v>1.8</v>
      </c>
      <c r="H629">
        <v>57</v>
      </c>
      <c r="I629" t="s">
        <v>118</v>
      </c>
      <c r="J629">
        <v>579496</v>
      </c>
      <c r="K629">
        <v>0</v>
      </c>
      <c r="L629">
        <v>1</v>
      </c>
      <c r="M629">
        <f t="shared" si="29"/>
        <v>1</v>
      </c>
      <c r="N629">
        <v>81</v>
      </c>
      <c r="O629" t="s">
        <v>94</v>
      </c>
      <c r="P629">
        <v>569897</v>
      </c>
      <c r="Q629" t="s">
        <v>18</v>
      </c>
      <c r="R629" t="s">
        <v>56</v>
      </c>
      <c r="S629" t="s">
        <v>49</v>
      </c>
      <c r="T629">
        <v>1</v>
      </c>
      <c r="U629">
        <v>3</v>
      </c>
      <c r="V629">
        <v>6</v>
      </c>
      <c r="W629">
        <v>341</v>
      </c>
    </row>
    <row r="630" spans="1:23" x14ac:dyDescent="0.25">
      <c r="A630">
        <v>629</v>
      </c>
      <c r="B630">
        <v>110</v>
      </c>
      <c r="C630">
        <v>0</v>
      </c>
      <c r="D630">
        <f t="shared" si="27"/>
        <v>2</v>
      </c>
      <c r="E630" s="4" t="str">
        <f t="shared" si="28"/>
        <v>569897-560325</v>
      </c>
      <c r="F630" s="4">
        <f>IFERROR(VLOOKUP(E630,distance_btw_postal_code!B:I,7,0)+1,0)</f>
        <v>7.5</v>
      </c>
      <c r="G630" s="4">
        <f>IFERROR(VLOOKUP(E630,distance_btw_postal_code!B:G,6,0),0)</f>
        <v>1.9</v>
      </c>
      <c r="H630">
        <v>0</v>
      </c>
      <c r="I630" t="s">
        <v>145</v>
      </c>
      <c r="J630">
        <v>569897</v>
      </c>
      <c r="K630">
        <v>0</v>
      </c>
      <c r="L630">
        <v>0</v>
      </c>
      <c r="M630">
        <f t="shared" si="29"/>
        <v>0</v>
      </c>
      <c r="N630">
        <v>82</v>
      </c>
      <c r="O630" t="s">
        <v>94</v>
      </c>
      <c r="P630">
        <v>569897</v>
      </c>
      <c r="Q630" t="s">
        <v>18</v>
      </c>
      <c r="R630" t="s">
        <v>56</v>
      </c>
      <c r="S630" t="s">
        <v>122</v>
      </c>
      <c r="T630">
        <v>2</v>
      </c>
      <c r="U630">
        <v>2</v>
      </c>
      <c r="V630">
        <v>7</v>
      </c>
      <c r="W630">
        <v>390</v>
      </c>
    </row>
    <row r="631" spans="1:23" x14ac:dyDescent="0.25">
      <c r="A631">
        <v>630</v>
      </c>
      <c r="B631">
        <v>110</v>
      </c>
      <c r="C631">
        <v>1</v>
      </c>
      <c r="D631">
        <f t="shared" si="27"/>
        <v>2</v>
      </c>
      <c r="E631" s="4" t="str">
        <f t="shared" si="28"/>
        <v>560325-560650</v>
      </c>
      <c r="F631" s="4">
        <f>IFERROR(VLOOKUP(E631,distance_btw_postal_code!B:I,7,0)+1,0)</f>
        <v>8.4</v>
      </c>
      <c r="G631" s="4">
        <f>IFERROR(VLOOKUP(E631,distance_btw_postal_code!B:G,6,0),0)</f>
        <v>2.2000000000000002</v>
      </c>
      <c r="H631">
        <v>72</v>
      </c>
      <c r="I631" t="s">
        <v>129</v>
      </c>
      <c r="J631">
        <v>560325</v>
      </c>
      <c r="K631">
        <v>0</v>
      </c>
      <c r="L631">
        <v>1</v>
      </c>
      <c r="M631">
        <f t="shared" si="29"/>
        <v>1</v>
      </c>
      <c r="N631">
        <v>82</v>
      </c>
      <c r="O631" t="s">
        <v>94</v>
      </c>
      <c r="P631">
        <v>569897</v>
      </c>
      <c r="Q631" t="s">
        <v>18</v>
      </c>
      <c r="R631" t="s">
        <v>56</v>
      </c>
      <c r="S631" t="s">
        <v>122</v>
      </c>
      <c r="T631">
        <v>2</v>
      </c>
      <c r="U631">
        <v>2</v>
      </c>
      <c r="V631">
        <v>7</v>
      </c>
      <c r="W631">
        <v>447</v>
      </c>
    </row>
    <row r="632" spans="1:23" x14ac:dyDescent="0.25">
      <c r="A632">
        <v>631</v>
      </c>
      <c r="B632">
        <v>110</v>
      </c>
      <c r="C632">
        <v>2</v>
      </c>
      <c r="D632">
        <f t="shared" si="27"/>
        <v>2</v>
      </c>
      <c r="E632" s="4" t="str">
        <f t="shared" si="28"/>
        <v>560650-569897</v>
      </c>
      <c r="F632" s="4">
        <f>IFERROR(VLOOKUP(E632,distance_btw_postal_code!B:I,7,0)+1,0)</f>
        <v>10</v>
      </c>
      <c r="G632" s="4">
        <f>IFERROR(VLOOKUP(E632,distance_btw_postal_code!B:G,6,0),0)</f>
        <v>2.2000000000000002</v>
      </c>
      <c r="H632">
        <v>71</v>
      </c>
      <c r="I632" t="s">
        <v>128</v>
      </c>
      <c r="J632">
        <v>560650</v>
      </c>
      <c r="K632">
        <v>1</v>
      </c>
      <c r="L632">
        <v>0</v>
      </c>
      <c r="M632">
        <f t="shared" si="29"/>
        <v>2</v>
      </c>
      <c r="N632">
        <v>82</v>
      </c>
      <c r="O632" t="s">
        <v>94</v>
      </c>
      <c r="P632">
        <v>569897</v>
      </c>
      <c r="Q632" t="s">
        <v>18</v>
      </c>
      <c r="R632" t="s">
        <v>56</v>
      </c>
      <c r="S632" t="s">
        <v>122</v>
      </c>
      <c r="T632">
        <v>2</v>
      </c>
      <c r="U632">
        <v>2</v>
      </c>
      <c r="V632">
        <v>7</v>
      </c>
      <c r="W632">
        <v>541</v>
      </c>
    </row>
    <row r="633" spans="1:23" x14ac:dyDescent="0.25">
      <c r="A633">
        <v>632</v>
      </c>
      <c r="B633">
        <v>111</v>
      </c>
      <c r="C633">
        <v>0</v>
      </c>
      <c r="D633">
        <f t="shared" si="27"/>
        <v>2</v>
      </c>
      <c r="E633" s="4" t="str">
        <f t="shared" si="28"/>
        <v>569897-560305</v>
      </c>
      <c r="F633" s="4">
        <f>IFERROR(VLOOKUP(E633,distance_btw_postal_code!B:I,7,0)+1,0)</f>
        <v>10.4</v>
      </c>
      <c r="G633" s="4">
        <f>IFERROR(VLOOKUP(E633,distance_btw_postal_code!B:G,6,0),0)</f>
        <v>3.2</v>
      </c>
      <c r="H633">
        <v>0</v>
      </c>
      <c r="I633" t="s">
        <v>145</v>
      </c>
      <c r="J633">
        <v>569897</v>
      </c>
      <c r="K633">
        <v>0</v>
      </c>
      <c r="L633">
        <v>0</v>
      </c>
      <c r="M633">
        <f t="shared" si="29"/>
        <v>0</v>
      </c>
      <c r="N633">
        <v>83</v>
      </c>
      <c r="O633" t="s">
        <v>94</v>
      </c>
      <c r="P633">
        <v>569897</v>
      </c>
      <c r="Q633" t="s">
        <v>18</v>
      </c>
      <c r="R633" t="s">
        <v>56</v>
      </c>
      <c r="S633" t="s">
        <v>68</v>
      </c>
      <c r="T633">
        <v>2</v>
      </c>
      <c r="U633">
        <v>2</v>
      </c>
      <c r="V633">
        <v>7</v>
      </c>
      <c r="W633">
        <v>566</v>
      </c>
    </row>
    <row r="634" spans="1:23" x14ac:dyDescent="0.25">
      <c r="A634">
        <v>633</v>
      </c>
      <c r="B634">
        <v>111</v>
      </c>
      <c r="C634">
        <v>1</v>
      </c>
      <c r="D634">
        <f t="shared" si="27"/>
        <v>2</v>
      </c>
      <c r="E634" s="4" t="str">
        <f t="shared" si="28"/>
        <v>560305-560112</v>
      </c>
      <c r="F634" s="4">
        <f>IFERROR(VLOOKUP(E634,distance_btw_postal_code!B:I,7,0)+1,0)</f>
        <v>7.5</v>
      </c>
      <c r="G634" s="4">
        <f>IFERROR(VLOOKUP(E634,distance_btw_postal_code!B:G,6,0),0)</f>
        <v>2.7</v>
      </c>
      <c r="H634">
        <v>81</v>
      </c>
      <c r="I634" t="s">
        <v>130</v>
      </c>
      <c r="J634">
        <v>560305</v>
      </c>
      <c r="K634">
        <v>1</v>
      </c>
      <c r="L634">
        <v>0</v>
      </c>
      <c r="M634">
        <f t="shared" si="29"/>
        <v>2</v>
      </c>
      <c r="N634">
        <v>83</v>
      </c>
      <c r="O634" t="s">
        <v>94</v>
      </c>
      <c r="P634">
        <v>569897</v>
      </c>
      <c r="Q634" t="s">
        <v>18</v>
      </c>
      <c r="R634" t="s">
        <v>56</v>
      </c>
      <c r="S634" t="s">
        <v>68</v>
      </c>
      <c r="T634">
        <v>2</v>
      </c>
      <c r="U634">
        <v>2</v>
      </c>
      <c r="V634">
        <v>7</v>
      </c>
      <c r="W634">
        <v>389</v>
      </c>
    </row>
    <row r="635" spans="1:23" x14ac:dyDescent="0.25">
      <c r="A635">
        <v>634</v>
      </c>
      <c r="B635">
        <v>111</v>
      </c>
      <c r="C635">
        <v>2</v>
      </c>
      <c r="D635">
        <f t="shared" si="27"/>
        <v>2</v>
      </c>
      <c r="E635" s="4" t="str">
        <f t="shared" si="28"/>
        <v>560112-569897</v>
      </c>
      <c r="F635" s="4">
        <f>IFERROR(VLOOKUP(E635,distance_btw_postal_code!B:I,7,0)+1,0)</f>
        <v>7.3</v>
      </c>
      <c r="G635" s="4">
        <f>IFERROR(VLOOKUP(E635,distance_btw_postal_code!B:G,6,0),0)</f>
        <v>1.4</v>
      </c>
      <c r="H635">
        <v>82</v>
      </c>
      <c r="I635" t="s">
        <v>131</v>
      </c>
      <c r="J635">
        <v>560112</v>
      </c>
      <c r="K635">
        <v>0</v>
      </c>
      <c r="L635">
        <v>1</v>
      </c>
      <c r="M635">
        <f t="shared" si="29"/>
        <v>1</v>
      </c>
      <c r="N635">
        <v>83</v>
      </c>
      <c r="O635" t="s">
        <v>94</v>
      </c>
      <c r="P635">
        <v>569897</v>
      </c>
      <c r="Q635" t="s">
        <v>18</v>
      </c>
      <c r="R635" t="s">
        <v>56</v>
      </c>
      <c r="S635" t="s">
        <v>68</v>
      </c>
      <c r="T635">
        <v>2</v>
      </c>
      <c r="U635">
        <v>2</v>
      </c>
      <c r="V635">
        <v>7</v>
      </c>
      <c r="W635">
        <v>378</v>
      </c>
    </row>
    <row r="636" spans="1:23" x14ac:dyDescent="0.25">
      <c r="A636">
        <v>635</v>
      </c>
      <c r="B636">
        <v>112</v>
      </c>
      <c r="C636">
        <v>0</v>
      </c>
      <c r="D636">
        <f t="shared" si="27"/>
        <v>9</v>
      </c>
      <c r="E636" s="4" t="str">
        <f t="shared" si="28"/>
        <v>569897-578375</v>
      </c>
      <c r="F636" s="4">
        <f>IFERROR(VLOOKUP(E636,distance_btw_postal_code!B:I,7,0)+1,0)</f>
        <v>4.3</v>
      </c>
      <c r="G636" s="4">
        <f>IFERROR(VLOOKUP(E636,distance_btw_postal_code!B:G,6,0),0)</f>
        <v>1.1000000000000001</v>
      </c>
      <c r="H636">
        <v>0</v>
      </c>
      <c r="I636" t="s">
        <v>145</v>
      </c>
      <c r="J636">
        <v>569897</v>
      </c>
      <c r="K636">
        <v>0</v>
      </c>
      <c r="L636">
        <v>0</v>
      </c>
      <c r="M636">
        <f t="shared" si="29"/>
        <v>0</v>
      </c>
      <c r="N636">
        <v>84</v>
      </c>
      <c r="O636" t="s">
        <v>94</v>
      </c>
      <c r="P636">
        <v>569897</v>
      </c>
      <c r="Q636" t="s">
        <v>18</v>
      </c>
      <c r="R636" t="s">
        <v>62</v>
      </c>
      <c r="S636" t="s">
        <v>20</v>
      </c>
      <c r="T636">
        <v>2</v>
      </c>
      <c r="U636">
        <v>2</v>
      </c>
      <c r="V636">
        <v>7</v>
      </c>
      <c r="W636">
        <v>198</v>
      </c>
    </row>
    <row r="637" spans="1:23" x14ac:dyDescent="0.25">
      <c r="A637">
        <v>636</v>
      </c>
      <c r="B637">
        <v>112</v>
      </c>
      <c r="C637">
        <v>1</v>
      </c>
      <c r="D637">
        <f t="shared" si="27"/>
        <v>9</v>
      </c>
      <c r="E637" s="4" t="str">
        <f t="shared" si="28"/>
        <v>578375-574920</v>
      </c>
      <c r="F637" s="4">
        <f>IFERROR(VLOOKUP(E637,distance_btw_postal_code!B:I,7,0)+1,0)</f>
        <v>3</v>
      </c>
      <c r="G637" s="4">
        <f>IFERROR(VLOOKUP(E637,distance_btw_postal_code!B:G,6,0),0)</f>
        <v>0.8</v>
      </c>
      <c r="H637">
        <v>60</v>
      </c>
      <c r="I637" t="s">
        <v>100</v>
      </c>
      <c r="J637">
        <v>578375</v>
      </c>
      <c r="K637">
        <v>1</v>
      </c>
      <c r="L637">
        <v>0</v>
      </c>
      <c r="M637">
        <f t="shared" si="29"/>
        <v>2</v>
      </c>
      <c r="N637">
        <v>84</v>
      </c>
      <c r="O637" t="s">
        <v>94</v>
      </c>
      <c r="P637">
        <v>569897</v>
      </c>
      <c r="Q637" t="s">
        <v>18</v>
      </c>
      <c r="R637" t="s">
        <v>62</v>
      </c>
      <c r="S637" t="s">
        <v>20</v>
      </c>
      <c r="T637">
        <v>2</v>
      </c>
      <c r="U637">
        <v>2</v>
      </c>
      <c r="V637">
        <v>7</v>
      </c>
      <c r="W637">
        <v>121</v>
      </c>
    </row>
    <row r="638" spans="1:23" x14ac:dyDescent="0.25">
      <c r="A638">
        <v>637</v>
      </c>
      <c r="B638">
        <v>112</v>
      </c>
      <c r="C638">
        <v>2</v>
      </c>
      <c r="D638">
        <f t="shared" si="27"/>
        <v>9</v>
      </c>
      <c r="E638" s="4" t="str">
        <f t="shared" si="28"/>
        <v>574920-787722</v>
      </c>
      <c r="F638" s="4">
        <f>IFERROR(VLOOKUP(E638,distance_btw_postal_code!B:I,7,0)+1,0)</f>
        <v>5</v>
      </c>
      <c r="G638" s="4">
        <f>IFERROR(VLOOKUP(E638,distance_btw_postal_code!B:G,6,0),0)</f>
        <v>1</v>
      </c>
      <c r="H638">
        <v>41</v>
      </c>
      <c r="I638" t="s">
        <v>95</v>
      </c>
      <c r="J638">
        <v>574920</v>
      </c>
      <c r="K638">
        <v>0</v>
      </c>
      <c r="L638">
        <v>1</v>
      </c>
      <c r="M638">
        <f t="shared" si="29"/>
        <v>1</v>
      </c>
      <c r="N638">
        <v>84</v>
      </c>
      <c r="O638" t="s">
        <v>94</v>
      </c>
      <c r="P638">
        <v>569897</v>
      </c>
      <c r="Q638" t="s">
        <v>18</v>
      </c>
      <c r="R638" t="s">
        <v>62</v>
      </c>
      <c r="S638" t="s">
        <v>20</v>
      </c>
      <c r="T638">
        <v>2</v>
      </c>
      <c r="U638">
        <v>2</v>
      </c>
      <c r="V638">
        <v>7</v>
      </c>
      <c r="W638">
        <v>240</v>
      </c>
    </row>
    <row r="639" spans="1:23" x14ac:dyDescent="0.25">
      <c r="A639">
        <v>638</v>
      </c>
      <c r="B639">
        <v>112</v>
      </c>
      <c r="C639">
        <v>3</v>
      </c>
      <c r="D639">
        <f t="shared" si="27"/>
        <v>9</v>
      </c>
      <c r="E639" s="4" t="str">
        <f t="shared" si="28"/>
        <v>787722-560182</v>
      </c>
      <c r="F639" s="4">
        <f>IFERROR(VLOOKUP(E639,distance_btw_postal_code!B:I,7,0)+1,0)</f>
        <v>6.6</v>
      </c>
      <c r="G639" s="4">
        <f>IFERROR(VLOOKUP(E639,distance_btw_postal_code!B:G,6,0),0)</f>
        <v>1.5</v>
      </c>
      <c r="H639">
        <v>40</v>
      </c>
      <c r="I639" t="s">
        <v>93</v>
      </c>
      <c r="J639">
        <v>787722</v>
      </c>
      <c r="K639">
        <v>1</v>
      </c>
      <c r="L639">
        <v>0</v>
      </c>
      <c r="M639">
        <f t="shared" si="29"/>
        <v>2</v>
      </c>
      <c r="N639">
        <v>84</v>
      </c>
      <c r="O639" t="s">
        <v>94</v>
      </c>
      <c r="P639">
        <v>569897</v>
      </c>
      <c r="Q639" t="s">
        <v>18</v>
      </c>
      <c r="R639" t="s">
        <v>62</v>
      </c>
      <c r="S639" t="s">
        <v>20</v>
      </c>
      <c r="T639">
        <v>2</v>
      </c>
      <c r="U639">
        <v>2</v>
      </c>
      <c r="V639">
        <v>7</v>
      </c>
      <c r="W639">
        <v>335</v>
      </c>
    </row>
    <row r="640" spans="1:23" x14ac:dyDescent="0.25">
      <c r="A640">
        <v>639</v>
      </c>
      <c r="B640">
        <v>112</v>
      </c>
      <c r="C640">
        <v>4</v>
      </c>
      <c r="D640">
        <f t="shared" si="27"/>
        <v>9</v>
      </c>
      <c r="E640" s="4" t="str">
        <f t="shared" si="28"/>
        <v>560182-560182</v>
      </c>
      <c r="F640" s="4">
        <f>IFERROR(VLOOKUP(E640,distance_btw_postal_code!B:I,7,0)+1,0)</f>
        <v>0</v>
      </c>
      <c r="G640" s="4">
        <f>IFERROR(VLOOKUP(E640,distance_btw_postal_code!B:G,6,0),0)</f>
        <v>0</v>
      </c>
      <c r="H640">
        <v>61</v>
      </c>
      <c r="I640" t="s">
        <v>101</v>
      </c>
      <c r="J640">
        <v>560182</v>
      </c>
      <c r="K640">
        <v>0</v>
      </c>
      <c r="L640">
        <v>1</v>
      </c>
      <c r="M640">
        <f t="shared" si="29"/>
        <v>1</v>
      </c>
      <c r="N640">
        <v>84</v>
      </c>
      <c r="O640" t="s">
        <v>94</v>
      </c>
      <c r="P640">
        <v>569897</v>
      </c>
      <c r="Q640" t="s">
        <v>18</v>
      </c>
      <c r="R640" t="s">
        <v>62</v>
      </c>
      <c r="S640" t="s">
        <v>20</v>
      </c>
      <c r="T640">
        <v>2</v>
      </c>
      <c r="U640">
        <v>2</v>
      </c>
      <c r="V640">
        <v>7</v>
      </c>
      <c r="W640">
        <v>0</v>
      </c>
    </row>
    <row r="641" spans="1:23" x14ac:dyDescent="0.25">
      <c r="A641">
        <v>640</v>
      </c>
      <c r="B641">
        <v>112</v>
      </c>
      <c r="C641">
        <v>5</v>
      </c>
      <c r="D641">
        <f t="shared" si="27"/>
        <v>9</v>
      </c>
      <c r="E641" s="4" t="str">
        <f t="shared" si="28"/>
        <v>560182-560424</v>
      </c>
      <c r="F641" s="4">
        <f>IFERROR(VLOOKUP(E641,distance_btw_postal_code!B:I,7,0)+1,0)</f>
        <v>8</v>
      </c>
      <c r="G641" s="4">
        <f>IFERROR(VLOOKUP(E641,distance_btw_postal_code!B:G,6,0),0)</f>
        <v>2.5</v>
      </c>
      <c r="H641">
        <v>42</v>
      </c>
      <c r="I641" t="s">
        <v>96</v>
      </c>
      <c r="J641">
        <v>560182</v>
      </c>
      <c r="K641">
        <v>0</v>
      </c>
      <c r="L641">
        <v>1</v>
      </c>
      <c r="M641">
        <f t="shared" si="29"/>
        <v>1</v>
      </c>
      <c r="N641">
        <v>84</v>
      </c>
      <c r="O641" t="s">
        <v>94</v>
      </c>
      <c r="P641">
        <v>569897</v>
      </c>
      <c r="Q641" t="s">
        <v>18</v>
      </c>
      <c r="R641" t="s">
        <v>62</v>
      </c>
      <c r="S641" t="s">
        <v>20</v>
      </c>
      <c r="T641">
        <v>2</v>
      </c>
      <c r="U641">
        <v>2</v>
      </c>
      <c r="V641">
        <v>7</v>
      </c>
      <c r="W641">
        <v>417</v>
      </c>
    </row>
    <row r="642" spans="1:23" x14ac:dyDescent="0.25">
      <c r="A642">
        <v>641</v>
      </c>
      <c r="B642">
        <v>112</v>
      </c>
      <c r="C642">
        <v>6</v>
      </c>
      <c r="D642">
        <f t="shared" si="27"/>
        <v>9</v>
      </c>
      <c r="E642" s="4" t="str">
        <f t="shared" si="28"/>
        <v>560424-560155</v>
      </c>
      <c r="F642" s="4">
        <f>IFERROR(VLOOKUP(E642,distance_btw_postal_code!B:I,7,0)+1,0)</f>
        <v>8.8000000000000007</v>
      </c>
      <c r="G642" s="4">
        <f>IFERROR(VLOOKUP(E642,distance_btw_postal_code!B:G,6,0),0)</f>
        <v>2.8</v>
      </c>
      <c r="H642">
        <v>59</v>
      </c>
      <c r="I642" t="s">
        <v>99</v>
      </c>
      <c r="J642">
        <v>560424</v>
      </c>
      <c r="K642">
        <v>0</v>
      </c>
      <c r="L642">
        <v>1</v>
      </c>
      <c r="M642">
        <f t="shared" si="29"/>
        <v>1</v>
      </c>
      <c r="N642">
        <v>84</v>
      </c>
      <c r="O642" t="s">
        <v>94</v>
      </c>
      <c r="P642">
        <v>569897</v>
      </c>
      <c r="Q642" t="s">
        <v>18</v>
      </c>
      <c r="R642" t="s">
        <v>62</v>
      </c>
      <c r="S642" t="s">
        <v>20</v>
      </c>
      <c r="T642">
        <v>2</v>
      </c>
      <c r="U642">
        <v>2</v>
      </c>
      <c r="V642">
        <v>7</v>
      </c>
      <c r="W642">
        <v>469</v>
      </c>
    </row>
    <row r="643" spans="1:23" x14ac:dyDescent="0.25">
      <c r="A643">
        <v>642</v>
      </c>
      <c r="B643">
        <v>112</v>
      </c>
      <c r="C643">
        <v>7</v>
      </c>
      <c r="D643">
        <f t="shared" ref="D643:D706" si="30">_xlfn.MAXIFS(C:C,B:B,B643)</f>
        <v>9</v>
      </c>
      <c r="E643" s="4" t="str">
        <f t="shared" ref="E643:E706" si="31">IF(C643&lt;&gt;D643,_xlfn.CONCAT(J643,"-",J644),_xlfn.CONCAT(J643,"-",P643))</f>
        <v>560155-560156</v>
      </c>
      <c r="F643" s="4">
        <f>IFERROR(VLOOKUP(E643,distance_btw_postal_code!B:I,7,0)+1,0)</f>
        <v>3.4</v>
      </c>
      <c r="G643" s="4">
        <f>IFERROR(VLOOKUP(E643,distance_btw_postal_code!B:G,6,0),0)</f>
        <v>0.4</v>
      </c>
      <c r="H643">
        <v>44</v>
      </c>
      <c r="I643" t="s">
        <v>98</v>
      </c>
      <c r="J643">
        <v>560155</v>
      </c>
      <c r="K643">
        <v>0</v>
      </c>
      <c r="L643">
        <v>1</v>
      </c>
      <c r="M643">
        <f t="shared" ref="M643:M706" si="32">K643*2+L643</f>
        <v>1</v>
      </c>
      <c r="N643">
        <v>84</v>
      </c>
      <c r="O643" t="s">
        <v>94</v>
      </c>
      <c r="P643">
        <v>569897</v>
      </c>
      <c r="Q643" t="s">
        <v>18</v>
      </c>
      <c r="R643" t="s">
        <v>62</v>
      </c>
      <c r="S643" t="s">
        <v>20</v>
      </c>
      <c r="T643">
        <v>2</v>
      </c>
      <c r="U643">
        <v>2</v>
      </c>
      <c r="V643">
        <v>7</v>
      </c>
      <c r="W643">
        <v>141</v>
      </c>
    </row>
    <row r="644" spans="1:23" x14ac:dyDescent="0.25">
      <c r="A644">
        <v>643</v>
      </c>
      <c r="B644">
        <v>112</v>
      </c>
      <c r="C644">
        <v>8</v>
      </c>
      <c r="D644">
        <f t="shared" si="30"/>
        <v>9</v>
      </c>
      <c r="E644" s="4" t="str">
        <f t="shared" si="31"/>
        <v>560156-560170</v>
      </c>
      <c r="F644" s="4">
        <f>IFERROR(VLOOKUP(E644,distance_btw_postal_code!B:I,7,0)+1,0)</f>
        <v>4</v>
      </c>
      <c r="G644" s="4">
        <f>IFERROR(VLOOKUP(E644,distance_btw_postal_code!B:G,6,0),0)</f>
        <v>0.5</v>
      </c>
      <c r="H644">
        <v>43</v>
      </c>
      <c r="I644" t="s">
        <v>97</v>
      </c>
      <c r="J644">
        <v>560156</v>
      </c>
      <c r="K644">
        <v>0</v>
      </c>
      <c r="L644">
        <v>1</v>
      </c>
      <c r="M644">
        <f t="shared" si="32"/>
        <v>1</v>
      </c>
      <c r="N644">
        <v>84</v>
      </c>
      <c r="O644" t="s">
        <v>94</v>
      </c>
      <c r="P644">
        <v>569897</v>
      </c>
      <c r="Q644" t="s">
        <v>18</v>
      </c>
      <c r="R644" t="s">
        <v>62</v>
      </c>
      <c r="S644" t="s">
        <v>20</v>
      </c>
      <c r="T644">
        <v>2</v>
      </c>
      <c r="U644">
        <v>2</v>
      </c>
      <c r="V644">
        <v>7</v>
      </c>
      <c r="W644">
        <v>177</v>
      </c>
    </row>
    <row r="645" spans="1:23" x14ac:dyDescent="0.25">
      <c r="A645">
        <v>644</v>
      </c>
      <c r="B645">
        <v>112</v>
      </c>
      <c r="C645">
        <v>9</v>
      </c>
      <c r="D645">
        <f t="shared" si="30"/>
        <v>9</v>
      </c>
      <c r="E645" s="4" t="str">
        <f t="shared" si="31"/>
        <v>560170-569897</v>
      </c>
      <c r="F645" s="4">
        <f>IFERROR(VLOOKUP(E645,distance_btw_postal_code!B:I,7,0)+1,0)</f>
        <v>2.1</v>
      </c>
      <c r="G645" s="4">
        <f>IFERROR(VLOOKUP(E645,distance_btw_postal_code!B:G,6,0),0)</f>
        <v>0.2</v>
      </c>
      <c r="H645">
        <v>62</v>
      </c>
      <c r="I645" t="s">
        <v>102</v>
      </c>
      <c r="J645">
        <v>560170</v>
      </c>
      <c r="K645">
        <v>0</v>
      </c>
      <c r="L645">
        <v>1</v>
      </c>
      <c r="M645">
        <f t="shared" si="32"/>
        <v>1</v>
      </c>
      <c r="N645">
        <v>84</v>
      </c>
      <c r="O645" t="s">
        <v>94</v>
      </c>
      <c r="P645">
        <v>569897</v>
      </c>
      <c r="Q645" t="s">
        <v>18</v>
      </c>
      <c r="R645" t="s">
        <v>62</v>
      </c>
      <c r="S645" t="s">
        <v>20</v>
      </c>
      <c r="T645">
        <v>2</v>
      </c>
      <c r="U645">
        <v>2</v>
      </c>
      <c r="V645">
        <v>7</v>
      </c>
      <c r="W645">
        <v>65</v>
      </c>
    </row>
    <row r="646" spans="1:23" x14ac:dyDescent="0.25">
      <c r="A646">
        <v>645</v>
      </c>
      <c r="B646">
        <v>113</v>
      </c>
      <c r="C646">
        <v>0</v>
      </c>
      <c r="D646">
        <f t="shared" si="30"/>
        <v>6</v>
      </c>
      <c r="E646" s="4" t="str">
        <f t="shared" si="31"/>
        <v>569897-574995</v>
      </c>
      <c r="F646" s="4">
        <f>IFERROR(VLOOKUP(E646,distance_btw_postal_code!B:I,7,0)+1,0)</f>
        <v>6</v>
      </c>
      <c r="G646" s="4">
        <f>IFERROR(VLOOKUP(E646,distance_btw_postal_code!B:G,6,0),0)</f>
        <v>1.8</v>
      </c>
      <c r="H646">
        <v>0</v>
      </c>
      <c r="I646" t="s">
        <v>145</v>
      </c>
      <c r="J646">
        <v>569897</v>
      </c>
      <c r="K646">
        <v>0</v>
      </c>
      <c r="L646">
        <v>0</v>
      </c>
      <c r="M646">
        <f t="shared" si="32"/>
        <v>0</v>
      </c>
      <c r="N646">
        <v>85</v>
      </c>
      <c r="O646" t="s">
        <v>94</v>
      </c>
      <c r="P646">
        <v>569897</v>
      </c>
      <c r="Q646" t="s">
        <v>18</v>
      </c>
      <c r="R646" t="s">
        <v>62</v>
      </c>
      <c r="S646" t="s">
        <v>35</v>
      </c>
      <c r="T646">
        <v>1</v>
      </c>
      <c r="U646">
        <v>4</v>
      </c>
      <c r="V646">
        <v>4</v>
      </c>
      <c r="W646">
        <v>301</v>
      </c>
    </row>
    <row r="647" spans="1:23" x14ac:dyDescent="0.25">
      <c r="A647">
        <v>646</v>
      </c>
      <c r="B647">
        <v>113</v>
      </c>
      <c r="C647">
        <v>1</v>
      </c>
      <c r="D647">
        <f t="shared" si="30"/>
        <v>6</v>
      </c>
      <c r="E647" s="4" t="str">
        <f t="shared" si="31"/>
        <v>574995-560178</v>
      </c>
      <c r="F647" s="4">
        <f>IFERROR(VLOOKUP(E647,distance_btw_postal_code!B:I,7,0)+1,0)</f>
        <v>5.6</v>
      </c>
      <c r="G647" s="4">
        <f>IFERROR(VLOOKUP(E647,distance_btw_postal_code!B:G,6,0),0)</f>
        <v>1.4</v>
      </c>
      <c r="H647">
        <v>65</v>
      </c>
      <c r="I647" t="s">
        <v>111</v>
      </c>
      <c r="J647">
        <v>574995</v>
      </c>
      <c r="K647">
        <v>0</v>
      </c>
      <c r="L647">
        <v>1</v>
      </c>
      <c r="M647">
        <f t="shared" si="32"/>
        <v>1</v>
      </c>
      <c r="N647">
        <v>85</v>
      </c>
      <c r="O647" t="s">
        <v>94</v>
      </c>
      <c r="P647">
        <v>569897</v>
      </c>
      <c r="Q647" t="s">
        <v>18</v>
      </c>
      <c r="R647" t="s">
        <v>62</v>
      </c>
      <c r="S647" t="s">
        <v>35</v>
      </c>
      <c r="T647">
        <v>1</v>
      </c>
      <c r="U647">
        <v>4</v>
      </c>
      <c r="V647">
        <v>4</v>
      </c>
      <c r="W647">
        <v>275</v>
      </c>
    </row>
    <row r="648" spans="1:23" x14ac:dyDescent="0.25">
      <c r="A648">
        <v>647</v>
      </c>
      <c r="B648">
        <v>113</v>
      </c>
      <c r="C648">
        <v>2</v>
      </c>
      <c r="D648">
        <f t="shared" si="30"/>
        <v>6</v>
      </c>
      <c r="E648" s="4" t="str">
        <f t="shared" si="31"/>
        <v>560178-560612</v>
      </c>
      <c r="F648" s="4">
        <f>IFERROR(VLOOKUP(E648,distance_btw_postal_code!B:I,7,0)+1,0)</f>
        <v>4.9000000000000004</v>
      </c>
      <c r="G648" s="4">
        <f>IFERROR(VLOOKUP(E648,distance_btw_postal_code!B:G,6,0),0)</f>
        <v>1</v>
      </c>
      <c r="H648">
        <v>66</v>
      </c>
      <c r="I648" t="s">
        <v>112</v>
      </c>
      <c r="J648">
        <v>560178</v>
      </c>
      <c r="K648">
        <v>0</v>
      </c>
      <c r="L648">
        <v>1</v>
      </c>
      <c r="M648">
        <f t="shared" si="32"/>
        <v>1</v>
      </c>
      <c r="N648">
        <v>85</v>
      </c>
      <c r="O648" t="s">
        <v>94</v>
      </c>
      <c r="P648">
        <v>569897</v>
      </c>
      <c r="Q648" t="s">
        <v>18</v>
      </c>
      <c r="R648" t="s">
        <v>62</v>
      </c>
      <c r="S648" t="s">
        <v>35</v>
      </c>
      <c r="T648">
        <v>1</v>
      </c>
      <c r="U648">
        <v>4</v>
      </c>
      <c r="V648">
        <v>4</v>
      </c>
      <c r="W648">
        <v>236</v>
      </c>
    </row>
    <row r="649" spans="1:23" x14ac:dyDescent="0.25">
      <c r="A649">
        <v>648</v>
      </c>
      <c r="B649">
        <v>113</v>
      </c>
      <c r="C649">
        <v>3</v>
      </c>
      <c r="D649">
        <f t="shared" si="30"/>
        <v>6</v>
      </c>
      <c r="E649" s="4" t="str">
        <f t="shared" si="31"/>
        <v>560612-560636</v>
      </c>
      <c r="F649" s="4">
        <f>IFERROR(VLOOKUP(E649,distance_btw_postal_code!B:I,7,0)+1,0)</f>
        <v>6.3</v>
      </c>
      <c r="G649" s="4">
        <f>IFERROR(VLOOKUP(E649,distance_btw_postal_code!B:G,6,0),0)</f>
        <v>1.3</v>
      </c>
      <c r="H649">
        <v>49</v>
      </c>
      <c r="I649" t="s">
        <v>107</v>
      </c>
      <c r="J649">
        <v>560612</v>
      </c>
      <c r="K649">
        <v>0</v>
      </c>
      <c r="L649">
        <v>1</v>
      </c>
      <c r="M649">
        <f t="shared" si="32"/>
        <v>1</v>
      </c>
      <c r="N649">
        <v>85</v>
      </c>
      <c r="O649" t="s">
        <v>94</v>
      </c>
      <c r="P649">
        <v>569897</v>
      </c>
      <c r="Q649" t="s">
        <v>18</v>
      </c>
      <c r="R649" t="s">
        <v>62</v>
      </c>
      <c r="S649" t="s">
        <v>35</v>
      </c>
      <c r="T649">
        <v>1</v>
      </c>
      <c r="U649">
        <v>4</v>
      </c>
      <c r="V649">
        <v>4</v>
      </c>
      <c r="W649">
        <v>320</v>
      </c>
    </row>
    <row r="650" spans="1:23" x14ac:dyDescent="0.25">
      <c r="A650">
        <v>649</v>
      </c>
      <c r="B650">
        <v>113</v>
      </c>
      <c r="C650">
        <v>4</v>
      </c>
      <c r="D650">
        <f t="shared" si="30"/>
        <v>6</v>
      </c>
      <c r="E650" s="4" t="str">
        <f t="shared" si="31"/>
        <v>560636-560646</v>
      </c>
      <c r="F650" s="4">
        <f>IFERROR(VLOOKUP(E650,distance_btw_postal_code!B:I,7,0)+1,0)</f>
        <v>4</v>
      </c>
      <c r="G650" s="4">
        <f>IFERROR(VLOOKUP(E650,distance_btw_postal_code!B:G,6,0),0)</f>
        <v>0.6</v>
      </c>
      <c r="H650">
        <v>45</v>
      </c>
      <c r="I650" t="s">
        <v>103</v>
      </c>
      <c r="J650">
        <v>560636</v>
      </c>
      <c r="K650">
        <v>0</v>
      </c>
      <c r="L650">
        <v>1</v>
      </c>
      <c r="M650">
        <f t="shared" si="32"/>
        <v>1</v>
      </c>
      <c r="N650">
        <v>85</v>
      </c>
      <c r="O650" t="s">
        <v>94</v>
      </c>
      <c r="P650">
        <v>569897</v>
      </c>
      <c r="Q650" t="s">
        <v>18</v>
      </c>
      <c r="R650" t="s">
        <v>62</v>
      </c>
      <c r="S650" t="s">
        <v>35</v>
      </c>
      <c r="T650">
        <v>1</v>
      </c>
      <c r="U650">
        <v>4</v>
      </c>
      <c r="V650">
        <v>4</v>
      </c>
      <c r="W650">
        <v>181</v>
      </c>
    </row>
    <row r="651" spans="1:23" x14ac:dyDescent="0.25">
      <c r="A651">
        <v>650</v>
      </c>
      <c r="B651">
        <v>113</v>
      </c>
      <c r="C651">
        <v>5</v>
      </c>
      <c r="D651">
        <f t="shared" si="30"/>
        <v>6</v>
      </c>
      <c r="E651" s="4" t="str">
        <f t="shared" si="31"/>
        <v>560646-560153</v>
      </c>
      <c r="F651" s="4">
        <f>IFERROR(VLOOKUP(E651,distance_btw_postal_code!B:I,7,0)+1,0)</f>
        <v>6.2</v>
      </c>
      <c r="G651" s="4">
        <f>IFERROR(VLOOKUP(E651,distance_btw_postal_code!B:G,6,0),0)</f>
        <v>1.6</v>
      </c>
      <c r="H651">
        <v>48</v>
      </c>
      <c r="I651" t="s">
        <v>106</v>
      </c>
      <c r="J651">
        <v>560646</v>
      </c>
      <c r="K651">
        <v>1</v>
      </c>
      <c r="L651">
        <v>0</v>
      </c>
      <c r="M651">
        <f t="shared" si="32"/>
        <v>2</v>
      </c>
      <c r="N651">
        <v>85</v>
      </c>
      <c r="O651" t="s">
        <v>94</v>
      </c>
      <c r="P651">
        <v>569897</v>
      </c>
      <c r="Q651" t="s">
        <v>18</v>
      </c>
      <c r="R651" t="s">
        <v>62</v>
      </c>
      <c r="S651" t="s">
        <v>35</v>
      </c>
      <c r="T651">
        <v>1</v>
      </c>
      <c r="U651">
        <v>4</v>
      </c>
      <c r="V651">
        <v>4</v>
      </c>
      <c r="W651">
        <v>313</v>
      </c>
    </row>
    <row r="652" spans="1:23" x14ac:dyDescent="0.25">
      <c r="A652">
        <v>651</v>
      </c>
      <c r="B652">
        <v>113</v>
      </c>
      <c r="C652">
        <v>6</v>
      </c>
      <c r="D652">
        <f t="shared" si="30"/>
        <v>6</v>
      </c>
      <c r="E652" s="4" t="str">
        <f t="shared" si="31"/>
        <v>560153-569897</v>
      </c>
      <c r="F652" s="4">
        <f>IFERROR(VLOOKUP(E652,distance_btw_postal_code!B:I,7,0)+1,0)</f>
        <v>5</v>
      </c>
      <c r="G652" s="4">
        <f>IFERROR(VLOOKUP(E652,distance_btw_postal_code!B:G,6,0),0)</f>
        <v>0.9</v>
      </c>
      <c r="H652">
        <v>47</v>
      </c>
      <c r="I652" t="s">
        <v>105</v>
      </c>
      <c r="J652">
        <v>560153</v>
      </c>
      <c r="K652">
        <v>1</v>
      </c>
      <c r="L652">
        <v>0</v>
      </c>
      <c r="M652">
        <f t="shared" si="32"/>
        <v>2</v>
      </c>
      <c r="N652">
        <v>85</v>
      </c>
      <c r="O652" t="s">
        <v>94</v>
      </c>
      <c r="P652">
        <v>569897</v>
      </c>
      <c r="Q652" t="s">
        <v>18</v>
      </c>
      <c r="R652" t="s">
        <v>62</v>
      </c>
      <c r="S652" t="s">
        <v>35</v>
      </c>
      <c r="T652">
        <v>1</v>
      </c>
      <c r="U652">
        <v>4</v>
      </c>
      <c r="V652">
        <v>4</v>
      </c>
      <c r="W652">
        <v>241</v>
      </c>
    </row>
    <row r="653" spans="1:23" x14ac:dyDescent="0.25">
      <c r="A653">
        <v>652</v>
      </c>
      <c r="B653">
        <v>114</v>
      </c>
      <c r="C653">
        <v>0</v>
      </c>
      <c r="D653">
        <f t="shared" si="30"/>
        <v>3</v>
      </c>
      <c r="E653" s="4" t="str">
        <f t="shared" si="31"/>
        <v>569897-560232</v>
      </c>
      <c r="F653" s="4">
        <f>IFERROR(VLOOKUP(E653,distance_btw_postal_code!B:I,7,0)+1,0)</f>
        <v>6</v>
      </c>
      <c r="G653" s="4">
        <f>IFERROR(VLOOKUP(E653,distance_btw_postal_code!B:G,6,0),0)</f>
        <v>1.2</v>
      </c>
      <c r="H653">
        <v>0</v>
      </c>
      <c r="I653" t="s">
        <v>145</v>
      </c>
      <c r="J653">
        <v>569897</v>
      </c>
      <c r="K653">
        <v>0</v>
      </c>
      <c r="L653">
        <v>0</v>
      </c>
      <c r="M653">
        <f t="shared" si="32"/>
        <v>0</v>
      </c>
      <c r="N653">
        <v>85</v>
      </c>
      <c r="O653" t="s">
        <v>94</v>
      </c>
      <c r="P653">
        <v>569897</v>
      </c>
      <c r="Q653" t="s">
        <v>18</v>
      </c>
      <c r="R653" t="s">
        <v>62</v>
      </c>
      <c r="S653" t="s">
        <v>35</v>
      </c>
      <c r="T653">
        <v>2</v>
      </c>
      <c r="U653">
        <v>2</v>
      </c>
      <c r="V653">
        <v>7</v>
      </c>
      <c r="W653">
        <v>302</v>
      </c>
    </row>
    <row r="654" spans="1:23" x14ac:dyDescent="0.25">
      <c r="A654">
        <v>653</v>
      </c>
      <c r="B654">
        <v>114</v>
      </c>
      <c r="C654">
        <v>1</v>
      </c>
      <c r="D654">
        <f t="shared" si="30"/>
        <v>3</v>
      </c>
      <c r="E654" s="4" t="str">
        <f t="shared" si="31"/>
        <v>560232-560108</v>
      </c>
      <c r="F654" s="4">
        <f>IFERROR(VLOOKUP(E654,distance_btw_postal_code!B:I,7,0)+1,0)</f>
        <v>5.8</v>
      </c>
      <c r="G654" s="4">
        <f>IFERROR(VLOOKUP(E654,distance_btw_postal_code!B:G,6,0),0)</f>
        <v>1.2</v>
      </c>
      <c r="H654">
        <v>46</v>
      </c>
      <c r="I654" t="s">
        <v>104</v>
      </c>
      <c r="J654">
        <v>560232</v>
      </c>
      <c r="K654">
        <v>0</v>
      </c>
      <c r="L654">
        <v>1</v>
      </c>
      <c r="M654">
        <f t="shared" si="32"/>
        <v>1</v>
      </c>
      <c r="N654">
        <v>85</v>
      </c>
      <c r="O654" t="s">
        <v>94</v>
      </c>
      <c r="P654">
        <v>569897</v>
      </c>
      <c r="Q654" t="s">
        <v>18</v>
      </c>
      <c r="R654" t="s">
        <v>62</v>
      </c>
      <c r="S654" t="s">
        <v>35</v>
      </c>
      <c r="T654">
        <v>2</v>
      </c>
      <c r="U654">
        <v>2</v>
      </c>
      <c r="V654">
        <v>7</v>
      </c>
      <c r="W654">
        <v>289</v>
      </c>
    </row>
    <row r="655" spans="1:23" x14ac:dyDescent="0.25">
      <c r="A655">
        <v>654</v>
      </c>
      <c r="B655">
        <v>114</v>
      </c>
      <c r="C655">
        <v>2</v>
      </c>
      <c r="D655">
        <f t="shared" si="30"/>
        <v>3</v>
      </c>
      <c r="E655" s="4" t="str">
        <f t="shared" si="31"/>
        <v>560108-568518</v>
      </c>
      <c r="F655" s="4">
        <f>IFERROR(VLOOKUP(E655,distance_btw_postal_code!B:I,7,0)+1,0)</f>
        <v>4.9000000000000004</v>
      </c>
      <c r="G655" s="4">
        <f>IFERROR(VLOOKUP(E655,distance_btw_postal_code!B:G,6,0),0)</f>
        <v>0.9</v>
      </c>
      <c r="H655">
        <v>63</v>
      </c>
      <c r="I655" t="s">
        <v>109</v>
      </c>
      <c r="J655">
        <v>560108</v>
      </c>
      <c r="K655">
        <v>1</v>
      </c>
      <c r="L655">
        <v>0</v>
      </c>
      <c r="M655">
        <f t="shared" si="32"/>
        <v>2</v>
      </c>
      <c r="N655">
        <v>85</v>
      </c>
      <c r="O655" t="s">
        <v>94</v>
      </c>
      <c r="P655">
        <v>569897</v>
      </c>
      <c r="Q655" t="s">
        <v>18</v>
      </c>
      <c r="R655" t="s">
        <v>62</v>
      </c>
      <c r="S655" t="s">
        <v>35</v>
      </c>
      <c r="T655">
        <v>2</v>
      </c>
      <c r="U655">
        <v>2</v>
      </c>
      <c r="V655">
        <v>7</v>
      </c>
      <c r="W655">
        <v>232</v>
      </c>
    </row>
    <row r="656" spans="1:23" x14ac:dyDescent="0.25">
      <c r="A656">
        <v>655</v>
      </c>
      <c r="B656">
        <v>114</v>
      </c>
      <c r="C656">
        <v>3</v>
      </c>
      <c r="D656">
        <f t="shared" si="30"/>
        <v>3</v>
      </c>
      <c r="E656" s="4" t="str">
        <f t="shared" si="31"/>
        <v>568518-569897</v>
      </c>
      <c r="F656" s="4">
        <f>IFERROR(VLOOKUP(E656,distance_btw_postal_code!B:I,7,0)+1,0)</f>
        <v>2.8</v>
      </c>
      <c r="G656" s="4">
        <f>IFERROR(VLOOKUP(E656,distance_btw_postal_code!B:G,6,0),0)</f>
        <v>0.4</v>
      </c>
      <c r="H656">
        <v>50</v>
      </c>
      <c r="I656" t="s">
        <v>108</v>
      </c>
      <c r="J656">
        <v>568518</v>
      </c>
      <c r="K656">
        <v>1</v>
      </c>
      <c r="L656">
        <v>0</v>
      </c>
      <c r="M656">
        <f t="shared" si="32"/>
        <v>2</v>
      </c>
      <c r="N656">
        <v>85</v>
      </c>
      <c r="O656" t="s">
        <v>94</v>
      </c>
      <c r="P656">
        <v>569897</v>
      </c>
      <c r="Q656" t="s">
        <v>18</v>
      </c>
      <c r="R656" t="s">
        <v>62</v>
      </c>
      <c r="S656" t="s">
        <v>35</v>
      </c>
      <c r="T656">
        <v>2</v>
      </c>
      <c r="U656">
        <v>2</v>
      </c>
      <c r="V656">
        <v>7</v>
      </c>
      <c r="W656">
        <v>109</v>
      </c>
    </row>
    <row r="657" spans="1:23" x14ac:dyDescent="0.25">
      <c r="A657">
        <v>656</v>
      </c>
      <c r="B657">
        <v>115</v>
      </c>
      <c r="C657">
        <v>0</v>
      </c>
      <c r="D657">
        <f t="shared" si="30"/>
        <v>6</v>
      </c>
      <c r="E657" s="4" t="str">
        <f t="shared" si="31"/>
        <v>569897-560348</v>
      </c>
      <c r="F657" s="4">
        <f>IFERROR(VLOOKUP(E657,distance_btw_postal_code!B:I,7,0)+1,0)</f>
        <v>7.1</v>
      </c>
      <c r="G657" s="4">
        <f>IFERROR(VLOOKUP(E657,distance_btw_postal_code!B:G,6,0),0)</f>
        <v>1.9</v>
      </c>
      <c r="H657">
        <v>0</v>
      </c>
      <c r="I657" t="s">
        <v>145</v>
      </c>
      <c r="J657">
        <v>569897</v>
      </c>
      <c r="K657">
        <v>0</v>
      </c>
      <c r="L657">
        <v>0</v>
      </c>
      <c r="M657">
        <f t="shared" si="32"/>
        <v>0</v>
      </c>
      <c r="N657">
        <v>86</v>
      </c>
      <c r="O657" t="s">
        <v>94</v>
      </c>
      <c r="P657">
        <v>569897</v>
      </c>
      <c r="Q657" t="s">
        <v>18</v>
      </c>
      <c r="R657" t="s">
        <v>62</v>
      </c>
      <c r="S657" t="s">
        <v>49</v>
      </c>
      <c r="T657">
        <v>1</v>
      </c>
      <c r="U657">
        <v>4</v>
      </c>
      <c r="V657">
        <v>4</v>
      </c>
      <c r="W657">
        <v>365</v>
      </c>
    </row>
    <row r="658" spans="1:23" x14ac:dyDescent="0.25">
      <c r="A658">
        <v>657</v>
      </c>
      <c r="B658">
        <v>115</v>
      </c>
      <c r="C658">
        <v>1</v>
      </c>
      <c r="D658">
        <f t="shared" si="30"/>
        <v>6</v>
      </c>
      <c r="E658" s="4" t="str">
        <f t="shared" si="31"/>
        <v>560348-570406</v>
      </c>
      <c r="F658" s="4">
        <f>IFERROR(VLOOKUP(E658,distance_btw_postal_code!B:I,7,0)+1,0)</f>
        <v>7.8</v>
      </c>
      <c r="G658" s="4">
        <f>IFERROR(VLOOKUP(E658,distance_btw_postal_code!B:G,6,0),0)</f>
        <v>2.2000000000000002</v>
      </c>
      <c r="H658">
        <v>67</v>
      </c>
      <c r="I658" t="s">
        <v>120</v>
      </c>
      <c r="J658">
        <v>560348</v>
      </c>
      <c r="K658">
        <v>0</v>
      </c>
      <c r="L658">
        <v>1</v>
      </c>
      <c r="M658">
        <f t="shared" si="32"/>
        <v>1</v>
      </c>
      <c r="N658">
        <v>86</v>
      </c>
      <c r="O658" t="s">
        <v>94</v>
      </c>
      <c r="P658">
        <v>569897</v>
      </c>
      <c r="Q658" t="s">
        <v>18</v>
      </c>
      <c r="R658" t="s">
        <v>62</v>
      </c>
      <c r="S658" t="s">
        <v>49</v>
      </c>
      <c r="T658">
        <v>1</v>
      </c>
      <c r="U658">
        <v>4</v>
      </c>
      <c r="V658">
        <v>4</v>
      </c>
      <c r="W658">
        <v>408</v>
      </c>
    </row>
    <row r="659" spans="1:23" x14ac:dyDescent="0.25">
      <c r="A659">
        <v>658</v>
      </c>
      <c r="B659">
        <v>115</v>
      </c>
      <c r="C659">
        <v>2</v>
      </c>
      <c r="D659">
        <f t="shared" si="30"/>
        <v>6</v>
      </c>
      <c r="E659" s="4" t="str">
        <f t="shared" si="31"/>
        <v>570406-570441</v>
      </c>
      <c r="F659" s="4">
        <f>IFERROR(VLOOKUP(E659,distance_btw_postal_code!B:I,7,0)+1,0)</f>
        <v>4.8</v>
      </c>
      <c r="G659" s="4">
        <f>IFERROR(VLOOKUP(E659,distance_btw_postal_code!B:G,6,0),0)</f>
        <v>1.1000000000000001</v>
      </c>
      <c r="H659">
        <v>56</v>
      </c>
      <c r="I659" t="s">
        <v>117</v>
      </c>
      <c r="J659">
        <v>570406</v>
      </c>
      <c r="K659">
        <v>1</v>
      </c>
      <c r="L659">
        <v>0</v>
      </c>
      <c r="M659">
        <f t="shared" si="32"/>
        <v>2</v>
      </c>
      <c r="N659">
        <v>86</v>
      </c>
      <c r="O659" t="s">
        <v>94</v>
      </c>
      <c r="P659">
        <v>569897</v>
      </c>
      <c r="Q659" t="s">
        <v>18</v>
      </c>
      <c r="R659" t="s">
        <v>62</v>
      </c>
      <c r="S659" t="s">
        <v>49</v>
      </c>
      <c r="T659">
        <v>1</v>
      </c>
      <c r="U659">
        <v>4</v>
      </c>
      <c r="V659">
        <v>4</v>
      </c>
      <c r="W659">
        <v>228</v>
      </c>
    </row>
    <row r="660" spans="1:23" x14ac:dyDescent="0.25">
      <c r="A660">
        <v>659</v>
      </c>
      <c r="B660">
        <v>115</v>
      </c>
      <c r="C660">
        <v>3</v>
      </c>
      <c r="D660">
        <f t="shared" si="30"/>
        <v>6</v>
      </c>
      <c r="E660" s="4" t="str">
        <f t="shared" si="31"/>
        <v>570441-570024</v>
      </c>
      <c r="F660" s="4">
        <f>IFERROR(VLOOKUP(E660,distance_btw_postal_code!B:I,7,0)+1,0)</f>
        <v>5.4</v>
      </c>
      <c r="G660" s="4">
        <f>IFERROR(VLOOKUP(E660,distance_btw_postal_code!B:G,6,0),0)</f>
        <v>1.6</v>
      </c>
      <c r="H660">
        <v>55</v>
      </c>
      <c r="I660" t="s">
        <v>116</v>
      </c>
      <c r="J660">
        <v>570441</v>
      </c>
      <c r="K660">
        <v>0</v>
      </c>
      <c r="L660">
        <v>1</v>
      </c>
      <c r="M660">
        <f t="shared" si="32"/>
        <v>1</v>
      </c>
      <c r="N660">
        <v>86</v>
      </c>
      <c r="O660" t="s">
        <v>94</v>
      </c>
      <c r="P660">
        <v>569897</v>
      </c>
      <c r="Q660" t="s">
        <v>18</v>
      </c>
      <c r="R660" t="s">
        <v>62</v>
      </c>
      <c r="S660" t="s">
        <v>49</v>
      </c>
      <c r="T660">
        <v>1</v>
      </c>
      <c r="U660">
        <v>4</v>
      </c>
      <c r="V660">
        <v>4</v>
      </c>
      <c r="W660">
        <v>264</v>
      </c>
    </row>
    <row r="661" spans="1:23" x14ac:dyDescent="0.25">
      <c r="A661">
        <v>660</v>
      </c>
      <c r="B661">
        <v>115</v>
      </c>
      <c r="C661">
        <v>4</v>
      </c>
      <c r="D661">
        <f t="shared" si="30"/>
        <v>6</v>
      </c>
      <c r="E661" s="4" t="str">
        <f t="shared" si="31"/>
        <v>570024-575456</v>
      </c>
      <c r="F661" s="4">
        <f>IFERROR(VLOOKUP(E661,distance_btw_postal_code!B:I,7,0)+1,0)</f>
        <v>5.9</v>
      </c>
      <c r="G661" s="4">
        <f>IFERROR(VLOOKUP(E661,distance_btw_postal_code!B:G,6,0),0)</f>
        <v>1.3</v>
      </c>
      <c r="H661">
        <v>51</v>
      </c>
      <c r="I661" t="s">
        <v>113</v>
      </c>
      <c r="J661">
        <v>570024</v>
      </c>
      <c r="K661">
        <v>0</v>
      </c>
      <c r="L661">
        <v>1</v>
      </c>
      <c r="M661">
        <f t="shared" si="32"/>
        <v>1</v>
      </c>
      <c r="N661">
        <v>86</v>
      </c>
      <c r="O661" t="s">
        <v>94</v>
      </c>
      <c r="P661">
        <v>569897</v>
      </c>
      <c r="Q661" t="s">
        <v>18</v>
      </c>
      <c r="R661" t="s">
        <v>62</v>
      </c>
      <c r="S661" t="s">
        <v>49</v>
      </c>
      <c r="T661">
        <v>1</v>
      </c>
      <c r="U661">
        <v>4</v>
      </c>
      <c r="V661">
        <v>4</v>
      </c>
      <c r="W661">
        <v>295</v>
      </c>
    </row>
    <row r="662" spans="1:23" x14ac:dyDescent="0.25">
      <c r="A662">
        <v>661</v>
      </c>
      <c r="B662">
        <v>115</v>
      </c>
      <c r="C662">
        <v>5</v>
      </c>
      <c r="D662">
        <f t="shared" si="30"/>
        <v>6</v>
      </c>
      <c r="E662" s="4" t="str">
        <f t="shared" si="31"/>
        <v>575456-578824</v>
      </c>
      <c r="F662" s="4">
        <f>IFERROR(VLOOKUP(E662,distance_btw_postal_code!B:I,7,0)+1,0)</f>
        <v>2.9</v>
      </c>
      <c r="G662" s="4">
        <f>IFERROR(VLOOKUP(E662,distance_btw_postal_code!B:G,6,0),0)</f>
        <v>0.5</v>
      </c>
      <c r="H662">
        <v>52</v>
      </c>
      <c r="I662" t="s">
        <v>114</v>
      </c>
      <c r="J662">
        <v>575456</v>
      </c>
      <c r="K662">
        <v>1</v>
      </c>
      <c r="L662">
        <v>1</v>
      </c>
      <c r="M662">
        <f t="shared" si="32"/>
        <v>3</v>
      </c>
      <c r="N662">
        <v>86</v>
      </c>
      <c r="O662" t="s">
        <v>94</v>
      </c>
      <c r="P662">
        <v>569897</v>
      </c>
      <c r="Q662" t="s">
        <v>18</v>
      </c>
      <c r="R662" t="s">
        <v>62</v>
      </c>
      <c r="S662" t="s">
        <v>49</v>
      </c>
      <c r="T662">
        <v>1</v>
      </c>
      <c r="U662">
        <v>4</v>
      </c>
      <c r="V662">
        <v>4</v>
      </c>
      <c r="W662">
        <v>116</v>
      </c>
    </row>
    <row r="663" spans="1:23" x14ac:dyDescent="0.25">
      <c r="A663">
        <v>662</v>
      </c>
      <c r="B663">
        <v>115</v>
      </c>
      <c r="C663">
        <v>6</v>
      </c>
      <c r="D663">
        <f t="shared" si="30"/>
        <v>6</v>
      </c>
      <c r="E663" s="4" t="str">
        <f t="shared" si="31"/>
        <v>578824-569897</v>
      </c>
      <c r="F663" s="4">
        <f>IFERROR(VLOOKUP(E663,distance_btw_postal_code!B:I,7,0)+1,0)</f>
        <v>9</v>
      </c>
      <c r="G663" s="4">
        <f>IFERROR(VLOOKUP(E663,distance_btw_postal_code!B:G,6,0),0)</f>
        <v>3.5</v>
      </c>
      <c r="H663">
        <v>53</v>
      </c>
      <c r="I663" t="s">
        <v>115</v>
      </c>
      <c r="J663">
        <v>578824</v>
      </c>
      <c r="K663">
        <v>1</v>
      </c>
      <c r="L663">
        <v>0</v>
      </c>
      <c r="M663">
        <f t="shared" si="32"/>
        <v>2</v>
      </c>
      <c r="N663">
        <v>86</v>
      </c>
      <c r="O663" t="s">
        <v>94</v>
      </c>
      <c r="P663">
        <v>569897</v>
      </c>
      <c r="Q663" t="s">
        <v>18</v>
      </c>
      <c r="R663" t="s">
        <v>62</v>
      </c>
      <c r="S663" t="s">
        <v>49</v>
      </c>
      <c r="T663">
        <v>1</v>
      </c>
      <c r="U663">
        <v>4</v>
      </c>
      <c r="V663">
        <v>4</v>
      </c>
      <c r="W663">
        <v>483</v>
      </c>
    </row>
    <row r="664" spans="1:23" x14ac:dyDescent="0.25">
      <c r="A664">
        <v>663</v>
      </c>
      <c r="B664">
        <v>116</v>
      </c>
      <c r="C664">
        <v>0</v>
      </c>
      <c r="D664">
        <f t="shared" si="30"/>
        <v>2</v>
      </c>
      <c r="E664" s="4" t="str">
        <f t="shared" si="31"/>
        <v>569897-579434</v>
      </c>
      <c r="F664" s="4">
        <f>IFERROR(VLOOKUP(E664,distance_btw_postal_code!B:I,7,0)+1,0)</f>
        <v>6.5</v>
      </c>
      <c r="G664" s="4">
        <f>IFERROR(VLOOKUP(E664,distance_btw_postal_code!B:G,6,0),0)</f>
        <v>2.1</v>
      </c>
      <c r="H664">
        <v>0</v>
      </c>
      <c r="I664" t="s">
        <v>145</v>
      </c>
      <c r="J664">
        <v>569897</v>
      </c>
      <c r="K664">
        <v>0</v>
      </c>
      <c r="L664">
        <v>0</v>
      </c>
      <c r="M664">
        <f t="shared" si="32"/>
        <v>0</v>
      </c>
      <c r="N664">
        <v>86</v>
      </c>
      <c r="O664" t="s">
        <v>94</v>
      </c>
      <c r="P664">
        <v>569897</v>
      </c>
      <c r="Q664" t="s">
        <v>18</v>
      </c>
      <c r="R664" t="s">
        <v>62</v>
      </c>
      <c r="S664" t="s">
        <v>49</v>
      </c>
      <c r="T664">
        <v>2</v>
      </c>
      <c r="U664">
        <v>2</v>
      </c>
      <c r="V664">
        <v>7</v>
      </c>
      <c r="W664">
        <v>330</v>
      </c>
    </row>
    <row r="665" spans="1:23" x14ac:dyDescent="0.25">
      <c r="A665">
        <v>664</v>
      </c>
      <c r="B665">
        <v>116</v>
      </c>
      <c r="C665">
        <v>1</v>
      </c>
      <c r="D665">
        <f t="shared" si="30"/>
        <v>2</v>
      </c>
      <c r="E665" s="4" t="str">
        <f t="shared" si="31"/>
        <v>579434-579496</v>
      </c>
      <c r="F665" s="4">
        <f>IFERROR(VLOOKUP(E665,distance_btw_postal_code!B:I,7,0)+1,0)</f>
        <v>1.2</v>
      </c>
      <c r="G665" s="4">
        <f>IFERROR(VLOOKUP(E665,distance_btw_postal_code!B:G,6,0),0)</f>
        <v>0.2</v>
      </c>
      <c r="H665">
        <v>58</v>
      </c>
      <c r="I665" t="s">
        <v>119</v>
      </c>
      <c r="J665">
        <v>579434</v>
      </c>
      <c r="K665">
        <v>1</v>
      </c>
      <c r="L665">
        <v>0</v>
      </c>
      <c r="M665">
        <f t="shared" si="32"/>
        <v>2</v>
      </c>
      <c r="N665">
        <v>86</v>
      </c>
      <c r="O665" t="s">
        <v>94</v>
      </c>
      <c r="P665">
        <v>569897</v>
      </c>
      <c r="Q665" t="s">
        <v>18</v>
      </c>
      <c r="R665" t="s">
        <v>62</v>
      </c>
      <c r="S665" t="s">
        <v>49</v>
      </c>
      <c r="T665">
        <v>2</v>
      </c>
      <c r="U665">
        <v>2</v>
      </c>
      <c r="V665">
        <v>7</v>
      </c>
      <c r="W665">
        <v>15</v>
      </c>
    </row>
    <row r="666" spans="1:23" x14ac:dyDescent="0.25">
      <c r="A666">
        <v>665</v>
      </c>
      <c r="B666">
        <v>116</v>
      </c>
      <c r="C666">
        <v>2</v>
      </c>
      <c r="D666">
        <f t="shared" si="30"/>
        <v>2</v>
      </c>
      <c r="E666" s="4" t="str">
        <f t="shared" si="31"/>
        <v>579496-569897</v>
      </c>
      <c r="F666" s="4">
        <f>IFERROR(VLOOKUP(E666,distance_btw_postal_code!B:I,7,0)+1,0)</f>
        <v>6.7</v>
      </c>
      <c r="G666" s="4">
        <f>IFERROR(VLOOKUP(E666,distance_btw_postal_code!B:G,6,0),0)</f>
        <v>1.8</v>
      </c>
      <c r="H666">
        <v>57</v>
      </c>
      <c r="I666" t="s">
        <v>118</v>
      </c>
      <c r="J666">
        <v>579496</v>
      </c>
      <c r="K666">
        <v>0</v>
      </c>
      <c r="L666">
        <v>1</v>
      </c>
      <c r="M666">
        <f t="shared" si="32"/>
        <v>1</v>
      </c>
      <c r="N666">
        <v>86</v>
      </c>
      <c r="O666" t="s">
        <v>94</v>
      </c>
      <c r="P666">
        <v>569897</v>
      </c>
      <c r="Q666" t="s">
        <v>18</v>
      </c>
      <c r="R666" t="s">
        <v>62</v>
      </c>
      <c r="S666" t="s">
        <v>49</v>
      </c>
      <c r="T666">
        <v>2</v>
      </c>
      <c r="U666">
        <v>2</v>
      </c>
      <c r="V666">
        <v>7</v>
      </c>
      <c r="W666">
        <v>341</v>
      </c>
    </row>
    <row r="667" spans="1:23" x14ac:dyDescent="0.25">
      <c r="A667">
        <v>666</v>
      </c>
      <c r="B667">
        <v>117</v>
      </c>
      <c r="C667">
        <v>0</v>
      </c>
      <c r="D667">
        <f t="shared" si="30"/>
        <v>2</v>
      </c>
      <c r="E667" s="4" t="str">
        <f t="shared" si="31"/>
        <v>569897-560244</v>
      </c>
      <c r="F667" s="4">
        <f>IFERROR(VLOOKUP(E667,distance_btw_postal_code!B:I,7,0)+1,0)</f>
        <v>4.5</v>
      </c>
      <c r="G667" s="4">
        <f>IFERROR(VLOOKUP(E667,distance_btw_postal_code!B:G,6,0),0)</f>
        <v>1.5</v>
      </c>
      <c r="H667">
        <v>0</v>
      </c>
      <c r="I667" t="s">
        <v>145</v>
      </c>
      <c r="J667">
        <v>569897</v>
      </c>
      <c r="K667">
        <v>0</v>
      </c>
      <c r="L667">
        <v>0</v>
      </c>
      <c r="M667">
        <f t="shared" si="32"/>
        <v>0</v>
      </c>
      <c r="N667">
        <v>87</v>
      </c>
      <c r="O667" t="s">
        <v>94</v>
      </c>
      <c r="P667">
        <v>569897</v>
      </c>
      <c r="Q667" t="s">
        <v>18</v>
      </c>
      <c r="R667" t="s">
        <v>62</v>
      </c>
      <c r="S667" t="s">
        <v>122</v>
      </c>
      <c r="T667">
        <v>2</v>
      </c>
      <c r="U667">
        <v>2</v>
      </c>
      <c r="V667">
        <v>7</v>
      </c>
      <c r="W667">
        <v>210</v>
      </c>
    </row>
    <row r="668" spans="1:23" x14ac:dyDescent="0.25">
      <c r="A668">
        <v>667</v>
      </c>
      <c r="B668">
        <v>117</v>
      </c>
      <c r="C668">
        <v>1</v>
      </c>
      <c r="D668">
        <f t="shared" si="30"/>
        <v>2</v>
      </c>
      <c r="E668" s="4" t="str">
        <f t="shared" si="31"/>
        <v>560244-574988</v>
      </c>
      <c r="F668" s="4">
        <f>IFERROR(VLOOKUP(E668,distance_btw_postal_code!B:I,7,0)+1,0)</f>
        <v>7.8</v>
      </c>
      <c r="G668" s="4">
        <f>IFERROR(VLOOKUP(E668,distance_btw_postal_code!B:G,6,0),0)</f>
        <v>2.2999999999999998</v>
      </c>
      <c r="H668">
        <v>74</v>
      </c>
      <c r="I668" t="s">
        <v>133</v>
      </c>
      <c r="J668">
        <v>560244</v>
      </c>
      <c r="K668">
        <v>0</v>
      </c>
      <c r="L668">
        <v>1</v>
      </c>
      <c r="M668">
        <f t="shared" si="32"/>
        <v>1</v>
      </c>
      <c r="N668">
        <v>87</v>
      </c>
      <c r="O668" t="s">
        <v>94</v>
      </c>
      <c r="P668">
        <v>569897</v>
      </c>
      <c r="Q668" t="s">
        <v>18</v>
      </c>
      <c r="R668" t="s">
        <v>62</v>
      </c>
      <c r="S668" t="s">
        <v>122</v>
      </c>
      <c r="T668">
        <v>2</v>
      </c>
      <c r="U668">
        <v>2</v>
      </c>
      <c r="V668">
        <v>7</v>
      </c>
      <c r="W668">
        <v>405</v>
      </c>
    </row>
    <row r="669" spans="1:23" x14ac:dyDescent="0.25">
      <c r="A669">
        <v>668</v>
      </c>
      <c r="B669">
        <v>117</v>
      </c>
      <c r="C669">
        <v>2</v>
      </c>
      <c r="D669">
        <f t="shared" si="30"/>
        <v>2</v>
      </c>
      <c r="E669" s="4" t="str">
        <f t="shared" si="31"/>
        <v>574988-569897</v>
      </c>
      <c r="F669" s="4">
        <f>IFERROR(VLOOKUP(E669,distance_btw_postal_code!B:I,7,0)+1,0)</f>
        <v>6.8</v>
      </c>
      <c r="G669" s="4">
        <f>IFERROR(VLOOKUP(E669,distance_btw_postal_code!B:G,6,0),0)</f>
        <v>1.5</v>
      </c>
      <c r="H669">
        <v>73</v>
      </c>
      <c r="I669" t="s">
        <v>132</v>
      </c>
      <c r="J669">
        <v>574988</v>
      </c>
      <c r="K669">
        <v>1</v>
      </c>
      <c r="L669">
        <v>0</v>
      </c>
      <c r="M669">
        <f t="shared" si="32"/>
        <v>2</v>
      </c>
      <c r="N669">
        <v>87</v>
      </c>
      <c r="O669" t="s">
        <v>94</v>
      </c>
      <c r="P669">
        <v>569897</v>
      </c>
      <c r="Q669" t="s">
        <v>18</v>
      </c>
      <c r="R669" t="s">
        <v>62</v>
      </c>
      <c r="S669" t="s">
        <v>122</v>
      </c>
      <c r="T669">
        <v>2</v>
      </c>
      <c r="U669">
        <v>2</v>
      </c>
      <c r="V669">
        <v>7</v>
      </c>
      <c r="W669">
        <v>348</v>
      </c>
    </row>
    <row r="670" spans="1:23" x14ac:dyDescent="0.25">
      <c r="A670">
        <v>669</v>
      </c>
      <c r="B670">
        <v>118</v>
      </c>
      <c r="C670">
        <v>0</v>
      </c>
      <c r="D670">
        <f t="shared" si="30"/>
        <v>3</v>
      </c>
      <c r="E670" s="4" t="str">
        <f t="shared" si="31"/>
        <v>569897-560115</v>
      </c>
      <c r="F670" s="4">
        <f>IFERROR(VLOOKUP(E670,distance_btw_postal_code!B:I,7,0)+1,0)</f>
        <v>3.8</v>
      </c>
      <c r="G670" s="4">
        <f>IFERROR(VLOOKUP(E670,distance_btw_postal_code!B:G,6,0),0)</f>
        <v>0.5</v>
      </c>
      <c r="H670">
        <v>0</v>
      </c>
      <c r="I670" t="s">
        <v>145</v>
      </c>
      <c r="J670">
        <v>569897</v>
      </c>
      <c r="K670">
        <v>0</v>
      </c>
      <c r="L670">
        <v>0</v>
      </c>
      <c r="M670">
        <f t="shared" si="32"/>
        <v>0</v>
      </c>
      <c r="N670">
        <v>88</v>
      </c>
      <c r="O670" t="s">
        <v>94</v>
      </c>
      <c r="P670">
        <v>569897</v>
      </c>
      <c r="Q670" t="s">
        <v>18</v>
      </c>
      <c r="R670" t="s">
        <v>62</v>
      </c>
      <c r="S670" t="s">
        <v>68</v>
      </c>
      <c r="T670">
        <v>2</v>
      </c>
      <c r="U670">
        <v>2</v>
      </c>
      <c r="V670">
        <v>7</v>
      </c>
      <c r="W670">
        <v>166</v>
      </c>
    </row>
    <row r="671" spans="1:23" x14ac:dyDescent="0.25">
      <c r="A671">
        <v>670</v>
      </c>
      <c r="B671">
        <v>118</v>
      </c>
      <c r="C671">
        <v>1</v>
      </c>
      <c r="D671">
        <f t="shared" si="30"/>
        <v>3</v>
      </c>
      <c r="E671" s="4" t="str">
        <f t="shared" si="31"/>
        <v>560115-560325</v>
      </c>
      <c r="F671" s="4">
        <f>IFERROR(VLOOKUP(E671,distance_btw_postal_code!B:I,7,0)+1,0)</f>
        <v>9</v>
      </c>
      <c r="G671" s="4">
        <f>IFERROR(VLOOKUP(E671,distance_btw_postal_code!B:G,6,0),0)</f>
        <v>2</v>
      </c>
      <c r="H671">
        <v>84</v>
      </c>
      <c r="I671" t="s">
        <v>135</v>
      </c>
      <c r="J671">
        <v>560115</v>
      </c>
      <c r="K671">
        <v>0</v>
      </c>
      <c r="L671">
        <v>1</v>
      </c>
      <c r="M671">
        <f t="shared" si="32"/>
        <v>1</v>
      </c>
      <c r="N671">
        <v>88</v>
      </c>
      <c r="O671" t="s">
        <v>94</v>
      </c>
      <c r="P671">
        <v>569897</v>
      </c>
      <c r="Q671" t="s">
        <v>18</v>
      </c>
      <c r="R671" t="s">
        <v>62</v>
      </c>
      <c r="S671" t="s">
        <v>68</v>
      </c>
      <c r="T671">
        <v>2</v>
      </c>
      <c r="U671">
        <v>2</v>
      </c>
      <c r="V671">
        <v>7</v>
      </c>
      <c r="W671">
        <v>481</v>
      </c>
    </row>
    <row r="672" spans="1:23" x14ac:dyDescent="0.25">
      <c r="A672">
        <v>671</v>
      </c>
      <c r="B672">
        <v>118</v>
      </c>
      <c r="C672">
        <v>2</v>
      </c>
      <c r="D672">
        <f t="shared" si="30"/>
        <v>3</v>
      </c>
      <c r="E672" s="4" t="str">
        <f t="shared" si="31"/>
        <v>560325-787056</v>
      </c>
      <c r="F672" s="4">
        <f>IFERROR(VLOOKUP(E672,distance_btw_postal_code!B:I,7,0)+1,0)</f>
        <v>9.5</v>
      </c>
      <c r="G672" s="4">
        <f>IFERROR(VLOOKUP(E672,distance_btw_postal_code!B:G,6,0),0)</f>
        <v>2.9</v>
      </c>
      <c r="H672">
        <v>72</v>
      </c>
      <c r="I672" t="s">
        <v>129</v>
      </c>
      <c r="J672">
        <v>560325</v>
      </c>
      <c r="K672">
        <v>0</v>
      </c>
      <c r="L672">
        <v>1</v>
      </c>
      <c r="M672">
        <f t="shared" si="32"/>
        <v>1</v>
      </c>
      <c r="N672">
        <v>88</v>
      </c>
      <c r="O672" t="s">
        <v>94</v>
      </c>
      <c r="P672">
        <v>569897</v>
      </c>
      <c r="Q672" t="s">
        <v>18</v>
      </c>
      <c r="R672" t="s">
        <v>62</v>
      </c>
      <c r="S672" t="s">
        <v>68</v>
      </c>
      <c r="T672">
        <v>2</v>
      </c>
      <c r="U672">
        <v>2</v>
      </c>
      <c r="V672">
        <v>7</v>
      </c>
      <c r="W672">
        <v>509</v>
      </c>
    </row>
    <row r="673" spans="1:23" x14ac:dyDescent="0.25">
      <c r="A673">
        <v>672</v>
      </c>
      <c r="B673">
        <v>118</v>
      </c>
      <c r="C673">
        <v>3</v>
      </c>
      <c r="D673">
        <f t="shared" si="30"/>
        <v>3</v>
      </c>
      <c r="E673" s="4" t="str">
        <f t="shared" si="31"/>
        <v>787056-569897</v>
      </c>
      <c r="F673" s="4">
        <f>IFERROR(VLOOKUP(E673,distance_btw_postal_code!B:I,7,0)+1,0)</f>
        <v>7.2</v>
      </c>
      <c r="G673" s="4">
        <f>IFERROR(VLOOKUP(E673,distance_btw_postal_code!B:G,6,0),0)</f>
        <v>1.9</v>
      </c>
      <c r="H673">
        <v>83</v>
      </c>
      <c r="I673" t="s">
        <v>134</v>
      </c>
      <c r="J673">
        <v>787056</v>
      </c>
      <c r="K673">
        <v>1</v>
      </c>
      <c r="L673">
        <v>0</v>
      </c>
      <c r="M673">
        <f t="shared" si="32"/>
        <v>2</v>
      </c>
      <c r="N673">
        <v>88</v>
      </c>
      <c r="O673" t="s">
        <v>94</v>
      </c>
      <c r="P673">
        <v>569897</v>
      </c>
      <c r="Q673" t="s">
        <v>18</v>
      </c>
      <c r="R673" t="s">
        <v>62</v>
      </c>
      <c r="S673" t="s">
        <v>68</v>
      </c>
      <c r="T673">
        <v>2</v>
      </c>
      <c r="U673">
        <v>2</v>
      </c>
      <c r="V673">
        <v>7</v>
      </c>
      <c r="W673">
        <v>374</v>
      </c>
    </row>
    <row r="674" spans="1:23" x14ac:dyDescent="0.25">
      <c r="A674">
        <v>673</v>
      </c>
      <c r="B674">
        <v>119</v>
      </c>
      <c r="C674">
        <v>0</v>
      </c>
      <c r="D674">
        <f t="shared" si="30"/>
        <v>9</v>
      </c>
      <c r="E674" s="4" t="str">
        <f t="shared" si="31"/>
        <v>569897-578375</v>
      </c>
      <c r="F674" s="4">
        <f>IFERROR(VLOOKUP(E674,distance_btw_postal_code!B:I,7,0)+1,0)</f>
        <v>4.3</v>
      </c>
      <c r="G674" s="4">
        <f>IFERROR(VLOOKUP(E674,distance_btw_postal_code!B:G,6,0),0)</f>
        <v>1.1000000000000001</v>
      </c>
      <c r="H674">
        <v>0</v>
      </c>
      <c r="I674" t="s">
        <v>145</v>
      </c>
      <c r="J674">
        <v>569897</v>
      </c>
      <c r="K674">
        <v>0</v>
      </c>
      <c r="L674">
        <v>0</v>
      </c>
      <c r="M674">
        <f t="shared" si="32"/>
        <v>0</v>
      </c>
      <c r="N674">
        <v>89</v>
      </c>
      <c r="O674" t="s">
        <v>94</v>
      </c>
      <c r="P674">
        <v>569897</v>
      </c>
      <c r="Q674" t="s">
        <v>18</v>
      </c>
      <c r="R674" t="s">
        <v>64</v>
      </c>
      <c r="S674" t="s">
        <v>20</v>
      </c>
      <c r="T674">
        <v>2</v>
      </c>
      <c r="U674">
        <v>2</v>
      </c>
      <c r="V674">
        <v>7</v>
      </c>
      <c r="W674">
        <v>198</v>
      </c>
    </row>
    <row r="675" spans="1:23" x14ac:dyDescent="0.25">
      <c r="A675">
        <v>674</v>
      </c>
      <c r="B675">
        <v>119</v>
      </c>
      <c r="C675">
        <v>1</v>
      </c>
      <c r="D675">
        <f t="shared" si="30"/>
        <v>9</v>
      </c>
      <c r="E675" s="4" t="str">
        <f t="shared" si="31"/>
        <v>578375-574920</v>
      </c>
      <c r="F675" s="4">
        <f>IFERROR(VLOOKUP(E675,distance_btw_postal_code!B:I,7,0)+1,0)</f>
        <v>3</v>
      </c>
      <c r="G675" s="4">
        <f>IFERROR(VLOOKUP(E675,distance_btw_postal_code!B:G,6,0),0)</f>
        <v>0.8</v>
      </c>
      <c r="H675">
        <v>60</v>
      </c>
      <c r="I675" t="s">
        <v>100</v>
      </c>
      <c r="J675">
        <v>578375</v>
      </c>
      <c r="K675">
        <v>1</v>
      </c>
      <c r="L675">
        <v>0</v>
      </c>
      <c r="M675">
        <f t="shared" si="32"/>
        <v>2</v>
      </c>
      <c r="N675">
        <v>89</v>
      </c>
      <c r="O675" t="s">
        <v>94</v>
      </c>
      <c r="P675">
        <v>569897</v>
      </c>
      <c r="Q675" t="s">
        <v>18</v>
      </c>
      <c r="R675" t="s">
        <v>64</v>
      </c>
      <c r="S675" t="s">
        <v>20</v>
      </c>
      <c r="T675">
        <v>2</v>
      </c>
      <c r="U675">
        <v>2</v>
      </c>
      <c r="V675">
        <v>7</v>
      </c>
      <c r="W675">
        <v>121</v>
      </c>
    </row>
    <row r="676" spans="1:23" x14ac:dyDescent="0.25">
      <c r="A676">
        <v>675</v>
      </c>
      <c r="B676">
        <v>119</v>
      </c>
      <c r="C676">
        <v>2</v>
      </c>
      <c r="D676">
        <f t="shared" si="30"/>
        <v>9</v>
      </c>
      <c r="E676" s="4" t="str">
        <f t="shared" si="31"/>
        <v>574920-787722</v>
      </c>
      <c r="F676" s="4">
        <f>IFERROR(VLOOKUP(E676,distance_btw_postal_code!B:I,7,0)+1,0)</f>
        <v>5</v>
      </c>
      <c r="G676" s="4">
        <f>IFERROR(VLOOKUP(E676,distance_btw_postal_code!B:G,6,0),0)</f>
        <v>1</v>
      </c>
      <c r="H676">
        <v>41</v>
      </c>
      <c r="I676" t="s">
        <v>95</v>
      </c>
      <c r="J676">
        <v>574920</v>
      </c>
      <c r="K676">
        <v>0</v>
      </c>
      <c r="L676">
        <v>1</v>
      </c>
      <c r="M676">
        <f t="shared" si="32"/>
        <v>1</v>
      </c>
      <c r="N676">
        <v>89</v>
      </c>
      <c r="O676" t="s">
        <v>94</v>
      </c>
      <c r="P676">
        <v>569897</v>
      </c>
      <c r="Q676" t="s">
        <v>18</v>
      </c>
      <c r="R676" t="s">
        <v>64</v>
      </c>
      <c r="S676" t="s">
        <v>20</v>
      </c>
      <c r="T676">
        <v>2</v>
      </c>
      <c r="U676">
        <v>2</v>
      </c>
      <c r="V676">
        <v>7</v>
      </c>
      <c r="W676">
        <v>240</v>
      </c>
    </row>
    <row r="677" spans="1:23" x14ac:dyDescent="0.25">
      <c r="A677">
        <v>676</v>
      </c>
      <c r="B677">
        <v>119</v>
      </c>
      <c r="C677">
        <v>3</v>
      </c>
      <c r="D677">
        <f t="shared" si="30"/>
        <v>9</v>
      </c>
      <c r="E677" s="4" t="str">
        <f t="shared" si="31"/>
        <v>787722-560182</v>
      </c>
      <c r="F677" s="4">
        <f>IFERROR(VLOOKUP(E677,distance_btw_postal_code!B:I,7,0)+1,0)</f>
        <v>6.6</v>
      </c>
      <c r="G677" s="4">
        <f>IFERROR(VLOOKUP(E677,distance_btw_postal_code!B:G,6,0),0)</f>
        <v>1.5</v>
      </c>
      <c r="H677">
        <v>40</v>
      </c>
      <c r="I677" t="s">
        <v>93</v>
      </c>
      <c r="J677">
        <v>787722</v>
      </c>
      <c r="K677">
        <v>1</v>
      </c>
      <c r="L677">
        <v>0</v>
      </c>
      <c r="M677">
        <f t="shared" si="32"/>
        <v>2</v>
      </c>
      <c r="N677">
        <v>89</v>
      </c>
      <c r="O677" t="s">
        <v>94</v>
      </c>
      <c r="P677">
        <v>569897</v>
      </c>
      <c r="Q677" t="s">
        <v>18</v>
      </c>
      <c r="R677" t="s">
        <v>64</v>
      </c>
      <c r="S677" t="s">
        <v>20</v>
      </c>
      <c r="T677">
        <v>2</v>
      </c>
      <c r="U677">
        <v>2</v>
      </c>
      <c r="V677">
        <v>7</v>
      </c>
      <c r="W677">
        <v>335</v>
      </c>
    </row>
    <row r="678" spans="1:23" x14ac:dyDescent="0.25">
      <c r="A678">
        <v>677</v>
      </c>
      <c r="B678">
        <v>119</v>
      </c>
      <c r="C678">
        <v>4</v>
      </c>
      <c r="D678">
        <f t="shared" si="30"/>
        <v>9</v>
      </c>
      <c r="E678" s="4" t="str">
        <f t="shared" si="31"/>
        <v>560182-560182</v>
      </c>
      <c r="F678" s="4">
        <f>IFERROR(VLOOKUP(E678,distance_btw_postal_code!B:I,7,0)+1,0)</f>
        <v>0</v>
      </c>
      <c r="G678" s="4">
        <f>IFERROR(VLOOKUP(E678,distance_btw_postal_code!B:G,6,0),0)</f>
        <v>0</v>
      </c>
      <c r="H678">
        <v>61</v>
      </c>
      <c r="I678" t="s">
        <v>101</v>
      </c>
      <c r="J678">
        <v>560182</v>
      </c>
      <c r="K678">
        <v>0</v>
      </c>
      <c r="L678">
        <v>1</v>
      </c>
      <c r="M678">
        <f t="shared" si="32"/>
        <v>1</v>
      </c>
      <c r="N678">
        <v>89</v>
      </c>
      <c r="O678" t="s">
        <v>94</v>
      </c>
      <c r="P678">
        <v>569897</v>
      </c>
      <c r="Q678" t="s">
        <v>18</v>
      </c>
      <c r="R678" t="s">
        <v>64</v>
      </c>
      <c r="S678" t="s">
        <v>20</v>
      </c>
      <c r="T678">
        <v>2</v>
      </c>
      <c r="U678">
        <v>2</v>
      </c>
      <c r="V678">
        <v>7</v>
      </c>
      <c r="W678">
        <v>0</v>
      </c>
    </row>
    <row r="679" spans="1:23" x14ac:dyDescent="0.25">
      <c r="A679">
        <v>678</v>
      </c>
      <c r="B679">
        <v>119</v>
      </c>
      <c r="C679">
        <v>5</v>
      </c>
      <c r="D679">
        <f t="shared" si="30"/>
        <v>9</v>
      </c>
      <c r="E679" s="4" t="str">
        <f t="shared" si="31"/>
        <v>560182-560424</v>
      </c>
      <c r="F679" s="4">
        <f>IFERROR(VLOOKUP(E679,distance_btw_postal_code!B:I,7,0)+1,0)</f>
        <v>8</v>
      </c>
      <c r="G679" s="4">
        <f>IFERROR(VLOOKUP(E679,distance_btw_postal_code!B:G,6,0),0)</f>
        <v>2.5</v>
      </c>
      <c r="H679">
        <v>42</v>
      </c>
      <c r="I679" t="s">
        <v>96</v>
      </c>
      <c r="J679">
        <v>560182</v>
      </c>
      <c r="K679">
        <v>0</v>
      </c>
      <c r="L679">
        <v>1</v>
      </c>
      <c r="M679">
        <f t="shared" si="32"/>
        <v>1</v>
      </c>
      <c r="N679">
        <v>89</v>
      </c>
      <c r="O679" t="s">
        <v>94</v>
      </c>
      <c r="P679">
        <v>569897</v>
      </c>
      <c r="Q679" t="s">
        <v>18</v>
      </c>
      <c r="R679" t="s">
        <v>64</v>
      </c>
      <c r="S679" t="s">
        <v>20</v>
      </c>
      <c r="T679">
        <v>2</v>
      </c>
      <c r="U679">
        <v>2</v>
      </c>
      <c r="V679">
        <v>7</v>
      </c>
      <c r="W679">
        <v>417</v>
      </c>
    </row>
    <row r="680" spans="1:23" x14ac:dyDescent="0.25">
      <c r="A680">
        <v>679</v>
      </c>
      <c r="B680">
        <v>119</v>
      </c>
      <c r="C680">
        <v>6</v>
      </c>
      <c r="D680">
        <f t="shared" si="30"/>
        <v>9</v>
      </c>
      <c r="E680" s="4" t="str">
        <f t="shared" si="31"/>
        <v>560424-560155</v>
      </c>
      <c r="F680" s="4">
        <f>IFERROR(VLOOKUP(E680,distance_btw_postal_code!B:I,7,0)+1,0)</f>
        <v>8.8000000000000007</v>
      </c>
      <c r="G680" s="4">
        <f>IFERROR(VLOOKUP(E680,distance_btw_postal_code!B:G,6,0),0)</f>
        <v>2.8</v>
      </c>
      <c r="H680">
        <v>59</v>
      </c>
      <c r="I680" t="s">
        <v>99</v>
      </c>
      <c r="J680">
        <v>560424</v>
      </c>
      <c r="K680">
        <v>0</v>
      </c>
      <c r="L680">
        <v>1</v>
      </c>
      <c r="M680">
        <f t="shared" si="32"/>
        <v>1</v>
      </c>
      <c r="N680">
        <v>89</v>
      </c>
      <c r="O680" t="s">
        <v>94</v>
      </c>
      <c r="P680">
        <v>569897</v>
      </c>
      <c r="Q680" t="s">
        <v>18</v>
      </c>
      <c r="R680" t="s">
        <v>64</v>
      </c>
      <c r="S680" t="s">
        <v>20</v>
      </c>
      <c r="T680">
        <v>2</v>
      </c>
      <c r="U680">
        <v>2</v>
      </c>
      <c r="V680">
        <v>7</v>
      </c>
      <c r="W680">
        <v>469</v>
      </c>
    </row>
    <row r="681" spans="1:23" x14ac:dyDescent="0.25">
      <c r="A681">
        <v>680</v>
      </c>
      <c r="B681">
        <v>119</v>
      </c>
      <c r="C681">
        <v>7</v>
      </c>
      <c r="D681">
        <f t="shared" si="30"/>
        <v>9</v>
      </c>
      <c r="E681" s="4" t="str">
        <f t="shared" si="31"/>
        <v>560155-560156</v>
      </c>
      <c r="F681" s="4">
        <f>IFERROR(VLOOKUP(E681,distance_btw_postal_code!B:I,7,0)+1,0)</f>
        <v>3.4</v>
      </c>
      <c r="G681" s="4">
        <f>IFERROR(VLOOKUP(E681,distance_btw_postal_code!B:G,6,0),0)</f>
        <v>0.4</v>
      </c>
      <c r="H681">
        <v>44</v>
      </c>
      <c r="I681" t="s">
        <v>98</v>
      </c>
      <c r="J681">
        <v>560155</v>
      </c>
      <c r="K681">
        <v>0</v>
      </c>
      <c r="L681">
        <v>1</v>
      </c>
      <c r="M681">
        <f t="shared" si="32"/>
        <v>1</v>
      </c>
      <c r="N681">
        <v>89</v>
      </c>
      <c r="O681" t="s">
        <v>94</v>
      </c>
      <c r="P681">
        <v>569897</v>
      </c>
      <c r="Q681" t="s">
        <v>18</v>
      </c>
      <c r="R681" t="s">
        <v>64</v>
      </c>
      <c r="S681" t="s">
        <v>20</v>
      </c>
      <c r="T681">
        <v>2</v>
      </c>
      <c r="U681">
        <v>2</v>
      </c>
      <c r="V681">
        <v>7</v>
      </c>
      <c r="W681">
        <v>141</v>
      </c>
    </row>
    <row r="682" spans="1:23" x14ac:dyDescent="0.25">
      <c r="A682">
        <v>681</v>
      </c>
      <c r="B682">
        <v>119</v>
      </c>
      <c r="C682">
        <v>8</v>
      </c>
      <c r="D682">
        <f t="shared" si="30"/>
        <v>9</v>
      </c>
      <c r="E682" s="4" t="str">
        <f t="shared" si="31"/>
        <v>560156-560170</v>
      </c>
      <c r="F682" s="4">
        <f>IFERROR(VLOOKUP(E682,distance_btw_postal_code!B:I,7,0)+1,0)</f>
        <v>4</v>
      </c>
      <c r="G682" s="4">
        <f>IFERROR(VLOOKUP(E682,distance_btw_postal_code!B:G,6,0),0)</f>
        <v>0.5</v>
      </c>
      <c r="H682">
        <v>43</v>
      </c>
      <c r="I682" t="s">
        <v>97</v>
      </c>
      <c r="J682">
        <v>560156</v>
      </c>
      <c r="K682">
        <v>0</v>
      </c>
      <c r="L682">
        <v>1</v>
      </c>
      <c r="M682">
        <f t="shared" si="32"/>
        <v>1</v>
      </c>
      <c r="N682">
        <v>89</v>
      </c>
      <c r="O682" t="s">
        <v>94</v>
      </c>
      <c r="P682">
        <v>569897</v>
      </c>
      <c r="Q682" t="s">
        <v>18</v>
      </c>
      <c r="R682" t="s">
        <v>64</v>
      </c>
      <c r="S682" t="s">
        <v>20</v>
      </c>
      <c r="T682">
        <v>2</v>
      </c>
      <c r="U682">
        <v>2</v>
      </c>
      <c r="V682">
        <v>7</v>
      </c>
      <c r="W682">
        <v>177</v>
      </c>
    </row>
    <row r="683" spans="1:23" x14ac:dyDescent="0.25">
      <c r="A683">
        <v>682</v>
      </c>
      <c r="B683">
        <v>119</v>
      </c>
      <c r="C683">
        <v>9</v>
      </c>
      <c r="D683">
        <f t="shared" si="30"/>
        <v>9</v>
      </c>
      <c r="E683" s="4" t="str">
        <f t="shared" si="31"/>
        <v>560170-569897</v>
      </c>
      <c r="F683" s="4">
        <f>IFERROR(VLOOKUP(E683,distance_btw_postal_code!B:I,7,0)+1,0)</f>
        <v>2.1</v>
      </c>
      <c r="G683" s="4">
        <f>IFERROR(VLOOKUP(E683,distance_btw_postal_code!B:G,6,0),0)</f>
        <v>0.2</v>
      </c>
      <c r="H683">
        <v>62</v>
      </c>
      <c r="I683" t="s">
        <v>102</v>
      </c>
      <c r="J683">
        <v>560170</v>
      </c>
      <c r="K683">
        <v>0</v>
      </c>
      <c r="L683">
        <v>1</v>
      </c>
      <c r="M683">
        <f t="shared" si="32"/>
        <v>1</v>
      </c>
      <c r="N683">
        <v>89</v>
      </c>
      <c r="O683" t="s">
        <v>94</v>
      </c>
      <c r="P683">
        <v>569897</v>
      </c>
      <c r="Q683" t="s">
        <v>18</v>
      </c>
      <c r="R683" t="s">
        <v>64</v>
      </c>
      <c r="S683" t="s">
        <v>20</v>
      </c>
      <c r="T683">
        <v>2</v>
      </c>
      <c r="U683">
        <v>2</v>
      </c>
      <c r="V683">
        <v>7</v>
      </c>
      <c r="W683">
        <v>65</v>
      </c>
    </row>
    <row r="684" spans="1:23" x14ac:dyDescent="0.25">
      <c r="A684">
        <v>683</v>
      </c>
      <c r="B684">
        <v>120</v>
      </c>
      <c r="C684">
        <v>0</v>
      </c>
      <c r="D684">
        <f t="shared" si="30"/>
        <v>4</v>
      </c>
      <c r="E684" s="4" t="str">
        <f t="shared" si="31"/>
        <v>569897-560232</v>
      </c>
      <c r="F684" s="4">
        <f>IFERROR(VLOOKUP(E684,distance_btw_postal_code!B:I,7,0)+1,0)</f>
        <v>6</v>
      </c>
      <c r="G684" s="4">
        <f>IFERROR(VLOOKUP(E684,distance_btw_postal_code!B:G,6,0),0)</f>
        <v>1.2</v>
      </c>
      <c r="H684">
        <v>0</v>
      </c>
      <c r="I684" t="s">
        <v>145</v>
      </c>
      <c r="J684">
        <v>569897</v>
      </c>
      <c r="K684">
        <v>0</v>
      </c>
      <c r="L684">
        <v>0</v>
      </c>
      <c r="M684">
        <f t="shared" si="32"/>
        <v>0</v>
      </c>
      <c r="N684">
        <v>90</v>
      </c>
      <c r="O684" t="s">
        <v>94</v>
      </c>
      <c r="P684">
        <v>569897</v>
      </c>
      <c r="Q684" t="s">
        <v>18</v>
      </c>
      <c r="R684" t="s">
        <v>64</v>
      </c>
      <c r="S684" t="s">
        <v>35</v>
      </c>
      <c r="T684">
        <v>1</v>
      </c>
      <c r="U684">
        <v>5</v>
      </c>
      <c r="V684">
        <v>2</v>
      </c>
      <c r="W684">
        <v>302</v>
      </c>
    </row>
    <row r="685" spans="1:23" x14ac:dyDescent="0.25">
      <c r="A685">
        <v>684</v>
      </c>
      <c r="B685">
        <v>120</v>
      </c>
      <c r="C685">
        <v>1</v>
      </c>
      <c r="D685">
        <f t="shared" si="30"/>
        <v>4</v>
      </c>
      <c r="E685" s="4" t="str">
        <f t="shared" si="31"/>
        <v>560232-560111</v>
      </c>
      <c r="F685" s="4">
        <f>IFERROR(VLOOKUP(E685,distance_btw_postal_code!B:I,7,0)+1,0)</f>
        <v>6.4</v>
      </c>
      <c r="G685" s="4">
        <f>IFERROR(VLOOKUP(E685,distance_btw_postal_code!B:G,6,0),0)</f>
        <v>1.3</v>
      </c>
      <c r="H685">
        <v>46</v>
      </c>
      <c r="I685" t="s">
        <v>104</v>
      </c>
      <c r="J685">
        <v>560232</v>
      </c>
      <c r="K685">
        <v>0</v>
      </c>
      <c r="L685">
        <v>1</v>
      </c>
      <c r="M685">
        <f t="shared" si="32"/>
        <v>1</v>
      </c>
      <c r="N685">
        <v>90</v>
      </c>
      <c r="O685" t="s">
        <v>94</v>
      </c>
      <c r="P685">
        <v>569897</v>
      </c>
      <c r="Q685" t="s">
        <v>18</v>
      </c>
      <c r="R685" t="s">
        <v>64</v>
      </c>
      <c r="S685" t="s">
        <v>35</v>
      </c>
      <c r="T685">
        <v>1</v>
      </c>
      <c r="U685">
        <v>5</v>
      </c>
      <c r="V685">
        <v>2</v>
      </c>
      <c r="W685">
        <v>326</v>
      </c>
    </row>
    <row r="686" spans="1:23" x14ac:dyDescent="0.25">
      <c r="A686">
        <v>685</v>
      </c>
      <c r="B686">
        <v>120</v>
      </c>
      <c r="C686">
        <v>2</v>
      </c>
      <c r="D686">
        <f t="shared" si="30"/>
        <v>4</v>
      </c>
      <c r="E686" s="4" t="str">
        <f t="shared" si="31"/>
        <v>560111-560108</v>
      </c>
      <c r="F686" s="4">
        <f>IFERROR(VLOOKUP(E686,distance_btw_postal_code!B:I,7,0)+1,0)</f>
        <v>2.6</v>
      </c>
      <c r="G686" s="4">
        <f>IFERROR(VLOOKUP(E686,distance_btw_postal_code!B:G,6,0),0)</f>
        <v>0.3</v>
      </c>
      <c r="H686">
        <v>64</v>
      </c>
      <c r="I686" t="s">
        <v>110</v>
      </c>
      <c r="J686">
        <v>560111</v>
      </c>
      <c r="K686">
        <v>1</v>
      </c>
      <c r="L686">
        <v>0</v>
      </c>
      <c r="M686">
        <f t="shared" si="32"/>
        <v>2</v>
      </c>
      <c r="N686">
        <v>90</v>
      </c>
      <c r="O686" t="s">
        <v>94</v>
      </c>
      <c r="P686">
        <v>569897</v>
      </c>
      <c r="Q686" t="s">
        <v>18</v>
      </c>
      <c r="R686" t="s">
        <v>64</v>
      </c>
      <c r="S686" t="s">
        <v>35</v>
      </c>
      <c r="T686">
        <v>1</v>
      </c>
      <c r="U686">
        <v>5</v>
      </c>
      <c r="V686">
        <v>2</v>
      </c>
      <c r="W686">
        <v>95</v>
      </c>
    </row>
    <row r="687" spans="1:23" x14ac:dyDescent="0.25">
      <c r="A687">
        <v>686</v>
      </c>
      <c r="B687">
        <v>120</v>
      </c>
      <c r="C687">
        <v>3</v>
      </c>
      <c r="D687">
        <f t="shared" si="30"/>
        <v>4</v>
      </c>
      <c r="E687" s="4" t="str">
        <f t="shared" si="31"/>
        <v>560108-568518</v>
      </c>
      <c r="F687" s="4">
        <f>IFERROR(VLOOKUP(E687,distance_btw_postal_code!B:I,7,0)+1,0)</f>
        <v>4.9000000000000004</v>
      </c>
      <c r="G687" s="4">
        <f>IFERROR(VLOOKUP(E687,distance_btw_postal_code!B:G,6,0),0)</f>
        <v>0.9</v>
      </c>
      <c r="H687">
        <v>63</v>
      </c>
      <c r="I687" t="s">
        <v>109</v>
      </c>
      <c r="J687">
        <v>560108</v>
      </c>
      <c r="K687">
        <v>1</v>
      </c>
      <c r="L687">
        <v>0</v>
      </c>
      <c r="M687">
        <f t="shared" si="32"/>
        <v>2</v>
      </c>
      <c r="N687">
        <v>90</v>
      </c>
      <c r="O687" t="s">
        <v>94</v>
      </c>
      <c r="P687">
        <v>569897</v>
      </c>
      <c r="Q687" t="s">
        <v>18</v>
      </c>
      <c r="R687" t="s">
        <v>64</v>
      </c>
      <c r="S687" t="s">
        <v>35</v>
      </c>
      <c r="T687">
        <v>1</v>
      </c>
      <c r="U687">
        <v>5</v>
      </c>
      <c r="V687">
        <v>2</v>
      </c>
      <c r="W687">
        <v>232</v>
      </c>
    </row>
    <row r="688" spans="1:23" x14ac:dyDescent="0.25">
      <c r="A688">
        <v>687</v>
      </c>
      <c r="B688">
        <v>120</v>
      </c>
      <c r="C688">
        <v>4</v>
      </c>
      <c r="D688">
        <f t="shared" si="30"/>
        <v>4</v>
      </c>
      <c r="E688" s="4" t="str">
        <f t="shared" si="31"/>
        <v>568518-569897</v>
      </c>
      <c r="F688" s="4">
        <f>IFERROR(VLOOKUP(E688,distance_btw_postal_code!B:I,7,0)+1,0)</f>
        <v>2.8</v>
      </c>
      <c r="G688" s="4">
        <f>IFERROR(VLOOKUP(E688,distance_btw_postal_code!B:G,6,0),0)</f>
        <v>0.4</v>
      </c>
      <c r="H688">
        <v>50</v>
      </c>
      <c r="I688" t="s">
        <v>108</v>
      </c>
      <c r="J688">
        <v>568518</v>
      </c>
      <c r="K688">
        <v>1</v>
      </c>
      <c r="L688">
        <v>0</v>
      </c>
      <c r="M688">
        <f t="shared" si="32"/>
        <v>2</v>
      </c>
      <c r="N688">
        <v>90</v>
      </c>
      <c r="O688" t="s">
        <v>94</v>
      </c>
      <c r="P688">
        <v>569897</v>
      </c>
      <c r="Q688" t="s">
        <v>18</v>
      </c>
      <c r="R688" t="s">
        <v>64</v>
      </c>
      <c r="S688" t="s">
        <v>35</v>
      </c>
      <c r="T688">
        <v>1</v>
      </c>
      <c r="U688">
        <v>5</v>
      </c>
      <c r="V688">
        <v>2</v>
      </c>
      <c r="W688">
        <v>109</v>
      </c>
    </row>
    <row r="689" spans="1:23" x14ac:dyDescent="0.25">
      <c r="A689">
        <v>688</v>
      </c>
      <c r="B689">
        <v>121</v>
      </c>
      <c r="C689">
        <v>0</v>
      </c>
      <c r="D689">
        <f t="shared" si="30"/>
        <v>6</v>
      </c>
      <c r="E689" s="4" t="str">
        <f t="shared" si="31"/>
        <v>569897-574995</v>
      </c>
      <c r="F689" s="4">
        <f>IFERROR(VLOOKUP(E689,distance_btw_postal_code!B:I,7,0)+1,0)</f>
        <v>6</v>
      </c>
      <c r="G689" s="4">
        <f>IFERROR(VLOOKUP(E689,distance_btw_postal_code!B:G,6,0),0)</f>
        <v>1.8</v>
      </c>
      <c r="H689">
        <v>0</v>
      </c>
      <c r="I689" t="s">
        <v>145</v>
      </c>
      <c r="J689">
        <v>569897</v>
      </c>
      <c r="K689">
        <v>0</v>
      </c>
      <c r="L689">
        <v>0</v>
      </c>
      <c r="M689">
        <f t="shared" si="32"/>
        <v>0</v>
      </c>
      <c r="N689">
        <v>90</v>
      </c>
      <c r="O689" t="s">
        <v>94</v>
      </c>
      <c r="P689">
        <v>569897</v>
      </c>
      <c r="Q689" t="s">
        <v>18</v>
      </c>
      <c r="R689" t="s">
        <v>64</v>
      </c>
      <c r="S689" t="s">
        <v>35</v>
      </c>
      <c r="T689">
        <v>2</v>
      </c>
      <c r="U689">
        <v>2</v>
      </c>
      <c r="V689">
        <v>7</v>
      </c>
      <c r="W689">
        <v>301</v>
      </c>
    </row>
    <row r="690" spans="1:23" x14ac:dyDescent="0.25">
      <c r="A690">
        <v>689</v>
      </c>
      <c r="B690">
        <v>121</v>
      </c>
      <c r="C690">
        <v>1</v>
      </c>
      <c r="D690">
        <f t="shared" si="30"/>
        <v>6</v>
      </c>
      <c r="E690" s="4" t="str">
        <f t="shared" si="31"/>
        <v>574995-560178</v>
      </c>
      <c r="F690" s="4">
        <f>IFERROR(VLOOKUP(E690,distance_btw_postal_code!B:I,7,0)+1,0)</f>
        <v>5.6</v>
      </c>
      <c r="G690" s="4">
        <f>IFERROR(VLOOKUP(E690,distance_btw_postal_code!B:G,6,0),0)</f>
        <v>1.4</v>
      </c>
      <c r="H690">
        <v>65</v>
      </c>
      <c r="I690" t="s">
        <v>111</v>
      </c>
      <c r="J690">
        <v>574995</v>
      </c>
      <c r="K690">
        <v>0</v>
      </c>
      <c r="L690">
        <v>1</v>
      </c>
      <c r="M690">
        <f t="shared" si="32"/>
        <v>1</v>
      </c>
      <c r="N690">
        <v>90</v>
      </c>
      <c r="O690" t="s">
        <v>94</v>
      </c>
      <c r="P690">
        <v>569897</v>
      </c>
      <c r="Q690" t="s">
        <v>18</v>
      </c>
      <c r="R690" t="s">
        <v>64</v>
      </c>
      <c r="S690" t="s">
        <v>35</v>
      </c>
      <c r="T690">
        <v>2</v>
      </c>
      <c r="U690">
        <v>2</v>
      </c>
      <c r="V690">
        <v>7</v>
      </c>
      <c r="W690">
        <v>275</v>
      </c>
    </row>
    <row r="691" spans="1:23" x14ac:dyDescent="0.25">
      <c r="A691">
        <v>690</v>
      </c>
      <c r="B691">
        <v>121</v>
      </c>
      <c r="C691">
        <v>2</v>
      </c>
      <c r="D691">
        <f t="shared" si="30"/>
        <v>6</v>
      </c>
      <c r="E691" s="4" t="str">
        <f t="shared" si="31"/>
        <v>560178-560612</v>
      </c>
      <c r="F691" s="4">
        <f>IFERROR(VLOOKUP(E691,distance_btw_postal_code!B:I,7,0)+1,0)</f>
        <v>4.9000000000000004</v>
      </c>
      <c r="G691" s="4">
        <f>IFERROR(VLOOKUP(E691,distance_btw_postal_code!B:G,6,0),0)</f>
        <v>1</v>
      </c>
      <c r="H691">
        <v>66</v>
      </c>
      <c r="I691" t="s">
        <v>112</v>
      </c>
      <c r="J691">
        <v>560178</v>
      </c>
      <c r="K691">
        <v>0</v>
      </c>
      <c r="L691">
        <v>1</v>
      </c>
      <c r="M691">
        <f t="shared" si="32"/>
        <v>1</v>
      </c>
      <c r="N691">
        <v>90</v>
      </c>
      <c r="O691" t="s">
        <v>94</v>
      </c>
      <c r="P691">
        <v>569897</v>
      </c>
      <c r="Q691" t="s">
        <v>18</v>
      </c>
      <c r="R691" t="s">
        <v>64</v>
      </c>
      <c r="S691" t="s">
        <v>35</v>
      </c>
      <c r="T691">
        <v>2</v>
      </c>
      <c r="U691">
        <v>2</v>
      </c>
      <c r="V691">
        <v>7</v>
      </c>
      <c r="W691">
        <v>236</v>
      </c>
    </row>
    <row r="692" spans="1:23" x14ac:dyDescent="0.25">
      <c r="A692">
        <v>691</v>
      </c>
      <c r="B692">
        <v>121</v>
      </c>
      <c r="C692">
        <v>3</v>
      </c>
      <c r="D692">
        <f t="shared" si="30"/>
        <v>6</v>
      </c>
      <c r="E692" s="4" t="str">
        <f t="shared" si="31"/>
        <v>560612-560636</v>
      </c>
      <c r="F692" s="4">
        <f>IFERROR(VLOOKUP(E692,distance_btw_postal_code!B:I,7,0)+1,0)</f>
        <v>6.3</v>
      </c>
      <c r="G692" s="4">
        <f>IFERROR(VLOOKUP(E692,distance_btw_postal_code!B:G,6,0),0)</f>
        <v>1.3</v>
      </c>
      <c r="H692">
        <v>49</v>
      </c>
      <c r="I692" t="s">
        <v>107</v>
      </c>
      <c r="J692">
        <v>560612</v>
      </c>
      <c r="K692">
        <v>0</v>
      </c>
      <c r="L692">
        <v>1</v>
      </c>
      <c r="M692">
        <f t="shared" si="32"/>
        <v>1</v>
      </c>
      <c r="N692">
        <v>90</v>
      </c>
      <c r="O692" t="s">
        <v>94</v>
      </c>
      <c r="P692">
        <v>569897</v>
      </c>
      <c r="Q692" t="s">
        <v>18</v>
      </c>
      <c r="R692" t="s">
        <v>64</v>
      </c>
      <c r="S692" t="s">
        <v>35</v>
      </c>
      <c r="T692">
        <v>2</v>
      </c>
      <c r="U692">
        <v>2</v>
      </c>
      <c r="V692">
        <v>7</v>
      </c>
      <c r="W692">
        <v>320</v>
      </c>
    </row>
    <row r="693" spans="1:23" x14ac:dyDescent="0.25">
      <c r="A693">
        <v>692</v>
      </c>
      <c r="B693">
        <v>121</v>
      </c>
      <c r="C693">
        <v>4</v>
      </c>
      <c r="D693">
        <f t="shared" si="30"/>
        <v>6</v>
      </c>
      <c r="E693" s="4" t="str">
        <f t="shared" si="31"/>
        <v>560636-560646</v>
      </c>
      <c r="F693" s="4">
        <f>IFERROR(VLOOKUP(E693,distance_btw_postal_code!B:I,7,0)+1,0)</f>
        <v>4</v>
      </c>
      <c r="G693" s="4">
        <f>IFERROR(VLOOKUP(E693,distance_btw_postal_code!B:G,6,0),0)</f>
        <v>0.6</v>
      </c>
      <c r="H693">
        <v>45</v>
      </c>
      <c r="I693" t="s">
        <v>103</v>
      </c>
      <c r="J693">
        <v>560636</v>
      </c>
      <c r="K693">
        <v>0</v>
      </c>
      <c r="L693">
        <v>1</v>
      </c>
      <c r="M693">
        <f t="shared" si="32"/>
        <v>1</v>
      </c>
      <c r="N693">
        <v>90</v>
      </c>
      <c r="O693" t="s">
        <v>94</v>
      </c>
      <c r="P693">
        <v>569897</v>
      </c>
      <c r="Q693" t="s">
        <v>18</v>
      </c>
      <c r="R693" t="s">
        <v>64</v>
      </c>
      <c r="S693" t="s">
        <v>35</v>
      </c>
      <c r="T693">
        <v>2</v>
      </c>
      <c r="U693">
        <v>2</v>
      </c>
      <c r="V693">
        <v>7</v>
      </c>
      <c r="W693">
        <v>181</v>
      </c>
    </row>
    <row r="694" spans="1:23" x14ac:dyDescent="0.25">
      <c r="A694">
        <v>693</v>
      </c>
      <c r="B694">
        <v>121</v>
      </c>
      <c r="C694">
        <v>5</v>
      </c>
      <c r="D694">
        <f t="shared" si="30"/>
        <v>6</v>
      </c>
      <c r="E694" s="4" t="str">
        <f t="shared" si="31"/>
        <v>560646-560153</v>
      </c>
      <c r="F694" s="4">
        <f>IFERROR(VLOOKUP(E694,distance_btw_postal_code!B:I,7,0)+1,0)</f>
        <v>6.2</v>
      </c>
      <c r="G694" s="4">
        <f>IFERROR(VLOOKUP(E694,distance_btw_postal_code!B:G,6,0),0)</f>
        <v>1.6</v>
      </c>
      <c r="H694">
        <v>48</v>
      </c>
      <c r="I694" t="s">
        <v>106</v>
      </c>
      <c r="J694">
        <v>560646</v>
      </c>
      <c r="K694">
        <v>1</v>
      </c>
      <c r="L694">
        <v>0</v>
      </c>
      <c r="M694">
        <f t="shared" si="32"/>
        <v>2</v>
      </c>
      <c r="N694">
        <v>90</v>
      </c>
      <c r="O694" t="s">
        <v>94</v>
      </c>
      <c r="P694">
        <v>569897</v>
      </c>
      <c r="Q694" t="s">
        <v>18</v>
      </c>
      <c r="R694" t="s">
        <v>64</v>
      </c>
      <c r="S694" t="s">
        <v>35</v>
      </c>
      <c r="T694">
        <v>2</v>
      </c>
      <c r="U694">
        <v>2</v>
      </c>
      <c r="V694">
        <v>7</v>
      </c>
      <c r="W694">
        <v>313</v>
      </c>
    </row>
    <row r="695" spans="1:23" x14ac:dyDescent="0.25">
      <c r="A695">
        <v>694</v>
      </c>
      <c r="B695">
        <v>121</v>
      </c>
      <c r="C695">
        <v>6</v>
      </c>
      <c r="D695">
        <f t="shared" si="30"/>
        <v>6</v>
      </c>
      <c r="E695" s="4" t="str">
        <f t="shared" si="31"/>
        <v>560153-569897</v>
      </c>
      <c r="F695" s="4">
        <f>IFERROR(VLOOKUP(E695,distance_btw_postal_code!B:I,7,0)+1,0)</f>
        <v>5</v>
      </c>
      <c r="G695" s="4">
        <f>IFERROR(VLOOKUP(E695,distance_btw_postal_code!B:G,6,0),0)</f>
        <v>0.9</v>
      </c>
      <c r="H695">
        <v>47</v>
      </c>
      <c r="I695" t="s">
        <v>105</v>
      </c>
      <c r="J695">
        <v>560153</v>
      </c>
      <c r="K695">
        <v>1</v>
      </c>
      <c r="L695">
        <v>0</v>
      </c>
      <c r="M695">
        <f t="shared" si="32"/>
        <v>2</v>
      </c>
      <c r="N695">
        <v>90</v>
      </c>
      <c r="O695" t="s">
        <v>94</v>
      </c>
      <c r="P695">
        <v>569897</v>
      </c>
      <c r="Q695" t="s">
        <v>18</v>
      </c>
      <c r="R695" t="s">
        <v>64</v>
      </c>
      <c r="S695" t="s">
        <v>35</v>
      </c>
      <c r="T695">
        <v>2</v>
      </c>
      <c r="U695">
        <v>2</v>
      </c>
      <c r="V695">
        <v>7</v>
      </c>
      <c r="W695">
        <v>241</v>
      </c>
    </row>
    <row r="696" spans="1:23" x14ac:dyDescent="0.25">
      <c r="A696">
        <v>695</v>
      </c>
      <c r="B696">
        <v>122</v>
      </c>
      <c r="C696">
        <v>0</v>
      </c>
      <c r="D696">
        <f t="shared" si="30"/>
        <v>7</v>
      </c>
      <c r="E696" s="4" t="str">
        <f t="shared" si="31"/>
        <v>569897-560348</v>
      </c>
      <c r="F696" s="4">
        <f>IFERROR(VLOOKUP(E696,distance_btw_postal_code!B:I,7,0)+1,0)</f>
        <v>7.1</v>
      </c>
      <c r="G696" s="4">
        <f>IFERROR(VLOOKUP(E696,distance_btw_postal_code!B:G,6,0),0)</f>
        <v>1.9</v>
      </c>
      <c r="H696">
        <v>0</v>
      </c>
      <c r="I696" t="s">
        <v>145</v>
      </c>
      <c r="J696">
        <v>569897</v>
      </c>
      <c r="K696">
        <v>0</v>
      </c>
      <c r="L696">
        <v>0</v>
      </c>
      <c r="M696">
        <f t="shared" si="32"/>
        <v>0</v>
      </c>
      <c r="N696">
        <v>91</v>
      </c>
      <c r="O696" t="s">
        <v>94</v>
      </c>
      <c r="P696">
        <v>569897</v>
      </c>
      <c r="Q696" t="s">
        <v>18</v>
      </c>
      <c r="R696" t="s">
        <v>64</v>
      </c>
      <c r="S696" t="s">
        <v>49</v>
      </c>
      <c r="T696">
        <v>1</v>
      </c>
      <c r="U696">
        <v>3</v>
      </c>
      <c r="V696">
        <v>6</v>
      </c>
      <c r="W696">
        <v>365</v>
      </c>
    </row>
    <row r="697" spans="1:23" x14ac:dyDescent="0.25">
      <c r="A697">
        <v>696</v>
      </c>
      <c r="B697">
        <v>122</v>
      </c>
      <c r="C697">
        <v>1</v>
      </c>
      <c r="D697">
        <f t="shared" si="30"/>
        <v>7</v>
      </c>
      <c r="E697" s="4" t="str">
        <f t="shared" si="31"/>
        <v>560348-560322</v>
      </c>
      <c r="F697" s="4">
        <f>IFERROR(VLOOKUP(E697,distance_btw_postal_code!B:I,7,0)+1,0)</f>
        <v>3.8</v>
      </c>
      <c r="G697" s="4">
        <f>IFERROR(VLOOKUP(E697,distance_btw_postal_code!B:G,6,0),0)</f>
        <v>0.5</v>
      </c>
      <c r="H697">
        <v>67</v>
      </c>
      <c r="I697" t="s">
        <v>120</v>
      </c>
      <c r="J697">
        <v>560348</v>
      </c>
      <c r="K697">
        <v>0</v>
      </c>
      <c r="L697">
        <v>1</v>
      </c>
      <c r="M697">
        <f t="shared" si="32"/>
        <v>1</v>
      </c>
      <c r="N697">
        <v>91</v>
      </c>
      <c r="O697" t="s">
        <v>94</v>
      </c>
      <c r="P697">
        <v>569897</v>
      </c>
      <c r="Q697" t="s">
        <v>18</v>
      </c>
      <c r="R697" t="s">
        <v>64</v>
      </c>
      <c r="S697" t="s">
        <v>49</v>
      </c>
      <c r="T697">
        <v>1</v>
      </c>
      <c r="U697">
        <v>3</v>
      </c>
      <c r="V697">
        <v>6</v>
      </c>
      <c r="W697">
        <v>169</v>
      </c>
    </row>
    <row r="698" spans="1:23" x14ac:dyDescent="0.25">
      <c r="A698">
        <v>697</v>
      </c>
      <c r="B698">
        <v>122</v>
      </c>
      <c r="C698">
        <v>2</v>
      </c>
      <c r="D698">
        <f t="shared" si="30"/>
        <v>7</v>
      </c>
      <c r="E698" s="4" t="str">
        <f t="shared" si="31"/>
        <v>560322-570406</v>
      </c>
      <c r="F698" s="4">
        <f>IFERROR(VLOOKUP(E698,distance_btw_postal_code!B:I,7,0)+1,0)</f>
        <v>9.1</v>
      </c>
      <c r="G698" s="4">
        <f>IFERROR(VLOOKUP(E698,distance_btw_postal_code!B:G,6,0),0)</f>
        <v>2.4</v>
      </c>
      <c r="H698">
        <v>68</v>
      </c>
      <c r="I698" t="s">
        <v>127</v>
      </c>
      <c r="J698">
        <v>560322</v>
      </c>
      <c r="K698">
        <v>0</v>
      </c>
      <c r="L698">
        <v>1</v>
      </c>
      <c r="M698">
        <f t="shared" si="32"/>
        <v>1</v>
      </c>
      <c r="N698">
        <v>91</v>
      </c>
      <c r="O698" t="s">
        <v>94</v>
      </c>
      <c r="P698">
        <v>569897</v>
      </c>
      <c r="Q698" t="s">
        <v>18</v>
      </c>
      <c r="R698" t="s">
        <v>64</v>
      </c>
      <c r="S698" t="s">
        <v>49</v>
      </c>
      <c r="T698">
        <v>1</v>
      </c>
      <c r="U698">
        <v>3</v>
      </c>
      <c r="V698">
        <v>6</v>
      </c>
      <c r="W698">
        <v>484</v>
      </c>
    </row>
    <row r="699" spans="1:23" x14ac:dyDescent="0.25">
      <c r="A699">
        <v>698</v>
      </c>
      <c r="B699">
        <v>122</v>
      </c>
      <c r="C699">
        <v>3</v>
      </c>
      <c r="D699">
        <f t="shared" si="30"/>
        <v>7</v>
      </c>
      <c r="E699" s="4" t="str">
        <f t="shared" si="31"/>
        <v>570406-570441</v>
      </c>
      <c r="F699" s="4">
        <f>IFERROR(VLOOKUP(E699,distance_btw_postal_code!B:I,7,0)+1,0)</f>
        <v>4.8</v>
      </c>
      <c r="G699" s="4">
        <f>IFERROR(VLOOKUP(E699,distance_btw_postal_code!B:G,6,0),0)</f>
        <v>1.1000000000000001</v>
      </c>
      <c r="H699">
        <v>56</v>
      </c>
      <c r="I699" t="s">
        <v>117</v>
      </c>
      <c r="J699">
        <v>570406</v>
      </c>
      <c r="K699">
        <v>1</v>
      </c>
      <c r="L699">
        <v>0</v>
      </c>
      <c r="M699">
        <f t="shared" si="32"/>
        <v>2</v>
      </c>
      <c r="N699">
        <v>91</v>
      </c>
      <c r="O699" t="s">
        <v>94</v>
      </c>
      <c r="P699">
        <v>569897</v>
      </c>
      <c r="Q699" t="s">
        <v>18</v>
      </c>
      <c r="R699" t="s">
        <v>64</v>
      </c>
      <c r="S699" t="s">
        <v>49</v>
      </c>
      <c r="T699">
        <v>1</v>
      </c>
      <c r="U699">
        <v>3</v>
      </c>
      <c r="V699">
        <v>6</v>
      </c>
      <c r="W699">
        <v>228</v>
      </c>
    </row>
    <row r="700" spans="1:23" x14ac:dyDescent="0.25">
      <c r="A700">
        <v>699</v>
      </c>
      <c r="B700">
        <v>122</v>
      </c>
      <c r="C700">
        <v>4</v>
      </c>
      <c r="D700">
        <f t="shared" si="30"/>
        <v>7</v>
      </c>
      <c r="E700" s="4" t="str">
        <f t="shared" si="31"/>
        <v>570441-575456</v>
      </c>
      <c r="F700" s="4">
        <f>IFERROR(VLOOKUP(E700,distance_btw_postal_code!B:I,7,0)+1,0)</f>
        <v>5.3</v>
      </c>
      <c r="G700" s="4">
        <f>IFERROR(VLOOKUP(E700,distance_btw_postal_code!B:G,6,0),0)</f>
        <v>1.4</v>
      </c>
      <c r="H700">
        <v>55</v>
      </c>
      <c r="I700" t="s">
        <v>116</v>
      </c>
      <c r="J700">
        <v>570441</v>
      </c>
      <c r="K700">
        <v>0</v>
      </c>
      <c r="L700">
        <v>1</v>
      </c>
      <c r="M700">
        <f t="shared" si="32"/>
        <v>1</v>
      </c>
      <c r="N700">
        <v>91</v>
      </c>
      <c r="O700" t="s">
        <v>94</v>
      </c>
      <c r="P700">
        <v>569897</v>
      </c>
      <c r="Q700" t="s">
        <v>18</v>
      </c>
      <c r="R700" t="s">
        <v>64</v>
      </c>
      <c r="S700" t="s">
        <v>49</v>
      </c>
      <c r="T700">
        <v>1</v>
      </c>
      <c r="U700">
        <v>3</v>
      </c>
      <c r="V700">
        <v>6</v>
      </c>
      <c r="W700">
        <v>257</v>
      </c>
    </row>
    <row r="701" spans="1:23" x14ac:dyDescent="0.25">
      <c r="A701">
        <v>700</v>
      </c>
      <c r="B701">
        <v>122</v>
      </c>
      <c r="C701">
        <v>5</v>
      </c>
      <c r="D701">
        <f t="shared" si="30"/>
        <v>7</v>
      </c>
      <c r="E701" s="4" t="str">
        <f t="shared" si="31"/>
        <v>575456-575491</v>
      </c>
      <c r="F701" s="4">
        <f>IFERROR(VLOOKUP(E701,distance_btw_postal_code!B:I,7,0)+1,0)</f>
        <v>1.9</v>
      </c>
      <c r="G701" s="4">
        <f>IFERROR(VLOOKUP(E701,distance_btw_postal_code!B:G,6,0),0)</f>
        <v>0.2</v>
      </c>
      <c r="H701">
        <v>52</v>
      </c>
      <c r="I701" t="s">
        <v>114</v>
      </c>
      <c r="J701">
        <v>575456</v>
      </c>
      <c r="K701">
        <v>1</v>
      </c>
      <c r="L701">
        <v>1</v>
      </c>
      <c r="M701">
        <f t="shared" si="32"/>
        <v>3</v>
      </c>
      <c r="N701">
        <v>91</v>
      </c>
      <c r="O701" t="s">
        <v>94</v>
      </c>
      <c r="P701">
        <v>569897</v>
      </c>
      <c r="Q701" t="s">
        <v>18</v>
      </c>
      <c r="R701" t="s">
        <v>64</v>
      </c>
      <c r="S701" t="s">
        <v>49</v>
      </c>
      <c r="T701">
        <v>1</v>
      </c>
      <c r="U701">
        <v>3</v>
      </c>
      <c r="V701">
        <v>6</v>
      </c>
      <c r="W701">
        <v>54</v>
      </c>
    </row>
    <row r="702" spans="1:23" x14ac:dyDescent="0.25">
      <c r="A702">
        <v>701</v>
      </c>
      <c r="B702">
        <v>122</v>
      </c>
      <c r="C702">
        <v>6</v>
      </c>
      <c r="D702">
        <f t="shared" si="30"/>
        <v>7</v>
      </c>
      <c r="E702" s="4" t="str">
        <f t="shared" si="31"/>
        <v>575491-579496</v>
      </c>
      <c r="F702" s="4">
        <f>IFERROR(VLOOKUP(E702,distance_btw_postal_code!B:I,7,0)+1,0)</f>
        <v>6.6</v>
      </c>
      <c r="G702" s="4">
        <f>IFERROR(VLOOKUP(E702,distance_btw_postal_code!B:G,6,0),0)</f>
        <v>2.8</v>
      </c>
      <c r="H702">
        <v>54</v>
      </c>
      <c r="I702" t="s">
        <v>126</v>
      </c>
      <c r="J702">
        <v>575491</v>
      </c>
      <c r="K702">
        <v>1</v>
      </c>
      <c r="L702">
        <v>0</v>
      </c>
      <c r="M702">
        <f t="shared" si="32"/>
        <v>2</v>
      </c>
      <c r="N702">
        <v>91</v>
      </c>
      <c r="O702" t="s">
        <v>94</v>
      </c>
      <c r="P702">
        <v>569897</v>
      </c>
      <c r="Q702" t="s">
        <v>18</v>
      </c>
      <c r="R702" t="s">
        <v>64</v>
      </c>
      <c r="S702" t="s">
        <v>49</v>
      </c>
      <c r="T702">
        <v>1</v>
      </c>
      <c r="U702">
        <v>3</v>
      </c>
      <c r="V702">
        <v>6</v>
      </c>
      <c r="W702">
        <v>337</v>
      </c>
    </row>
    <row r="703" spans="1:23" x14ac:dyDescent="0.25">
      <c r="A703">
        <v>702</v>
      </c>
      <c r="B703">
        <v>122</v>
      </c>
      <c r="C703">
        <v>7</v>
      </c>
      <c r="D703">
        <f t="shared" si="30"/>
        <v>7</v>
      </c>
      <c r="E703" s="4" t="str">
        <f t="shared" si="31"/>
        <v>579496-569897</v>
      </c>
      <c r="F703" s="4">
        <f>IFERROR(VLOOKUP(E703,distance_btw_postal_code!B:I,7,0)+1,0)</f>
        <v>6.7</v>
      </c>
      <c r="G703" s="4">
        <f>IFERROR(VLOOKUP(E703,distance_btw_postal_code!B:G,6,0),0)</f>
        <v>1.8</v>
      </c>
      <c r="H703">
        <v>57</v>
      </c>
      <c r="I703" t="s">
        <v>118</v>
      </c>
      <c r="J703">
        <v>579496</v>
      </c>
      <c r="K703">
        <v>0</v>
      </c>
      <c r="L703">
        <v>1</v>
      </c>
      <c r="M703">
        <f t="shared" si="32"/>
        <v>1</v>
      </c>
      <c r="N703">
        <v>91</v>
      </c>
      <c r="O703" t="s">
        <v>94</v>
      </c>
      <c r="P703">
        <v>569897</v>
      </c>
      <c r="Q703" t="s">
        <v>18</v>
      </c>
      <c r="R703" t="s">
        <v>64</v>
      </c>
      <c r="S703" t="s">
        <v>49</v>
      </c>
      <c r="T703">
        <v>1</v>
      </c>
      <c r="U703">
        <v>3</v>
      </c>
      <c r="V703">
        <v>6</v>
      </c>
      <c r="W703">
        <v>341</v>
      </c>
    </row>
    <row r="704" spans="1:23" x14ac:dyDescent="0.25">
      <c r="A704">
        <v>703</v>
      </c>
      <c r="B704">
        <v>123</v>
      </c>
      <c r="C704">
        <v>0</v>
      </c>
      <c r="D704">
        <f t="shared" si="30"/>
        <v>2</v>
      </c>
      <c r="E704" s="4" t="str">
        <f t="shared" si="31"/>
        <v>569897-570450</v>
      </c>
      <c r="F704" s="4">
        <f>IFERROR(VLOOKUP(E704,distance_btw_postal_code!B:I,7,0)+1,0)</f>
        <v>8.9</v>
      </c>
      <c r="G704" s="4">
        <f>IFERROR(VLOOKUP(E704,distance_btw_postal_code!B:G,6,0),0)</f>
        <v>2.9</v>
      </c>
      <c r="H704">
        <v>0</v>
      </c>
      <c r="I704" t="s">
        <v>145</v>
      </c>
      <c r="J704">
        <v>569897</v>
      </c>
      <c r="K704">
        <v>0</v>
      </c>
      <c r="L704">
        <v>0</v>
      </c>
      <c r="M704">
        <f t="shared" si="32"/>
        <v>0</v>
      </c>
      <c r="N704">
        <v>92</v>
      </c>
      <c r="O704" t="s">
        <v>94</v>
      </c>
      <c r="P704">
        <v>569897</v>
      </c>
      <c r="Q704" t="s">
        <v>18</v>
      </c>
      <c r="R704" t="s">
        <v>64</v>
      </c>
      <c r="S704" t="s">
        <v>122</v>
      </c>
      <c r="T704">
        <v>2</v>
      </c>
      <c r="U704">
        <v>2</v>
      </c>
      <c r="V704">
        <v>7</v>
      </c>
      <c r="W704">
        <v>476</v>
      </c>
    </row>
    <row r="705" spans="1:23" x14ac:dyDescent="0.25">
      <c r="A705">
        <v>704</v>
      </c>
      <c r="B705">
        <v>123</v>
      </c>
      <c r="C705">
        <v>1</v>
      </c>
      <c r="D705">
        <f t="shared" si="30"/>
        <v>2</v>
      </c>
      <c r="E705" s="4" t="str">
        <f t="shared" si="31"/>
        <v>570450-560650</v>
      </c>
      <c r="F705" s="4">
        <f>IFERROR(VLOOKUP(E705,distance_btw_postal_code!B:I,7,0)+1,0)</f>
        <v>14.6</v>
      </c>
      <c r="G705" s="4">
        <f>IFERROR(VLOOKUP(E705,distance_btw_postal_code!B:G,6,0),0)</f>
        <v>4.5</v>
      </c>
      <c r="H705">
        <v>75</v>
      </c>
      <c r="I705" t="s">
        <v>136</v>
      </c>
      <c r="J705">
        <v>570450</v>
      </c>
      <c r="K705">
        <v>1</v>
      </c>
      <c r="L705">
        <v>0</v>
      </c>
      <c r="M705">
        <f t="shared" si="32"/>
        <v>2</v>
      </c>
      <c r="N705">
        <v>92</v>
      </c>
      <c r="O705" t="s">
        <v>94</v>
      </c>
      <c r="P705">
        <v>569897</v>
      </c>
      <c r="Q705" t="s">
        <v>18</v>
      </c>
      <c r="R705" t="s">
        <v>64</v>
      </c>
      <c r="S705" t="s">
        <v>122</v>
      </c>
      <c r="T705">
        <v>2</v>
      </c>
      <c r="U705">
        <v>2</v>
      </c>
      <c r="V705">
        <v>7</v>
      </c>
      <c r="W705">
        <v>818</v>
      </c>
    </row>
    <row r="706" spans="1:23" x14ac:dyDescent="0.25">
      <c r="A706">
        <v>705</v>
      </c>
      <c r="B706">
        <v>123</v>
      </c>
      <c r="C706">
        <v>2</v>
      </c>
      <c r="D706">
        <f t="shared" si="30"/>
        <v>2</v>
      </c>
      <c r="E706" s="4" t="str">
        <f t="shared" si="31"/>
        <v>560650-569897</v>
      </c>
      <c r="F706" s="4">
        <f>IFERROR(VLOOKUP(E706,distance_btw_postal_code!B:I,7,0)+1,0)</f>
        <v>10</v>
      </c>
      <c r="G706" s="4">
        <f>IFERROR(VLOOKUP(E706,distance_btw_postal_code!B:G,6,0),0)</f>
        <v>2.2000000000000002</v>
      </c>
      <c r="H706">
        <v>76</v>
      </c>
      <c r="I706" t="s">
        <v>137</v>
      </c>
      <c r="J706">
        <v>560650</v>
      </c>
      <c r="K706">
        <v>1</v>
      </c>
      <c r="L706">
        <v>0</v>
      </c>
      <c r="M706">
        <f t="shared" si="32"/>
        <v>2</v>
      </c>
      <c r="N706">
        <v>92</v>
      </c>
      <c r="O706" t="s">
        <v>94</v>
      </c>
      <c r="P706">
        <v>569897</v>
      </c>
      <c r="Q706" t="s">
        <v>18</v>
      </c>
      <c r="R706" t="s">
        <v>64</v>
      </c>
      <c r="S706" t="s">
        <v>122</v>
      </c>
      <c r="T706">
        <v>2</v>
      </c>
      <c r="U706">
        <v>2</v>
      </c>
      <c r="V706">
        <v>7</v>
      </c>
      <c r="W706">
        <v>541</v>
      </c>
    </row>
    <row r="707" spans="1:23" x14ac:dyDescent="0.25">
      <c r="A707">
        <v>706</v>
      </c>
      <c r="B707">
        <v>124</v>
      </c>
      <c r="C707">
        <v>0</v>
      </c>
      <c r="D707">
        <f t="shared" ref="D707:D770" si="33">_xlfn.MAXIFS(C:C,B:B,B707)</f>
        <v>9</v>
      </c>
      <c r="E707" s="4" t="str">
        <f t="shared" ref="E707:E770" si="34">IF(C707&lt;&gt;D707,_xlfn.CONCAT(J707,"-",J708),_xlfn.CONCAT(J707,"-",P707))</f>
        <v>569897-578375</v>
      </c>
      <c r="F707" s="4">
        <f>IFERROR(VLOOKUP(E707,distance_btw_postal_code!B:I,7,0)+1,0)</f>
        <v>4.3</v>
      </c>
      <c r="G707" s="4">
        <f>IFERROR(VLOOKUP(E707,distance_btw_postal_code!B:G,6,0),0)</f>
        <v>1.1000000000000001</v>
      </c>
      <c r="H707">
        <v>0</v>
      </c>
      <c r="I707" t="s">
        <v>145</v>
      </c>
      <c r="J707">
        <v>569897</v>
      </c>
      <c r="K707">
        <v>0</v>
      </c>
      <c r="L707">
        <v>0</v>
      </c>
      <c r="M707">
        <f t="shared" ref="M707:M770" si="35">K707*2+L707</f>
        <v>0</v>
      </c>
      <c r="N707">
        <v>93</v>
      </c>
      <c r="O707" t="s">
        <v>94</v>
      </c>
      <c r="P707">
        <v>569897</v>
      </c>
      <c r="Q707" t="s">
        <v>18</v>
      </c>
      <c r="R707" t="s">
        <v>65</v>
      </c>
      <c r="S707" t="s">
        <v>20</v>
      </c>
      <c r="T707">
        <v>2</v>
      </c>
      <c r="U707">
        <v>2</v>
      </c>
      <c r="V707">
        <v>7</v>
      </c>
      <c r="W707">
        <v>198</v>
      </c>
    </row>
    <row r="708" spans="1:23" x14ac:dyDescent="0.25">
      <c r="A708">
        <v>707</v>
      </c>
      <c r="B708">
        <v>124</v>
      </c>
      <c r="C708">
        <v>1</v>
      </c>
      <c r="D708">
        <f t="shared" si="33"/>
        <v>9</v>
      </c>
      <c r="E708" s="4" t="str">
        <f t="shared" si="34"/>
        <v>578375-574920</v>
      </c>
      <c r="F708" s="4">
        <f>IFERROR(VLOOKUP(E708,distance_btw_postal_code!B:I,7,0)+1,0)</f>
        <v>3</v>
      </c>
      <c r="G708" s="4">
        <f>IFERROR(VLOOKUP(E708,distance_btw_postal_code!B:G,6,0),0)</f>
        <v>0.8</v>
      </c>
      <c r="H708">
        <v>60</v>
      </c>
      <c r="I708" t="s">
        <v>100</v>
      </c>
      <c r="J708">
        <v>578375</v>
      </c>
      <c r="K708">
        <v>1</v>
      </c>
      <c r="L708">
        <v>0</v>
      </c>
      <c r="M708">
        <f t="shared" si="35"/>
        <v>2</v>
      </c>
      <c r="N708">
        <v>93</v>
      </c>
      <c r="O708" t="s">
        <v>94</v>
      </c>
      <c r="P708">
        <v>569897</v>
      </c>
      <c r="Q708" t="s">
        <v>18</v>
      </c>
      <c r="R708" t="s">
        <v>65</v>
      </c>
      <c r="S708" t="s">
        <v>20</v>
      </c>
      <c r="T708">
        <v>2</v>
      </c>
      <c r="U708">
        <v>2</v>
      </c>
      <c r="V708">
        <v>7</v>
      </c>
      <c r="W708">
        <v>121</v>
      </c>
    </row>
    <row r="709" spans="1:23" x14ac:dyDescent="0.25">
      <c r="A709">
        <v>708</v>
      </c>
      <c r="B709">
        <v>124</v>
      </c>
      <c r="C709">
        <v>2</v>
      </c>
      <c r="D709">
        <f t="shared" si="33"/>
        <v>9</v>
      </c>
      <c r="E709" s="4" t="str">
        <f t="shared" si="34"/>
        <v>574920-787722</v>
      </c>
      <c r="F709" s="4">
        <f>IFERROR(VLOOKUP(E709,distance_btw_postal_code!B:I,7,0)+1,0)</f>
        <v>5</v>
      </c>
      <c r="G709" s="4">
        <f>IFERROR(VLOOKUP(E709,distance_btw_postal_code!B:G,6,0),0)</f>
        <v>1</v>
      </c>
      <c r="H709">
        <v>41</v>
      </c>
      <c r="I709" t="s">
        <v>95</v>
      </c>
      <c r="J709">
        <v>574920</v>
      </c>
      <c r="K709">
        <v>0</v>
      </c>
      <c r="L709">
        <v>1</v>
      </c>
      <c r="M709">
        <f t="shared" si="35"/>
        <v>1</v>
      </c>
      <c r="N709">
        <v>93</v>
      </c>
      <c r="O709" t="s">
        <v>94</v>
      </c>
      <c r="P709">
        <v>569897</v>
      </c>
      <c r="Q709" t="s">
        <v>18</v>
      </c>
      <c r="R709" t="s">
        <v>65</v>
      </c>
      <c r="S709" t="s">
        <v>20</v>
      </c>
      <c r="T709">
        <v>2</v>
      </c>
      <c r="U709">
        <v>2</v>
      </c>
      <c r="V709">
        <v>7</v>
      </c>
      <c r="W709">
        <v>240</v>
      </c>
    </row>
    <row r="710" spans="1:23" x14ac:dyDescent="0.25">
      <c r="A710">
        <v>709</v>
      </c>
      <c r="B710">
        <v>124</v>
      </c>
      <c r="C710">
        <v>3</v>
      </c>
      <c r="D710">
        <f t="shared" si="33"/>
        <v>9</v>
      </c>
      <c r="E710" s="4" t="str">
        <f t="shared" si="34"/>
        <v>787722-560182</v>
      </c>
      <c r="F710" s="4">
        <f>IFERROR(VLOOKUP(E710,distance_btw_postal_code!B:I,7,0)+1,0)</f>
        <v>6.6</v>
      </c>
      <c r="G710" s="4">
        <f>IFERROR(VLOOKUP(E710,distance_btw_postal_code!B:G,6,0),0)</f>
        <v>1.5</v>
      </c>
      <c r="H710">
        <v>40</v>
      </c>
      <c r="I710" t="s">
        <v>93</v>
      </c>
      <c r="J710">
        <v>787722</v>
      </c>
      <c r="K710">
        <v>1</v>
      </c>
      <c r="L710">
        <v>0</v>
      </c>
      <c r="M710">
        <f t="shared" si="35"/>
        <v>2</v>
      </c>
      <c r="N710">
        <v>93</v>
      </c>
      <c r="O710" t="s">
        <v>94</v>
      </c>
      <c r="P710">
        <v>569897</v>
      </c>
      <c r="Q710" t="s">
        <v>18</v>
      </c>
      <c r="R710" t="s">
        <v>65</v>
      </c>
      <c r="S710" t="s">
        <v>20</v>
      </c>
      <c r="T710">
        <v>2</v>
      </c>
      <c r="U710">
        <v>2</v>
      </c>
      <c r="V710">
        <v>7</v>
      </c>
      <c r="W710">
        <v>335</v>
      </c>
    </row>
    <row r="711" spans="1:23" x14ac:dyDescent="0.25">
      <c r="A711">
        <v>710</v>
      </c>
      <c r="B711">
        <v>124</v>
      </c>
      <c r="C711">
        <v>4</v>
      </c>
      <c r="D711">
        <f t="shared" si="33"/>
        <v>9</v>
      </c>
      <c r="E711" s="4" t="str">
        <f t="shared" si="34"/>
        <v>560182-560182</v>
      </c>
      <c r="F711" s="4">
        <f>IFERROR(VLOOKUP(E711,distance_btw_postal_code!B:I,7,0)+1,0)</f>
        <v>0</v>
      </c>
      <c r="G711" s="4">
        <f>IFERROR(VLOOKUP(E711,distance_btw_postal_code!B:G,6,0),0)</f>
        <v>0</v>
      </c>
      <c r="H711">
        <v>61</v>
      </c>
      <c r="I711" t="s">
        <v>101</v>
      </c>
      <c r="J711">
        <v>560182</v>
      </c>
      <c r="K711">
        <v>0</v>
      </c>
      <c r="L711">
        <v>1</v>
      </c>
      <c r="M711">
        <f t="shared" si="35"/>
        <v>1</v>
      </c>
      <c r="N711">
        <v>93</v>
      </c>
      <c r="O711" t="s">
        <v>94</v>
      </c>
      <c r="P711">
        <v>569897</v>
      </c>
      <c r="Q711" t="s">
        <v>18</v>
      </c>
      <c r="R711" t="s">
        <v>65</v>
      </c>
      <c r="S711" t="s">
        <v>20</v>
      </c>
      <c r="T711">
        <v>2</v>
      </c>
      <c r="U711">
        <v>2</v>
      </c>
      <c r="V711">
        <v>7</v>
      </c>
      <c r="W711">
        <v>0</v>
      </c>
    </row>
    <row r="712" spans="1:23" x14ac:dyDescent="0.25">
      <c r="A712">
        <v>711</v>
      </c>
      <c r="B712">
        <v>124</v>
      </c>
      <c r="C712">
        <v>5</v>
      </c>
      <c r="D712">
        <f t="shared" si="33"/>
        <v>9</v>
      </c>
      <c r="E712" s="4" t="str">
        <f t="shared" si="34"/>
        <v>560182-560424</v>
      </c>
      <c r="F712" s="4">
        <f>IFERROR(VLOOKUP(E712,distance_btw_postal_code!B:I,7,0)+1,0)</f>
        <v>8</v>
      </c>
      <c r="G712" s="4">
        <f>IFERROR(VLOOKUP(E712,distance_btw_postal_code!B:G,6,0),0)</f>
        <v>2.5</v>
      </c>
      <c r="H712">
        <v>42</v>
      </c>
      <c r="I712" t="s">
        <v>96</v>
      </c>
      <c r="J712">
        <v>560182</v>
      </c>
      <c r="K712">
        <v>0</v>
      </c>
      <c r="L712">
        <v>1</v>
      </c>
      <c r="M712">
        <f t="shared" si="35"/>
        <v>1</v>
      </c>
      <c r="N712">
        <v>93</v>
      </c>
      <c r="O712" t="s">
        <v>94</v>
      </c>
      <c r="P712">
        <v>569897</v>
      </c>
      <c r="Q712" t="s">
        <v>18</v>
      </c>
      <c r="R712" t="s">
        <v>65</v>
      </c>
      <c r="S712" t="s">
        <v>20</v>
      </c>
      <c r="T712">
        <v>2</v>
      </c>
      <c r="U712">
        <v>2</v>
      </c>
      <c r="V712">
        <v>7</v>
      </c>
      <c r="W712">
        <v>417</v>
      </c>
    </row>
    <row r="713" spans="1:23" x14ac:dyDescent="0.25">
      <c r="A713">
        <v>712</v>
      </c>
      <c r="B713">
        <v>124</v>
      </c>
      <c r="C713">
        <v>6</v>
      </c>
      <c r="D713">
        <f t="shared" si="33"/>
        <v>9</v>
      </c>
      <c r="E713" s="4" t="str">
        <f t="shared" si="34"/>
        <v>560424-560155</v>
      </c>
      <c r="F713" s="4">
        <f>IFERROR(VLOOKUP(E713,distance_btw_postal_code!B:I,7,0)+1,0)</f>
        <v>8.8000000000000007</v>
      </c>
      <c r="G713" s="4">
        <f>IFERROR(VLOOKUP(E713,distance_btw_postal_code!B:G,6,0),0)</f>
        <v>2.8</v>
      </c>
      <c r="H713">
        <v>59</v>
      </c>
      <c r="I713" t="s">
        <v>99</v>
      </c>
      <c r="J713">
        <v>560424</v>
      </c>
      <c r="K713">
        <v>0</v>
      </c>
      <c r="L713">
        <v>1</v>
      </c>
      <c r="M713">
        <f t="shared" si="35"/>
        <v>1</v>
      </c>
      <c r="N713">
        <v>93</v>
      </c>
      <c r="O713" t="s">
        <v>94</v>
      </c>
      <c r="P713">
        <v>569897</v>
      </c>
      <c r="Q713" t="s">
        <v>18</v>
      </c>
      <c r="R713" t="s">
        <v>65</v>
      </c>
      <c r="S713" t="s">
        <v>20</v>
      </c>
      <c r="T713">
        <v>2</v>
      </c>
      <c r="U713">
        <v>2</v>
      </c>
      <c r="V713">
        <v>7</v>
      </c>
      <c r="W713">
        <v>469</v>
      </c>
    </row>
    <row r="714" spans="1:23" x14ac:dyDescent="0.25">
      <c r="A714">
        <v>713</v>
      </c>
      <c r="B714">
        <v>124</v>
      </c>
      <c r="C714">
        <v>7</v>
      </c>
      <c r="D714">
        <f t="shared" si="33"/>
        <v>9</v>
      </c>
      <c r="E714" s="4" t="str">
        <f t="shared" si="34"/>
        <v>560155-560156</v>
      </c>
      <c r="F714" s="4">
        <f>IFERROR(VLOOKUP(E714,distance_btw_postal_code!B:I,7,0)+1,0)</f>
        <v>3.4</v>
      </c>
      <c r="G714" s="4">
        <f>IFERROR(VLOOKUP(E714,distance_btw_postal_code!B:G,6,0),0)</f>
        <v>0.4</v>
      </c>
      <c r="H714">
        <v>44</v>
      </c>
      <c r="I714" t="s">
        <v>98</v>
      </c>
      <c r="J714">
        <v>560155</v>
      </c>
      <c r="K714">
        <v>0</v>
      </c>
      <c r="L714">
        <v>1</v>
      </c>
      <c r="M714">
        <f t="shared" si="35"/>
        <v>1</v>
      </c>
      <c r="N714">
        <v>93</v>
      </c>
      <c r="O714" t="s">
        <v>94</v>
      </c>
      <c r="P714">
        <v>569897</v>
      </c>
      <c r="Q714" t="s">
        <v>18</v>
      </c>
      <c r="R714" t="s">
        <v>65</v>
      </c>
      <c r="S714" t="s">
        <v>20</v>
      </c>
      <c r="T714">
        <v>2</v>
      </c>
      <c r="U714">
        <v>2</v>
      </c>
      <c r="V714">
        <v>7</v>
      </c>
      <c r="W714">
        <v>141</v>
      </c>
    </row>
    <row r="715" spans="1:23" x14ac:dyDescent="0.25">
      <c r="A715">
        <v>714</v>
      </c>
      <c r="B715">
        <v>124</v>
      </c>
      <c r="C715">
        <v>8</v>
      </c>
      <c r="D715">
        <f t="shared" si="33"/>
        <v>9</v>
      </c>
      <c r="E715" s="4" t="str">
        <f t="shared" si="34"/>
        <v>560156-560170</v>
      </c>
      <c r="F715" s="4">
        <f>IFERROR(VLOOKUP(E715,distance_btw_postal_code!B:I,7,0)+1,0)</f>
        <v>4</v>
      </c>
      <c r="G715" s="4">
        <f>IFERROR(VLOOKUP(E715,distance_btw_postal_code!B:G,6,0),0)</f>
        <v>0.5</v>
      </c>
      <c r="H715">
        <v>43</v>
      </c>
      <c r="I715" t="s">
        <v>97</v>
      </c>
      <c r="J715">
        <v>560156</v>
      </c>
      <c r="K715">
        <v>0</v>
      </c>
      <c r="L715">
        <v>1</v>
      </c>
      <c r="M715">
        <f t="shared" si="35"/>
        <v>1</v>
      </c>
      <c r="N715">
        <v>93</v>
      </c>
      <c r="O715" t="s">
        <v>94</v>
      </c>
      <c r="P715">
        <v>569897</v>
      </c>
      <c r="Q715" t="s">
        <v>18</v>
      </c>
      <c r="R715" t="s">
        <v>65</v>
      </c>
      <c r="S715" t="s">
        <v>20</v>
      </c>
      <c r="T715">
        <v>2</v>
      </c>
      <c r="U715">
        <v>2</v>
      </c>
      <c r="V715">
        <v>7</v>
      </c>
      <c r="W715">
        <v>177</v>
      </c>
    </row>
    <row r="716" spans="1:23" x14ac:dyDescent="0.25">
      <c r="A716">
        <v>715</v>
      </c>
      <c r="B716">
        <v>124</v>
      </c>
      <c r="C716">
        <v>9</v>
      </c>
      <c r="D716">
        <f t="shared" si="33"/>
        <v>9</v>
      </c>
      <c r="E716" s="4" t="str">
        <f t="shared" si="34"/>
        <v>560170-569897</v>
      </c>
      <c r="F716" s="4">
        <f>IFERROR(VLOOKUP(E716,distance_btw_postal_code!B:I,7,0)+1,0)</f>
        <v>2.1</v>
      </c>
      <c r="G716" s="4">
        <f>IFERROR(VLOOKUP(E716,distance_btw_postal_code!B:G,6,0),0)</f>
        <v>0.2</v>
      </c>
      <c r="H716">
        <v>62</v>
      </c>
      <c r="I716" t="s">
        <v>102</v>
      </c>
      <c r="J716">
        <v>560170</v>
      </c>
      <c r="K716">
        <v>0</v>
      </c>
      <c r="L716">
        <v>1</v>
      </c>
      <c r="M716">
        <f t="shared" si="35"/>
        <v>1</v>
      </c>
      <c r="N716">
        <v>93</v>
      </c>
      <c r="O716" t="s">
        <v>94</v>
      </c>
      <c r="P716">
        <v>569897</v>
      </c>
      <c r="Q716" t="s">
        <v>18</v>
      </c>
      <c r="R716" t="s">
        <v>65</v>
      </c>
      <c r="S716" t="s">
        <v>20</v>
      </c>
      <c r="T716">
        <v>2</v>
      </c>
      <c r="U716">
        <v>2</v>
      </c>
      <c r="V716">
        <v>7</v>
      </c>
      <c r="W716">
        <v>65</v>
      </c>
    </row>
    <row r="717" spans="1:23" x14ac:dyDescent="0.25">
      <c r="A717">
        <v>716</v>
      </c>
      <c r="B717">
        <v>125</v>
      </c>
      <c r="C717">
        <v>0</v>
      </c>
      <c r="D717">
        <f t="shared" si="33"/>
        <v>6</v>
      </c>
      <c r="E717" s="4" t="str">
        <f t="shared" si="34"/>
        <v>569897-574995</v>
      </c>
      <c r="F717" s="4">
        <f>IFERROR(VLOOKUP(E717,distance_btw_postal_code!B:I,7,0)+1,0)</f>
        <v>6</v>
      </c>
      <c r="G717" s="4">
        <f>IFERROR(VLOOKUP(E717,distance_btw_postal_code!B:G,6,0),0)</f>
        <v>1.8</v>
      </c>
      <c r="H717">
        <v>0</v>
      </c>
      <c r="I717" t="s">
        <v>145</v>
      </c>
      <c r="J717">
        <v>569897</v>
      </c>
      <c r="K717">
        <v>0</v>
      </c>
      <c r="L717">
        <v>0</v>
      </c>
      <c r="M717">
        <f t="shared" si="35"/>
        <v>0</v>
      </c>
      <c r="N717">
        <v>94</v>
      </c>
      <c r="O717" t="s">
        <v>94</v>
      </c>
      <c r="P717">
        <v>569897</v>
      </c>
      <c r="Q717" t="s">
        <v>18</v>
      </c>
      <c r="R717" t="s">
        <v>65</v>
      </c>
      <c r="S717" t="s">
        <v>35</v>
      </c>
      <c r="T717">
        <v>1</v>
      </c>
      <c r="U717">
        <v>4</v>
      </c>
      <c r="V717">
        <v>4</v>
      </c>
      <c r="W717">
        <v>301</v>
      </c>
    </row>
    <row r="718" spans="1:23" x14ac:dyDescent="0.25">
      <c r="A718">
        <v>717</v>
      </c>
      <c r="B718">
        <v>125</v>
      </c>
      <c r="C718">
        <v>1</v>
      </c>
      <c r="D718">
        <f t="shared" si="33"/>
        <v>6</v>
      </c>
      <c r="E718" s="4" t="str">
        <f t="shared" si="34"/>
        <v>574995-560178</v>
      </c>
      <c r="F718" s="4">
        <f>IFERROR(VLOOKUP(E718,distance_btw_postal_code!B:I,7,0)+1,0)</f>
        <v>5.6</v>
      </c>
      <c r="G718" s="4">
        <f>IFERROR(VLOOKUP(E718,distance_btw_postal_code!B:G,6,0),0)</f>
        <v>1.4</v>
      </c>
      <c r="H718">
        <v>65</v>
      </c>
      <c r="I718" t="s">
        <v>111</v>
      </c>
      <c r="J718">
        <v>574995</v>
      </c>
      <c r="K718">
        <v>0</v>
      </c>
      <c r="L718">
        <v>1</v>
      </c>
      <c r="M718">
        <f t="shared" si="35"/>
        <v>1</v>
      </c>
      <c r="N718">
        <v>94</v>
      </c>
      <c r="O718" t="s">
        <v>94</v>
      </c>
      <c r="P718">
        <v>569897</v>
      </c>
      <c r="Q718" t="s">
        <v>18</v>
      </c>
      <c r="R718" t="s">
        <v>65</v>
      </c>
      <c r="S718" t="s">
        <v>35</v>
      </c>
      <c r="T718">
        <v>1</v>
      </c>
      <c r="U718">
        <v>4</v>
      </c>
      <c r="V718">
        <v>4</v>
      </c>
      <c r="W718">
        <v>275</v>
      </c>
    </row>
    <row r="719" spans="1:23" x14ac:dyDescent="0.25">
      <c r="A719">
        <v>718</v>
      </c>
      <c r="B719">
        <v>125</v>
      </c>
      <c r="C719">
        <v>2</v>
      </c>
      <c r="D719">
        <f t="shared" si="33"/>
        <v>6</v>
      </c>
      <c r="E719" s="4" t="str">
        <f t="shared" si="34"/>
        <v>560178-560612</v>
      </c>
      <c r="F719" s="4">
        <f>IFERROR(VLOOKUP(E719,distance_btw_postal_code!B:I,7,0)+1,0)</f>
        <v>4.9000000000000004</v>
      </c>
      <c r="G719" s="4">
        <f>IFERROR(VLOOKUP(E719,distance_btw_postal_code!B:G,6,0),0)</f>
        <v>1</v>
      </c>
      <c r="H719">
        <v>66</v>
      </c>
      <c r="I719" t="s">
        <v>112</v>
      </c>
      <c r="J719">
        <v>560178</v>
      </c>
      <c r="K719">
        <v>0</v>
      </c>
      <c r="L719">
        <v>1</v>
      </c>
      <c r="M719">
        <f t="shared" si="35"/>
        <v>1</v>
      </c>
      <c r="N719">
        <v>94</v>
      </c>
      <c r="O719" t="s">
        <v>94</v>
      </c>
      <c r="P719">
        <v>569897</v>
      </c>
      <c r="Q719" t="s">
        <v>18</v>
      </c>
      <c r="R719" t="s">
        <v>65</v>
      </c>
      <c r="S719" t="s">
        <v>35</v>
      </c>
      <c r="T719">
        <v>1</v>
      </c>
      <c r="U719">
        <v>4</v>
      </c>
      <c r="V719">
        <v>4</v>
      </c>
      <c r="W719">
        <v>236</v>
      </c>
    </row>
    <row r="720" spans="1:23" x14ac:dyDescent="0.25">
      <c r="A720">
        <v>719</v>
      </c>
      <c r="B720">
        <v>125</v>
      </c>
      <c r="C720">
        <v>3</v>
      </c>
      <c r="D720">
        <f t="shared" si="33"/>
        <v>6</v>
      </c>
      <c r="E720" s="4" t="str">
        <f t="shared" si="34"/>
        <v>560612-560636</v>
      </c>
      <c r="F720" s="4">
        <f>IFERROR(VLOOKUP(E720,distance_btw_postal_code!B:I,7,0)+1,0)</f>
        <v>6.3</v>
      </c>
      <c r="G720" s="4">
        <f>IFERROR(VLOOKUP(E720,distance_btw_postal_code!B:G,6,0),0)</f>
        <v>1.3</v>
      </c>
      <c r="H720">
        <v>49</v>
      </c>
      <c r="I720" t="s">
        <v>107</v>
      </c>
      <c r="J720">
        <v>560612</v>
      </c>
      <c r="K720">
        <v>0</v>
      </c>
      <c r="L720">
        <v>1</v>
      </c>
      <c r="M720">
        <f t="shared" si="35"/>
        <v>1</v>
      </c>
      <c r="N720">
        <v>94</v>
      </c>
      <c r="O720" t="s">
        <v>94</v>
      </c>
      <c r="P720">
        <v>569897</v>
      </c>
      <c r="Q720" t="s">
        <v>18</v>
      </c>
      <c r="R720" t="s">
        <v>65</v>
      </c>
      <c r="S720" t="s">
        <v>35</v>
      </c>
      <c r="T720">
        <v>1</v>
      </c>
      <c r="U720">
        <v>4</v>
      </c>
      <c r="V720">
        <v>4</v>
      </c>
      <c r="W720">
        <v>320</v>
      </c>
    </row>
    <row r="721" spans="1:23" x14ac:dyDescent="0.25">
      <c r="A721">
        <v>720</v>
      </c>
      <c r="B721">
        <v>125</v>
      </c>
      <c r="C721">
        <v>4</v>
      </c>
      <c r="D721">
        <f t="shared" si="33"/>
        <v>6</v>
      </c>
      <c r="E721" s="4" t="str">
        <f t="shared" si="34"/>
        <v>560636-560646</v>
      </c>
      <c r="F721" s="4">
        <f>IFERROR(VLOOKUP(E721,distance_btw_postal_code!B:I,7,0)+1,0)</f>
        <v>4</v>
      </c>
      <c r="G721" s="4">
        <f>IFERROR(VLOOKUP(E721,distance_btw_postal_code!B:G,6,0),0)</f>
        <v>0.6</v>
      </c>
      <c r="H721">
        <v>45</v>
      </c>
      <c r="I721" t="s">
        <v>103</v>
      </c>
      <c r="J721">
        <v>560636</v>
      </c>
      <c r="K721">
        <v>0</v>
      </c>
      <c r="L721">
        <v>1</v>
      </c>
      <c r="M721">
        <f t="shared" si="35"/>
        <v>1</v>
      </c>
      <c r="N721">
        <v>94</v>
      </c>
      <c r="O721" t="s">
        <v>94</v>
      </c>
      <c r="P721">
        <v>569897</v>
      </c>
      <c r="Q721" t="s">
        <v>18</v>
      </c>
      <c r="R721" t="s">
        <v>65</v>
      </c>
      <c r="S721" t="s">
        <v>35</v>
      </c>
      <c r="T721">
        <v>1</v>
      </c>
      <c r="U721">
        <v>4</v>
      </c>
      <c r="V721">
        <v>4</v>
      </c>
      <c r="W721">
        <v>181</v>
      </c>
    </row>
    <row r="722" spans="1:23" x14ac:dyDescent="0.25">
      <c r="A722">
        <v>721</v>
      </c>
      <c r="B722">
        <v>125</v>
      </c>
      <c r="C722">
        <v>5</v>
      </c>
      <c r="D722">
        <f t="shared" si="33"/>
        <v>6</v>
      </c>
      <c r="E722" s="4" t="str">
        <f t="shared" si="34"/>
        <v>560646-560153</v>
      </c>
      <c r="F722" s="4">
        <f>IFERROR(VLOOKUP(E722,distance_btw_postal_code!B:I,7,0)+1,0)</f>
        <v>6.2</v>
      </c>
      <c r="G722" s="4">
        <f>IFERROR(VLOOKUP(E722,distance_btw_postal_code!B:G,6,0),0)</f>
        <v>1.6</v>
      </c>
      <c r="H722">
        <v>48</v>
      </c>
      <c r="I722" t="s">
        <v>106</v>
      </c>
      <c r="J722">
        <v>560646</v>
      </c>
      <c r="K722">
        <v>1</v>
      </c>
      <c r="L722">
        <v>0</v>
      </c>
      <c r="M722">
        <f t="shared" si="35"/>
        <v>2</v>
      </c>
      <c r="N722">
        <v>94</v>
      </c>
      <c r="O722" t="s">
        <v>94</v>
      </c>
      <c r="P722">
        <v>569897</v>
      </c>
      <c r="Q722" t="s">
        <v>18</v>
      </c>
      <c r="R722" t="s">
        <v>65</v>
      </c>
      <c r="S722" t="s">
        <v>35</v>
      </c>
      <c r="T722">
        <v>1</v>
      </c>
      <c r="U722">
        <v>4</v>
      </c>
      <c r="V722">
        <v>4</v>
      </c>
      <c r="W722">
        <v>313</v>
      </c>
    </row>
    <row r="723" spans="1:23" x14ac:dyDescent="0.25">
      <c r="A723">
        <v>722</v>
      </c>
      <c r="B723">
        <v>125</v>
      </c>
      <c r="C723">
        <v>6</v>
      </c>
      <c r="D723">
        <f t="shared" si="33"/>
        <v>6</v>
      </c>
      <c r="E723" s="4" t="str">
        <f t="shared" si="34"/>
        <v>560153-569897</v>
      </c>
      <c r="F723" s="4">
        <f>IFERROR(VLOOKUP(E723,distance_btw_postal_code!B:I,7,0)+1,0)</f>
        <v>5</v>
      </c>
      <c r="G723" s="4">
        <f>IFERROR(VLOOKUP(E723,distance_btw_postal_code!B:G,6,0),0)</f>
        <v>0.9</v>
      </c>
      <c r="H723">
        <v>47</v>
      </c>
      <c r="I723" t="s">
        <v>105</v>
      </c>
      <c r="J723">
        <v>560153</v>
      </c>
      <c r="K723">
        <v>1</v>
      </c>
      <c r="L723">
        <v>0</v>
      </c>
      <c r="M723">
        <f t="shared" si="35"/>
        <v>2</v>
      </c>
      <c r="N723">
        <v>94</v>
      </c>
      <c r="O723" t="s">
        <v>94</v>
      </c>
      <c r="P723">
        <v>569897</v>
      </c>
      <c r="Q723" t="s">
        <v>18</v>
      </c>
      <c r="R723" t="s">
        <v>65</v>
      </c>
      <c r="S723" t="s">
        <v>35</v>
      </c>
      <c r="T723">
        <v>1</v>
      </c>
      <c r="U723">
        <v>4</v>
      </c>
      <c r="V723">
        <v>4</v>
      </c>
      <c r="W723">
        <v>241</v>
      </c>
    </row>
    <row r="724" spans="1:23" x14ac:dyDescent="0.25">
      <c r="A724">
        <v>723</v>
      </c>
      <c r="B724">
        <v>126</v>
      </c>
      <c r="C724">
        <v>0</v>
      </c>
      <c r="D724">
        <f t="shared" si="33"/>
        <v>3</v>
      </c>
      <c r="E724" s="4" t="str">
        <f t="shared" si="34"/>
        <v>569897-560232</v>
      </c>
      <c r="F724" s="4">
        <f>IFERROR(VLOOKUP(E724,distance_btw_postal_code!B:I,7,0)+1,0)</f>
        <v>6</v>
      </c>
      <c r="G724" s="4">
        <f>IFERROR(VLOOKUP(E724,distance_btw_postal_code!B:G,6,0),0)</f>
        <v>1.2</v>
      </c>
      <c r="H724">
        <v>0</v>
      </c>
      <c r="I724" t="s">
        <v>145</v>
      </c>
      <c r="J724">
        <v>569897</v>
      </c>
      <c r="K724">
        <v>0</v>
      </c>
      <c r="L724">
        <v>0</v>
      </c>
      <c r="M724">
        <f t="shared" si="35"/>
        <v>0</v>
      </c>
      <c r="N724">
        <v>94</v>
      </c>
      <c r="O724" t="s">
        <v>94</v>
      </c>
      <c r="P724">
        <v>569897</v>
      </c>
      <c r="Q724" t="s">
        <v>18</v>
      </c>
      <c r="R724" t="s">
        <v>65</v>
      </c>
      <c r="S724" t="s">
        <v>35</v>
      </c>
      <c r="T724">
        <v>2</v>
      </c>
      <c r="U724">
        <v>2</v>
      </c>
      <c r="V724">
        <v>7</v>
      </c>
      <c r="W724">
        <v>302</v>
      </c>
    </row>
    <row r="725" spans="1:23" x14ac:dyDescent="0.25">
      <c r="A725">
        <v>724</v>
      </c>
      <c r="B725">
        <v>126</v>
      </c>
      <c r="C725">
        <v>1</v>
      </c>
      <c r="D725">
        <f t="shared" si="33"/>
        <v>3</v>
      </c>
      <c r="E725" s="4" t="str">
        <f t="shared" si="34"/>
        <v>560232-560108</v>
      </c>
      <c r="F725" s="4">
        <f>IFERROR(VLOOKUP(E725,distance_btw_postal_code!B:I,7,0)+1,0)</f>
        <v>5.8</v>
      </c>
      <c r="G725" s="4">
        <f>IFERROR(VLOOKUP(E725,distance_btw_postal_code!B:G,6,0),0)</f>
        <v>1.2</v>
      </c>
      <c r="H725">
        <v>46</v>
      </c>
      <c r="I725" t="s">
        <v>104</v>
      </c>
      <c r="J725">
        <v>560232</v>
      </c>
      <c r="K725">
        <v>0</v>
      </c>
      <c r="L725">
        <v>1</v>
      </c>
      <c r="M725">
        <f t="shared" si="35"/>
        <v>1</v>
      </c>
      <c r="N725">
        <v>94</v>
      </c>
      <c r="O725" t="s">
        <v>94</v>
      </c>
      <c r="P725">
        <v>569897</v>
      </c>
      <c r="Q725" t="s">
        <v>18</v>
      </c>
      <c r="R725" t="s">
        <v>65</v>
      </c>
      <c r="S725" t="s">
        <v>35</v>
      </c>
      <c r="T725">
        <v>2</v>
      </c>
      <c r="U725">
        <v>2</v>
      </c>
      <c r="V725">
        <v>7</v>
      </c>
      <c r="W725">
        <v>289</v>
      </c>
    </row>
    <row r="726" spans="1:23" x14ac:dyDescent="0.25">
      <c r="A726">
        <v>725</v>
      </c>
      <c r="B726">
        <v>126</v>
      </c>
      <c r="C726">
        <v>2</v>
      </c>
      <c r="D726">
        <f t="shared" si="33"/>
        <v>3</v>
      </c>
      <c r="E726" s="4" t="str">
        <f t="shared" si="34"/>
        <v>560108-568518</v>
      </c>
      <c r="F726" s="4">
        <f>IFERROR(VLOOKUP(E726,distance_btw_postal_code!B:I,7,0)+1,0)</f>
        <v>4.9000000000000004</v>
      </c>
      <c r="G726" s="4">
        <f>IFERROR(VLOOKUP(E726,distance_btw_postal_code!B:G,6,0),0)</f>
        <v>0.9</v>
      </c>
      <c r="H726">
        <v>63</v>
      </c>
      <c r="I726" t="s">
        <v>109</v>
      </c>
      <c r="J726">
        <v>560108</v>
      </c>
      <c r="K726">
        <v>1</v>
      </c>
      <c r="L726">
        <v>0</v>
      </c>
      <c r="M726">
        <f t="shared" si="35"/>
        <v>2</v>
      </c>
      <c r="N726">
        <v>94</v>
      </c>
      <c r="O726" t="s">
        <v>94</v>
      </c>
      <c r="P726">
        <v>569897</v>
      </c>
      <c r="Q726" t="s">
        <v>18</v>
      </c>
      <c r="R726" t="s">
        <v>65</v>
      </c>
      <c r="S726" t="s">
        <v>35</v>
      </c>
      <c r="T726">
        <v>2</v>
      </c>
      <c r="U726">
        <v>2</v>
      </c>
      <c r="V726">
        <v>7</v>
      </c>
      <c r="W726">
        <v>232</v>
      </c>
    </row>
    <row r="727" spans="1:23" x14ac:dyDescent="0.25">
      <c r="A727">
        <v>726</v>
      </c>
      <c r="B727">
        <v>126</v>
      </c>
      <c r="C727">
        <v>3</v>
      </c>
      <c r="D727">
        <f t="shared" si="33"/>
        <v>3</v>
      </c>
      <c r="E727" s="4" t="str">
        <f t="shared" si="34"/>
        <v>568518-569897</v>
      </c>
      <c r="F727" s="4">
        <f>IFERROR(VLOOKUP(E727,distance_btw_postal_code!B:I,7,0)+1,0)</f>
        <v>2.8</v>
      </c>
      <c r="G727" s="4">
        <f>IFERROR(VLOOKUP(E727,distance_btw_postal_code!B:G,6,0),0)</f>
        <v>0.4</v>
      </c>
      <c r="H727">
        <v>50</v>
      </c>
      <c r="I727" t="s">
        <v>108</v>
      </c>
      <c r="J727">
        <v>568518</v>
      </c>
      <c r="K727">
        <v>1</v>
      </c>
      <c r="L727">
        <v>0</v>
      </c>
      <c r="M727">
        <f t="shared" si="35"/>
        <v>2</v>
      </c>
      <c r="N727">
        <v>94</v>
      </c>
      <c r="O727" t="s">
        <v>94</v>
      </c>
      <c r="P727">
        <v>569897</v>
      </c>
      <c r="Q727" t="s">
        <v>18</v>
      </c>
      <c r="R727" t="s">
        <v>65</v>
      </c>
      <c r="S727" t="s">
        <v>35</v>
      </c>
      <c r="T727">
        <v>2</v>
      </c>
      <c r="U727">
        <v>2</v>
      </c>
      <c r="V727">
        <v>7</v>
      </c>
      <c r="W727">
        <v>109</v>
      </c>
    </row>
    <row r="728" spans="1:23" x14ac:dyDescent="0.25">
      <c r="A728">
        <v>727</v>
      </c>
      <c r="B728">
        <v>127</v>
      </c>
      <c r="C728">
        <v>0</v>
      </c>
      <c r="D728">
        <f t="shared" si="33"/>
        <v>6</v>
      </c>
      <c r="E728" s="4" t="str">
        <f t="shared" si="34"/>
        <v>569897-560348</v>
      </c>
      <c r="F728" s="4">
        <f>IFERROR(VLOOKUP(E728,distance_btw_postal_code!B:I,7,0)+1,0)</f>
        <v>7.1</v>
      </c>
      <c r="G728" s="4">
        <f>IFERROR(VLOOKUP(E728,distance_btw_postal_code!B:G,6,0),0)</f>
        <v>1.9</v>
      </c>
      <c r="H728">
        <v>0</v>
      </c>
      <c r="I728" t="s">
        <v>145</v>
      </c>
      <c r="J728">
        <v>569897</v>
      </c>
      <c r="K728">
        <v>0</v>
      </c>
      <c r="L728">
        <v>0</v>
      </c>
      <c r="M728">
        <f t="shared" si="35"/>
        <v>0</v>
      </c>
      <c r="N728">
        <v>95</v>
      </c>
      <c r="O728" t="s">
        <v>94</v>
      </c>
      <c r="P728">
        <v>569897</v>
      </c>
      <c r="Q728" t="s">
        <v>18</v>
      </c>
      <c r="R728" t="s">
        <v>65</v>
      </c>
      <c r="S728" t="s">
        <v>49</v>
      </c>
      <c r="T728">
        <v>1</v>
      </c>
      <c r="U728">
        <v>4</v>
      </c>
      <c r="V728">
        <v>4</v>
      </c>
      <c r="W728">
        <v>365</v>
      </c>
    </row>
    <row r="729" spans="1:23" x14ac:dyDescent="0.25">
      <c r="A729">
        <v>728</v>
      </c>
      <c r="B729">
        <v>127</v>
      </c>
      <c r="C729">
        <v>1</v>
      </c>
      <c r="D729">
        <f t="shared" si="33"/>
        <v>6</v>
      </c>
      <c r="E729" s="4" t="str">
        <f t="shared" si="34"/>
        <v>560348-570406</v>
      </c>
      <c r="F729" s="4">
        <f>IFERROR(VLOOKUP(E729,distance_btw_postal_code!B:I,7,0)+1,0)</f>
        <v>7.8</v>
      </c>
      <c r="G729" s="4">
        <f>IFERROR(VLOOKUP(E729,distance_btw_postal_code!B:G,6,0),0)</f>
        <v>2.2000000000000002</v>
      </c>
      <c r="H729">
        <v>67</v>
      </c>
      <c r="I729" t="s">
        <v>120</v>
      </c>
      <c r="J729">
        <v>560348</v>
      </c>
      <c r="K729">
        <v>0</v>
      </c>
      <c r="L729">
        <v>1</v>
      </c>
      <c r="M729">
        <f t="shared" si="35"/>
        <v>1</v>
      </c>
      <c r="N729">
        <v>95</v>
      </c>
      <c r="O729" t="s">
        <v>94</v>
      </c>
      <c r="P729">
        <v>569897</v>
      </c>
      <c r="Q729" t="s">
        <v>18</v>
      </c>
      <c r="R729" t="s">
        <v>65</v>
      </c>
      <c r="S729" t="s">
        <v>49</v>
      </c>
      <c r="T729">
        <v>1</v>
      </c>
      <c r="U729">
        <v>4</v>
      </c>
      <c r="V729">
        <v>4</v>
      </c>
      <c r="W729">
        <v>408</v>
      </c>
    </row>
    <row r="730" spans="1:23" x14ac:dyDescent="0.25">
      <c r="A730">
        <v>729</v>
      </c>
      <c r="B730">
        <v>127</v>
      </c>
      <c r="C730">
        <v>2</v>
      </c>
      <c r="D730">
        <f t="shared" si="33"/>
        <v>6</v>
      </c>
      <c r="E730" s="4" t="str">
        <f t="shared" si="34"/>
        <v>570406-570441</v>
      </c>
      <c r="F730" s="4">
        <f>IFERROR(VLOOKUP(E730,distance_btw_postal_code!B:I,7,0)+1,0)</f>
        <v>4.8</v>
      </c>
      <c r="G730" s="4">
        <f>IFERROR(VLOOKUP(E730,distance_btw_postal_code!B:G,6,0),0)</f>
        <v>1.1000000000000001</v>
      </c>
      <c r="H730">
        <v>56</v>
      </c>
      <c r="I730" t="s">
        <v>117</v>
      </c>
      <c r="J730">
        <v>570406</v>
      </c>
      <c r="K730">
        <v>1</v>
      </c>
      <c r="L730">
        <v>0</v>
      </c>
      <c r="M730">
        <f t="shared" si="35"/>
        <v>2</v>
      </c>
      <c r="N730">
        <v>95</v>
      </c>
      <c r="O730" t="s">
        <v>94</v>
      </c>
      <c r="P730">
        <v>569897</v>
      </c>
      <c r="Q730" t="s">
        <v>18</v>
      </c>
      <c r="R730" t="s">
        <v>65</v>
      </c>
      <c r="S730" t="s">
        <v>49</v>
      </c>
      <c r="T730">
        <v>1</v>
      </c>
      <c r="U730">
        <v>4</v>
      </c>
      <c r="V730">
        <v>4</v>
      </c>
      <c r="W730">
        <v>228</v>
      </c>
    </row>
    <row r="731" spans="1:23" x14ac:dyDescent="0.25">
      <c r="A731">
        <v>730</v>
      </c>
      <c r="B731">
        <v>127</v>
      </c>
      <c r="C731">
        <v>3</v>
      </c>
      <c r="D731">
        <f t="shared" si="33"/>
        <v>6</v>
      </c>
      <c r="E731" s="4" t="str">
        <f t="shared" si="34"/>
        <v>570441-570024</v>
      </c>
      <c r="F731" s="4">
        <f>IFERROR(VLOOKUP(E731,distance_btw_postal_code!B:I,7,0)+1,0)</f>
        <v>5.4</v>
      </c>
      <c r="G731" s="4">
        <f>IFERROR(VLOOKUP(E731,distance_btw_postal_code!B:G,6,0),0)</f>
        <v>1.6</v>
      </c>
      <c r="H731">
        <v>55</v>
      </c>
      <c r="I731" t="s">
        <v>116</v>
      </c>
      <c r="J731">
        <v>570441</v>
      </c>
      <c r="K731">
        <v>0</v>
      </c>
      <c r="L731">
        <v>1</v>
      </c>
      <c r="M731">
        <f t="shared" si="35"/>
        <v>1</v>
      </c>
      <c r="N731">
        <v>95</v>
      </c>
      <c r="O731" t="s">
        <v>94</v>
      </c>
      <c r="P731">
        <v>569897</v>
      </c>
      <c r="Q731" t="s">
        <v>18</v>
      </c>
      <c r="R731" t="s">
        <v>65</v>
      </c>
      <c r="S731" t="s">
        <v>49</v>
      </c>
      <c r="T731">
        <v>1</v>
      </c>
      <c r="U731">
        <v>4</v>
      </c>
      <c r="V731">
        <v>4</v>
      </c>
      <c r="W731">
        <v>264</v>
      </c>
    </row>
    <row r="732" spans="1:23" x14ac:dyDescent="0.25">
      <c r="A732">
        <v>731</v>
      </c>
      <c r="B732">
        <v>127</v>
      </c>
      <c r="C732">
        <v>4</v>
      </c>
      <c r="D732">
        <f t="shared" si="33"/>
        <v>6</v>
      </c>
      <c r="E732" s="4" t="str">
        <f t="shared" si="34"/>
        <v>570024-575491</v>
      </c>
      <c r="F732" s="4">
        <f>IFERROR(VLOOKUP(E732,distance_btw_postal_code!B:I,7,0)+1,0)</f>
        <v>5.7</v>
      </c>
      <c r="G732" s="4">
        <f>IFERROR(VLOOKUP(E732,distance_btw_postal_code!B:G,6,0),0)</f>
        <v>1.3</v>
      </c>
      <c r="H732">
        <v>51</v>
      </c>
      <c r="I732" t="s">
        <v>113</v>
      </c>
      <c r="J732">
        <v>570024</v>
      </c>
      <c r="K732">
        <v>0</v>
      </c>
      <c r="L732">
        <v>1</v>
      </c>
      <c r="M732">
        <f t="shared" si="35"/>
        <v>1</v>
      </c>
      <c r="N732">
        <v>95</v>
      </c>
      <c r="O732" t="s">
        <v>94</v>
      </c>
      <c r="P732">
        <v>569897</v>
      </c>
      <c r="Q732" t="s">
        <v>18</v>
      </c>
      <c r="R732" t="s">
        <v>65</v>
      </c>
      <c r="S732" t="s">
        <v>49</v>
      </c>
      <c r="T732">
        <v>1</v>
      </c>
      <c r="U732">
        <v>4</v>
      </c>
      <c r="V732">
        <v>4</v>
      </c>
      <c r="W732">
        <v>281</v>
      </c>
    </row>
    <row r="733" spans="1:23" x14ac:dyDescent="0.25">
      <c r="A733">
        <v>732</v>
      </c>
      <c r="B733">
        <v>127</v>
      </c>
      <c r="C733">
        <v>5</v>
      </c>
      <c r="D733">
        <f t="shared" si="33"/>
        <v>6</v>
      </c>
      <c r="E733" s="4" t="str">
        <f t="shared" si="34"/>
        <v>575491-575456</v>
      </c>
      <c r="F733" s="4">
        <f>IFERROR(VLOOKUP(E733,distance_btw_postal_code!B:I,7,0)+1,0)</f>
        <v>1.9</v>
      </c>
      <c r="G733" s="4">
        <f>IFERROR(VLOOKUP(E733,distance_btw_postal_code!B:G,6,0),0)</f>
        <v>0.2</v>
      </c>
      <c r="H733">
        <v>54</v>
      </c>
      <c r="I733" t="s">
        <v>126</v>
      </c>
      <c r="J733">
        <v>575491</v>
      </c>
      <c r="K733">
        <v>1</v>
      </c>
      <c r="L733">
        <v>0</v>
      </c>
      <c r="M733">
        <f t="shared" si="35"/>
        <v>2</v>
      </c>
      <c r="N733">
        <v>95</v>
      </c>
      <c r="O733" t="s">
        <v>94</v>
      </c>
      <c r="P733">
        <v>569897</v>
      </c>
      <c r="Q733" t="s">
        <v>18</v>
      </c>
      <c r="R733" t="s">
        <v>65</v>
      </c>
      <c r="S733" t="s">
        <v>49</v>
      </c>
      <c r="T733">
        <v>1</v>
      </c>
      <c r="U733">
        <v>4</v>
      </c>
      <c r="V733">
        <v>4</v>
      </c>
      <c r="W733">
        <v>56</v>
      </c>
    </row>
    <row r="734" spans="1:23" x14ac:dyDescent="0.25">
      <c r="A734">
        <v>733</v>
      </c>
      <c r="B734">
        <v>127</v>
      </c>
      <c r="C734">
        <v>6</v>
      </c>
      <c r="D734">
        <f t="shared" si="33"/>
        <v>6</v>
      </c>
      <c r="E734" s="4" t="str">
        <f t="shared" si="34"/>
        <v>575456-569897</v>
      </c>
      <c r="F734" s="4">
        <f>IFERROR(VLOOKUP(E734,distance_btw_postal_code!B:I,7,0)+1,0)</f>
        <v>10</v>
      </c>
      <c r="G734" s="4">
        <f>IFERROR(VLOOKUP(E734,distance_btw_postal_code!B:G,6,0),0)</f>
        <v>3.6</v>
      </c>
      <c r="H734">
        <v>52</v>
      </c>
      <c r="I734" t="s">
        <v>114</v>
      </c>
      <c r="J734">
        <v>575456</v>
      </c>
      <c r="K734">
        <v>1</v>
      </c>
      <c r="L734">
        <v>1</v>
      </c>
      <c r="M734">
        <f t="shared" si="35"/>
        <v>3</v>
      </c>
      <c r="N734">
        <v>95</v>
      </c>
      <c r="O734" t="s">
        <v>94</v>
      </c>
      <c r="P734">
        <v>569897</v>
      </c>
      <c r="Q734" t="s">
        <v>18</v>
      </c>
      <c r="R734" t="s">
        <v>65</v>
      </c>
      <c r="S734" t="s">
        <v>49</v>
      </c>
      <c r="T734">
        <v>1</v>
      </c>
      <c r="U734">
        <v>4</v>
      </c>
      <c r="V734">
        <v>4</v>
      </c>
      <c r="W734">
        <v>543</v>
      </c>
    </row>
    <row r="735" spans="1:23" x14ac:dyDescent="0.25">
      <c r="A735">
        <v>734</v>
      </c>
      <c r="B735">
        <v>128</v>
      </c>
      <c r="C735">
        <v>0</v>
      </c>
      <c r="D735">
        <f t="shared" si="33"/>
        <v>2</v>
      </c>
      <c r="E735" s="4" t="str">
        <f t="shared" si="34"/>
        <v>569897-579434</v>
      </c>
      <c r="F735" s="4">
        <f>IFERROR(VLOOKUP(E735,distance_btw_postal_code!B:I,7,0)+1,0)</f>
        <v>6.5</v>
      </c>
      <c r="G735" s="4">
        <f>IFERROR(VLOOKUP(E735,distance_btw_postal_code!B:G,6,0),0)</f>
        <v>2.1</v>
      </c>
      <c r="H735">
        <v>0</v>
      </c>
      <c r="I735" t="s">
        <v>145</v>
      </c>
      <c r="J735">
        <v>569897</v>
      </c>
      <c r="K735">
        <v>0</v>
      </c>
      <c r="L735">
        <v>0</v>
      </c>
      <c r="M735">
        <f t="shared" si="35"/>
        <v>0</v>
      </c>
      <c r="N735">
        <v>95</v>
      </c>
      <c r="O735" t="s">
        <v>94</v>
      </c>
      <c r="P735">
        <v>569897</v>
      </c>
      <c r="Q735" t="s">
        <v>18</v>
      </c>
      <c r="R735" t="s">
        <v>65</v>
      </c>
      <c r="S735" t="s">
        <v>49</v>
      </c>
      <c r="T735">
        <v>2</v>
      </c>
      <c r="U735">
        <v>2</v>
      </c>
      <c r="V735">
        <v>7</v>
      </c>
      <c r="W735">
        <v>330</v>
      </c>
    </row>
    <row r="736" spans="1:23" x14ac:dyDescent="0.25">
      <c r="A736">
        <v>735</v>
      </c>
      <c r="B736">
        <v>128</v>
      </c>
      <c r="C736">
        <v>1</v>
      </c>
      <c r="D736">
        <f t="shared" si="33"/>
        <v>2</v>
      </c>
      <c r="E736" s="4" t="str">
        <f t="shared" si="34"/>
        <v>579434-579496</v>
      </c>
      <c r="F736" s="4">
        <f>IFERROR(VLOOKUP(E736,distance_btw_postal_code!B:I,7,0)+1,0)</f>
        <v>1.2</v>
      </c>
      <c r="G736" s="4">
        <f>IFERROR(VLOOKUP(E736,distance_btw_postal_code!B:G,6,0),0)</f>
        <v>0.2</v>
      </c>
      <c r="H736">
        <v>58</v>
      </c>
      <c r="I736" t="s">
        <v>119</v>
      </c>
      <c r="J736">
        <v>579434</v>
      </c>
      <c r="K736">
        <v>1</v>
      </c>
      <c r="L736">
        <v>0</v>
      </c>
      <c r="M736">
        <f t="shared" si="35"/>
        <v>2</v>
      </c>
      <c r="N736">
        <v>95</v>
      </c>
      <c r="O736" t="s">
        <v>94</v>
      </c>
      <c r="P736">
        <v>569897</v>
      </c>
      <c r="Q736" t="s">
        <v>18</v>
      </c>
      <c r="R736" t="s">
        <v>65</v>
      </c>
      <c r="S736" t="s">
        <v>49</v>
      </c>
      <c r="T736">
        <v>2</v>
      </c>
      <c r="U736">
        <v>2</v>
      </c>
      <c r="V736">
        <v>7</v>
      </c>
      <c r="W736">
        <v>15</v>
      </c>
    </row>
    <row r="737" spans="1:23" x14ac:dyDescent="0.25">
      <c r="A737">
        <v>736</v>
      </c>
      <c r="B737">
        <v>128</v>
      </c>
      <c r="C737">
        <v>2</v>
      </c>
      <c r="D737">
        <f t="shared" si="33"/>
        <v>2</v>
      </c>
      <c r="E737" s="4" t="str">
        <f t="shared" si="34"/>
        <v>579496-569897</v>
      </c>
      <c r="F737" s="4">
        <f>IFERROR(VLOOKUP(E737,distance_btw_postal_code!B:I,7,0)+1,0)</f>
        <v>6.7</v>
      </c>
      <c r="G737" s="4">
        <f>IFERROR(VLOOKUP(E737,distance_btw_postal_code!B:G,6,0),0)</f>
        <v>1.8</v>
      </c>
      <c r="H737">
        <v>57</v>
      </c>
      <c r="I737" t="s">
        <v>118</v>
      </c>
      <c r="J737">
        <v>579496</v>
      </c>
      <c r="K737">
        <v>0</v>
      </c>
      <c r="L737">
        <v>1</v>
      </c>
      <c r="M737">
        <f t="shared" si="35"/>
        <v>1</v>
      </c>
      <c r="N737">
        <v>95</v>
      </c>
      <c r="O737" t="s">
        <v>94</v>
      </c>
      <c r="P737">
        <v>569897</v>
      </c>
      <c r="Q737" t="s">
        <v>18</v>
      </c>
      <c r="R737" t="s">
        <v>65</v>
      </c>
      <c r="S737" t="s">
        <v>49</v>
      </c>
      <c r="T737">
        <v>2</v>
      </c>
      <c r="U737">
        <v>2</v>
      </c>
      <c r="V737">
        <v>7</v>
      </c>
      <c r="W737">
        <v>341</v>
      </c>
    </row>
    <row r="738" spans="1:23" x14ac:dyDescent="0.25">
      <c r="A738">
        <v>737</v>
      </c>
      <c r="B738">
        <v>129</v>
      </c>
      <c r="C738">
        <v>0</v>
      </c>
      <c r="D738">
        <f t="shared" si="33"/>
        <v>2</v>
      </c>
      <c r="E738" s="4" t="str">
        <f t="shared" si="34"/>
        <v>569897-560209</v>
      </c>
      <c r="F738" s="4">
        <f>IFERROR(VLOOKUP(E738,distance_btw_postal_code!B:I,7,0)+1,0)</f>
        <v>5.7</v>
      </c>
      <c r="G738" s="4">
        <f>IFERROR(VLOOKUP(E738,distance_btw_postal_code!B:G,6,0),0)</f>
        <v>1.3</v>
      </c>
      <c r="H738">
        <v>0</v>
      </c>
      <c r="I738" t="s">
        <v>145</v>
      </c>
      <c r="J738">
        <v>569897</v>
      </c>
      <c r="K738">
        <v>0</v>
      </c>
      <c r="L738">
        <v>0</v>
      </c>
      <c r="M738">
        <f t="shared" si="35"/>
        <v>0</v>
      </c>
      <c r="N738">
        <v>96</v>
      </c>
      <c r="O738" t="s">
        <v>94</v>
      </c>
      <c r="P738">
        <v>569897</v>
      </c>
      <c r="Q738" t="s">
        <v>18</v>
      </c>
      <c r="R738" t="s">
        <v>65</v>
      </c>
      <c r="S738" t="s">
        <v>122</v>
      </c>
      <c r="T738">
        <v>2</v>
      </c>
      <c r="U738">
        <v>2</v>
      </c>
      <c r="V738">
        <v>7</v>
      </c>
      <c r="W738">
        <v>281</v>
      </c>
    </row>
    <row r="739" spans="1:23" x14ac:dyDescent="0.25">
      <c r="A739">
        <v>738</v>
      </c>
      <c r="B739">
        <v>129</v>
      </c>
      <c r="C739">
        <v>1</v>
      </c>
      <c r="D739">
        <f t="shared" si="33"/>
        <v>2</v>
      </c>
      <c r="E739" s="4" t="str">
        <f t="shared" si="34"/>
        <v>560209-560255</v>
      </c>
      <c r="F739" s="4">
        <f>IFERROR(VLOOKUP(E739,distance_btw_postal_code!B:I,7,0)+1,0)</f>
        <v>6.4</v>
      </c>
      <c r="G739" s="4">
        <f>IFERROR(VLOOKUP(E739,distance_btw_postal_code!B:G,6,0),0)</f>
        <v>1.5</v>
      </c>
      <c r="H739">
        <v>78</v>
      </c>
      <c r="I739" t="s">
        <v>139</v>
      </c>
      <c r="J739">
        <v>560209</v>
      </c>
      <c r="K739">
        <v>0</v>
      </c>
      <c r="L739">
        <v>1</v>
      </c>
      <c r="M739">
        <f t="shared" si="35"/>
        <v>1</v>
      </c>
      <c r="N739">
        <v>96</v>
      </c>
      <c r="O739" t="s">
        <v>94</v>
      </c>
      <c r="P739">
        <v>569897</v>
      </c>
      <c r="Q739" t="s">
        <v>18</v>
      </c>
      <c r="R739" t="s">
        <v>65</v>
      </c>
      <c r="S739" t="s">
        <v>122</v>
      </c>
      <c r="T739">
        <v>2</v>
      </c>
      <c r="U739">
        <v>2</v>
      </c>
      <c r="V739">
        <v>7</v>
      </c>
      <c r="W739">
        <v>325</v>
      </c>
    </row>
    <row r="740" spans="1:23" x14ac:dyDescent="0.25">
      <c r="A740">
        <v>739</v>
      </c>
      <c r="B740">
        <v>129</v>
      </c>
      <c r="C740">
        <v>2</v>
      </c>
      <c r="D740">
        <f t="shared" si="33"/>
        <v>2</v>
      </c>
      <c r="E740" s="4" t="str">
        <f t="shared" si="34"/>
        <v>560255-569897</v>
      </c>
      <c r="F740" s="4">
        <f>IFERROR(VLOOKUP(E740,distance_btw_postal_code!B:I,7,0)+1,0)</f>
        <v>6.1</v>
      </c>
      <c r="G740" s="4">
        <f>IFERROR(VLOOKUP(E740,distance_btw_postal_code!B:G,6,0),0)</f>
        <v>1.4</v>
      </c>
      <c r="H740">
        <v>77</v>
      </c>
      <c r="I740" t="s">
        <v>138</v>
      </c>
      <c r="J740">
        <v>560255</v>
      </c>
      <c r="K740">
        <v>1</v>
      </c>
      <c r="L740">
        <v>0</v>
      </c>
      <c r="M740">
        <f t="shared" si="35"/>
        <v>2</v>
      </c>
      <c r="N740">
        <v>96</v>
      </c>
      <c r="O740" t="s">
        <v>94</v>
      </c>
      <c r="P740">
        <v>569897</v>
      </c>
      <c r="Q740" t="s">
        <v>18</v>
      </c>
      <c r="R740" t="s">
        <v>65</v>
      </c>
      <c r="S740" t="s">
        <v>122</v>
      </c>
      <c r="T740">
        <v>2</v>
      </c>
      <c r="U740">
        <v>2</v>
      </c>
      <c r="V740">
        <v>7</v>
      </c>
      <c r="W740">
        <v>304</v>
      </c>
    </row>
    <row r="741" spans="1:23" x14ac:dyDescent="0.25">
      <c r="A741">
        <v>740</v>
      </c>
      <c r="B741">
        <v>130</v>
      </c>
      <c r="C741">
        <v>0</v>
      </c>
      <c r="D741">
        <f t="shared" si="33"/>
        <v>1</v>
      </c>
      <c r="E741" s="4" t="str">
        <f t="shared" si="34"/>
        <v>569897-560112</v>
      </c>
      <c r="F741" s="4">
        <f>IFERROR(VLOOKUP(E741,distance_btw_postal_code!B:I,7,0)+1,0)</f>
        <v>7.2</v>
      </c>
      <c r="G741" s="4">
        <f>IFERROR(VLOOKUP(E741,distance_btw_postal_code!B:G,6,0),0)</f>
        <v>2.2000000000000002</v>
      </c>
      <c r="H741">
        <v>0</v>
      </c>
      <c r="I741" t="s">
        <v>145</v>
      </c>
      <c r="J741">
        <v>569897</v>
      </c>
      <c r="K741">
        <v>0</v>
      </c>
      <c r="L741">
        <v>0</v>
      </c>
      <c r="M741">
        <f t="shared" si="35"/>
        <v>0</v>
      </c>
      <c r="N741">
        <v>97</v>
      </c>
      <c r="O741" t="s">
        <v>94</v>
      </c>
      <c r="P741">
        <v>569897</v>
      </c>
      <c r="Q741" t="s">
        <v>18</v>
      </c>
      <c r="R741" t="s">
        <v>65</v>
      </c>
      <c r="S741" t="s">
        <v>68</v>
      </c>
      <c r="T741">
        <v>3</v>
      </c>
      <c r="U741">
        <v>0</v>
      </c>
      <c r="V741">
        <v>8</v>
      </c>
      <c r="W741">
        <v>374</v>
      </c>
    </row>
    <row r="742" spans="1:23" x14ac:dyDescent="0.25">
      <c r="A742">
        <v>741</v>
      </c>
      <c r="B742">
        <v>130</v>
      </c>
      <c r="C742">
        <v>1</v>
      </c>
      <c r="D742">
        <f t="shared" si="33"/>
        <v>1</v>
      </c>
      <c r="E742" s="4" t="str">
        <f t="shared" si="34"/>
        <v>560112-569897</v>
      </c>
      <c r="F742" s="4">
        <f>IFERROR(VLOOKUP(E742,distance_btw_postal_code!B:I,7,0)+1,0)</f>
        <v>7.3</v>
      </c>
      <c r="G742" s="4">
        <f>IFERROR(VLOOKUP(E742,distance_btw_postal_code!B:G,6,0),0)</f>
        <v>1.4</v>
      </c>
      <c r="H742">
        <v>82</v>
      </c>
      <c r="I742" t="s">
        <v>131</v>
      </c>
      <c r="J742">
        <v>560112</v>
      </c>
      <c r="K742">
        <v>0</v>
      </c>
      <c r="L742">
        <v>1</v>
      </c>
      <c r="M742">
        <f t="shared" si="35"/>
        <v>1</v>
      </c>
      <c r="N742">
        <v>97</v>
      </c>
      <c r="O742" t="s">
        <v>94</v>
      </c>
      <c r="P742">
        <v>569897</v>
      </c>
      <c r="Q742" t="s">
        <v>18</v>
      </c>
      <c r="R742" t="s">
        <v>65</v>
      </c>
      <c r="S742" t="s">
        <v>68</v>
      </c>
      <c r="T742">
        <v>3</v>
      </c>
      <c r="U742">
        <v>0</v>
      </c>
      <c r="V742">
        <v>8</v>
      </c>
      <c r="W742">
        <v>378</v>
      </c>
    </row>
    <row r="743" spans="1:23" x14ac:dyDescent="0.25">
      <c r="A743">
        <v>742</v>
      </c>
      <c r="B743">
        <v>131</v>
      </c>
      <c r="C743">
        <v>0</v>
      </c>
      <c r="D743">
        <f t="shared" si="33"/>
        <v>9</v>
      </c>
      <c r="E743" s="4" t="str">
        <f t="shared" si="34"/>
        <v>569897-560111</v>
      </c>
      <c r="F743" s="4">
        <f>IFERROR(VLOOKUP(E743,distance_btw_postal_code!B:I,7,0)+1,0)</f>
        <v>4.5</v>
      </c>
      <c r="G743" s="4">
        <f>IFERROR(VLOOKUP(E743,distance_btw_postal_code!B:G,6,0),0)</f>
        <v>0.7</v>
      </c>
      <c r="H743">
        <v>0</v>
      </c>
      <c r="I743" t="s">
        <v>145</v>
      </c>
      <c r="J743">
        <v>569897</v>
      </c>
      <c r="K743">
        <v>0</v>
      </c>
      <c r="L743">
        <v>0</v>
      </c>
      <c r="M743">
        <f t="shared" si="35"/>
        <v>0</v>
      </c>
      <c r="N743">
        <v>98</v>
      </c>
      <c r="O743" t="s">
        <v>94</v>
      </c>
      <c r="P743">
        <v>569897</v>
      </c>
      <c r="Q743" t="s">
        <v>66</v>
      </c>
      <c r="R743" t="s">
        <v>19</v>
      </c>
      <c r="S743" t="s">
        <v>69</v>
      </c>
      <c r="T743">
        <v>1</v>
      </c>
      <c r="U743">
        <v>3</v>
      </c>
      <c r="V743">
        <v>6</v>
      </c>
      <c r="W743">
        <v>211</v>
      </c>
    </row>
    <row r="744" spans="1:23" x14ac:dyDescent="0.25">
      <c r="A744">
        <v>743</v>
      </c>
      <c r="B744">
        <v>131</v>
      </c>
      <c r="C744">
        <v>1</v>
      </c>
      <c r="D744">
        <f t="shared" si="33"/>
        <v>9</v>
      </c>
      <c r="E744" s="4" t="str">
        <f t="shared" si="34"/>
        <v>560111-560618</v>
      </c>
      <c r="F744" s="4">
        <f>IFERROR(VLOOKUP(E744,distance_btw_postal_code!B:I,7,0)+1,0)</f>
        <v>8.6999999999999993</v>
      </c>
      <c r="G744" s="4">
        <f>IFERROR(VLOOKUP(E744,distance_btw_postal_code!B:G,6,0),0)</f>
        <v>1.6</v>
      </c>
      <c r="H744">
        <v>64</v>
      </c>
      <c r="I744" t="s">
        <v>110</v>
      </c>
      <c r="J744">
        <v>560111</v>
      </c>
      <c r="K744">
        <v>1</v>
      </c>
      <c r="L744">
        <v>0</v>
      </c>
      <c r="M744">
        <f t="shared" si="35"/>
        <v>2</v>
      </c>
      <c r="N744">
        <v>98</v>
      </c>
      <c r="O744" t="s">
        <v>94</v>
      </c>
      <c r="P744">
        <v>569897</v>
      </c>
      <c r="Q744" t="s">
        <v>66</v>
      </c>
      <c r="R744" t="s">
        <v>19</v>
      </c>
      <c r="S744" t="s">
        <v>69</v>
      </c>
      <c r="T744">
        <v>1</v>
      </c>
      <c r="U744">
        <v>3</v>
      </c>
      <c r="V744">
        <v>6</v>
      </c>
      <c r="W744">
        <v>461</v>
      </c>
    </row>
    <row r="745" spans="1:23" x14ac:dyDescent="0.25">
      <c r="A745">
        <v>744</v>
      </c>
      <c r="B745">
        <v>131</v>
      </c>
      <c r="C745">
        <v>2</v>
      </c>
      <c r="D745">
        <f t="shared" si="33"/>
        <v>9</v>
      </c>
      <c r="E745" s="4" t="str">
        <f t="shared" si="34"/>
        <v>560618-560612</v>
      </c>
      <c r="F745" s="4">
        <f>IFERROR(VLOOKUP(E745,distance_btw_postal_code!B:I,7,0)+1,0)</f>
        <v>5.5</v>
      </c>
      <c r="G745" s="4">
        <f>IFERROR(VLOOKUP(E745,distance_btw_postal_code!B:G,6,0),0)</f>
        <v>1</v>
      </c>
      <c r="H745">
        <v>107</v>
      </c>
      <c r="I745" t="s">
        <v>140</v>
      </c>
      <c r="J745">
        <v>560618</v>
      </c>
      <c r="K745">
        <v>0</v>
      </c>
      <c r="L745">
        <v>1</v>
      </c>
      <c r="M745">
        <f t="shared" si="35"/>
        <v>1</v>
      </c>
      <c r="N745">
        <v>98</v>
      </c>
      <c r="O745" t="s">
        <v>94</v>
      </c>
      <c r="P745">
        <v>569897</v>
      </c>
      <c r="Q745" t="s">
        <v>66</v>
      </c>
      <c r="R745" t="s">
        <v>19</v>
      </c>
      <c r="S745" t="s">
        <v>69</v>
      </c>
      <c r="T745">
        <v>1</v>
      </c>
      <c r="U745">
        <v>3</v>
      </c>
      <c r="V745">
        <v>6</v>
      </c>
      <c r="W745">
        <v>269</v>
      </c>
    </row>
    <row r="746" spans="1:23" x14ac:dyDescent="0.25">
      <c r="A746">
        <v>745</v>
      </c>
      <c r="B746">
        <v>131</v>
      </c>
      <c r="C746">
        <v>3</v>
      </c>
      <c r="D746">
        <f t="shared" si="33"/>
        <v>9</v>
      </c>
      <c r="E746" s="4" t="str">
        <f t="shared" si="34"/>
        <v>560612-560182</v>
      </c>
      <c r="F746" s="4">
        <f>IFERROR(VLOOKUP(E746,distance_btw_postal_code!B:I,7,0)+1,0)</f>
        <v>3.4</v>
      </c>
      <c r="G746" s="4">
        <f>IFERROR(VLOOKUP(E746,distance_btw_postal_code!B:G,6,0),0)</f>
        <v>0.5</v>
      </c>
      <c r="H746">
        <v>49</v>
      </c>
      <c r="I746" t="s">
        <v>107</v>
      </c>
      <c r="J746">
        <v>560612</v>
      </c>
      <c r="K746">
        <v>0</v>
      </c>
      <c r="L746">
        <v>1</v>
      </c>
      <c r="M746">
        <f t="shared" si="35"/>
        <v>1</v>
      </c>
      <c r="N746">
        <v>98</v>
      </c>
      <c r="O746" t="s">
        <v>94</v>
      </c>
      <c r="P746">
        <v>569897</v>
      </c>
      <c r="Q746" t="s">
        <v>66</v>
      </c>
      <c r="R746" t="s">
        <v>19</v>
      </c>
      <c r="S746" t="s">
        <v>69</v>
      </c>
      <c r="T746">
        <v>1</v>
      </c>
      <c r="U746">
        <v>3</v>
      </c>
      <c r="V746">
        <v>6</v>
      </c>
      <c r="W746">
        <v>142</v>
      </c>
    </row>
    <row r="747" spans="1:23" x14ac:dyDescent="0.25">
      <c r="A747">
        <v>746</v>
      </c>
      <c r="B747">
        <v>131</v>
      </c>
      <c r="C747">
        <v>4</v>
      </c>
      <c r="D747">
        <f t="shared" si="33"/>
        <v>9</v>
      </c>
      <c r="E747" s="4" t="str">
        <f t="shared" si="34"/>
        <v>560182-560182</v>
      </c>
      <c r="F747" s="4">
        <f>IFERROR(VLOOKUP(E747,distance_btw_postal_code!B:I,7,0)+1,0)</f>
        <v>0</v>
      </c>
      <c r="G747" s="4">
        <f>IFERROR(VLOOKUP(E747,distance_btw_postal_code!B:G,6,0),0)</f>
        <v>0</v>
      </c>
      <c r="H747">
        <v>42</v>
      </c>
      <c r="I747" t="s">
        <v>96</v>
      </c>
      <c r="J747">
        <v>560182</v>
      </c>
      <c r="K747">
        <v>0</v>
      </c>
      <c r="L747">
        <v>1</v>
      </c>
      <c r="M747">
        <f t="shared" si="35"/>
        <v>1</v>
      </c>
      <c r="N747">
        <v>98</v>
      </c>
      <c r="O747" t="s">
        <v>94</v>
      </c>
      <c r="P747">
        <v>569897</v>
      </c>
      <c r="Q747" t="s">
        <v>66</v>
      </c>
      <c r="R747" t="s">
        <v>19</v>
      </c>
      <c r="S747" t="s">
        <v>69</v>
      </c>
      <c r="T747">
        <v>1</v>
      </c>
      <c r="U747">
        <v>3</v>
      </c>
      <c r="V747">
        <v>6</v>
      </c>
      <c r="W747">
        <v>0</v>
      </c>
    </row>
    <row r="748" spans="1:23" x14ac:dyDescent="0.25">
      <c r="A748">
        <v>747</v>
      </c>
      <c r="B748">
        <v>131</v>
      </c>
      <c r="C748">
        <v>5</v>
      </c>
      <c r="D748">
        <f t="shared" si="33"/>
        <v>9</v>
      </c>
      <c r="E748" s="4" t="str">
        <f t="shared" si="34"/>
        <v>560182-787722</v>
      </c>
      <c r="F748" s="4">
        <f>IFERROR(VLOOKUP(E748,distance_btw_postal_code!B:I,7,0)+1,0)</f>
        <v>6</v>
      </c>
      <c r="G748" s="4">
        <f>IFERROR(VLOOKUP(E748,distance_btw_postal_code!B:G,6,0),0)</f>
        <v>1.6</v>
      </c>
      <c r="H748">
        <v>61</v>
      </c>
      <c r="I748" t="s">
        <v>101</v>
      </c>
      <c r="J748">
        <v>560182</v>
      </c>
      <c r="K748">
        <v>0</v>
      </c>
      <c r="L748">
        <v>1</v>
      </c>
      <c r="M748">
        <f t="shared" si="35"/>
        <v>1</v>
      </c>
      <c r="N748">
        <v>98</v>
      </c>
      <c r="O748" t="s">
        <v>94</v>
      </c>
      <c r="P748">
        <v>569897</v>
      </c>
      <c r="Q748" t="s">
        <v>66</v>
      </c>
      <c r="R748" t="s">
        <v>19</v>
      </c>
      <c r="S748" t="s">
        <v>69</v>
      </c>
      <c r="T748">
        <v>1</v>
      </c>
      <c r="U748">
        <v>3</v>
      </c>
      <c r="V748">
        <v>6</v>
      </c>
      <c r="W748">
        <v>301</v>
      </c>
    </row>
    <row r="749" spans="1:23" x14ac:dyDescent="0.25">
      <c r="A749">
        <v>748</v>
      </c>
      <c r="B749">
        <v>131</v>
      </c>
      <c r="C749">
        <v>6</v>
      </c>
      <c r="D749">
        <f t="shared" si="33"/>
        <v>9</v>
      </c>
      <c r="E749" s="4" t="str">
        <f t="shared" si="34"/>
        <v>787722-574920</v>
      </c>
      <c r="F749" s="4">
        <f>IFERROR(VLOOKUP(E749,distance_btw_postal_code!B:I,7,0)+1,0)</f>
        <v>4.5999999999999996</v>
      </c>
      <c r="G749" s="4">
        <f>IFERROR(VLOOKUP(E749,distance_btw_postal_code!B:G,6,0),0)</f>
        <v>0.8</v>
      </c>
      <c r="H749">
        <v>40</v>
      </c>
      <c r="I749" t="s">
        <v>93</v>
      </c>
      <c r="J749">
        <v>787722</v>
      </c>
      <c r="K749">
        <v>1</v>
      </c>
      <c r="L749">
        <v>0</v>
      </c>
      <c r="M749">
        <f t="shared" si="35"/>
        <v>2</v>
      </c>
      <c r="N749">
        <v>98</v>
      </c>
      <c r="O749" t="s">
        <v>94</v>
      </c>
      <c r="P749">
        <v>569897</v>
      </c>
      <c r="Q749" t="s">
        <v>66</v>
      </c>
      <c r="R749" t="s">
        <v>19</v>
      </c>
      <c r="S749" t="s">
        <v>69</v>
      </c>
      <c r="T749">
        <v>1</v>
      </c>
      <c r="U749">
        <v>3</v>
      </c>
      <c r="V749">
        <v>6</v>
      </c>
      <c r="W749">
        <v>217</v>
      </c>
    </row>
    <row r="750" spans="1:23" x14ac:dyDescent="0.25">
      <c r="A750">
        <v>749</v>
      </c>
      <c r="B750">
        <v>131</v>
      </c>
      <c r="C750">
        <v>7</v>
      </c>
      <c r="D750">
        <f t="shared" si="33"/>
        <v>9</v>
      </c>
      <c r="E750" s="4" t="str">
        <f t="shared" si="34"/>
        <v>574920-578375</v>
      </c>
      <c r="F750" s="4">
        <f>IFERROR(VLOOKUP(E750,distance_btw_postal_code!B:I,7,0)+1,0)</f>
        <v>3.3</v>
      </c>
      <c r="G750" s="4">
        <f>IFERROR(VLOOKUP(E750,distance_btw_postal_code!B:G,6,0),0)</f>
        <v>0.8</v>
      </c>
      <c r="H750">
        <v>41</v>
      </c>
      <c r="I750" t="s">
        <v>95</v>
      </c>
      <c r="J750">
        <v>574920</v>
      </c>
      <c r="K750">
        <v>0</v>
      </c>
      <c r="L750">
        <v>1</v>
      </c>
      <c r="M750">
        <f t="shared" si="35"/>
        <v>1</v>
      </c>
      <c r="N750">
        <v>98</v>
      </c>
      <c r="O750" t="s">
        <v>94</v>
      </c>
      <c r="P750">
        <v>569897</v>
      </c>
      <c r="Q750" t="s">
        <v>66</v>
      </c>
      <c r="R750" t="s">
        <v>19</v>
      </c>
      <c r="S750" t="s">
        <v>69</v>
      </c>
      <c r="T750">
        <v>1</v>
      </c>
      <c r="U750">
        <v>3</v>
      </c>
      <c r="V750">
        <v>6</v>
      </c>
      <c r="W750">
        <v>136</v>
      </c>
    </row>
    <row r="751" spans="1:23" x14ac:dyDescent="0.25">
      <c r="A751">
        <v>750</v>
      </c>
      <c r="B751">
        <v>131</v>
      </c>
      <c r="C751">
        <v>8</v>
      </c>
      <c r="D751">
        <f t="shared" si="33"/>
        <v>9</v>
      </c>
      <c r="E751" s="4" t="str">
        <f t="shared" si="34"/>
        <v>578375-560170</v>
      </c>
      <c r="F751" s="4">
        <f>IFERROR(VLOOKUP(E751,distance_btw_postal_code!B:I,7,0)+1,0)</f>
        <v>2.8</v>
      </c>
      <c r="G751" s="4">
        <f>IFERROR(VLOOKUP(E751,distance_btw_postal_code!B:G,6,0),0)</f>
        <v>0.5</v>
      </c>
      <c r="H751">
        <v>60</v>
      </c>
      <c r="I751" t="s">
        <v>100</v>
      </c>
      <c r="J751">
        <v>578375</v>
      </c>
      <c r="K751">
        <v>1</v>
      </c>
      <c r="L751">
        <v>0</v>
      </c>
      <c r="M751">
        <f t="shared" si="35"/>
        <v>2</v>
      </c>
      <c r="N751">
        <v>98</v>
      </c>
      <c r="O751" t="s">
        <v>94</v>
      </c>
      <c r="P751">
        <v>569897</v>
      </c>
      <c r="Q751" t="s">
        <v>66</v>
      </c>
      <c r="R751" t="s">
        <v>19</v>
      </c>
      <c r="S751" t="s">
        <v>69</v>
      </c>
      <c r="T751">
        <v>1</v>
      </c>
      <c r="U751">
        <v>3</v>
      </c>
      <c r="V751">
        <v>6</v>
      </c>
      <c r="W751">
        <v>106</v>
      </c>
    </row>
    <row r="752" spans="1:23" x14ac:dyDescent="0.25">
      <c r="A752">
        <v>751</v>
      </c>
      <c r="B752">
        <v>131</v>
      </c>
      <c r="C752">
        <v>9</v>
      </c>
      <c r="D752">
        <f t="shared" si="33"/>
        <v>9</v>
      </c>
      <c r="E752" s="4" t="str">
        <f t="shared" si="34"/>
        <v>560170-569897</v>
      </c>
      <c r="F752" s="4">
        <f>IFERROR(VLOOKUP(E752,distance_btw_postal_code!B:I,7,0)+1,0)</f>
        <v>2.1</v>
      </c>
      <c r="G752" s="4">
        <f>IFERROR(VLOOKUP(E752,distance_btw_postal_code!B:G,6,0),0)</f>
        <v>0.2</v>
      </c>
      <c r="H752">
        <v>62</v>
      </c>
      <c r="I752" t="s">
        <v>102</v>
      </c>
      <c r="J752">
        <v>560170</v>
      </c>
      <c r="K752">
        <v>0</v>
      </c>
      <c r="L752">
        <v>1</v>
      </c>
      <c r="M752">
        <f t="shared" si="35"/>
        <v>1</v>
      </c>
      <c r="N752">
        <v>98</v>
      </c>
      <c r="O752" t="s">
        <v>94</v>
      </c>
      <c r="P752">
        <v>569897</v>
      </c>
      <c r="Q752" t="s">
        <v>66</v>
      </c>
      <c r="R752" t="s">
        <v>19</v>
      </c>
      <c r="S752" t="s">
        <v>69</v>
      </c>
      <c r="T752">
        <v>1</v>
      </c>
      <c r="U752">
        <v>3</v>
      </c>
      <c r="V752">
        <v>6</v>
      </c>
      <c r="W752">
        <v>65</v>
      </c>
    </row>
    <row r="753" spans="1:23" x14ac:dyDescent="0.25">
      <c r="A753">
        <v>752</v>
      </c>
      <c r="B753">
        <v>132</v>
      </c>
      <c r="C753">
        <v>0</v>
      </c>
      <c r="D753">
        <f t="shared" si="33"/>
        <v>3</v>
      </c>
      <c r="E753" s="4" t="str">
        <f t="shared" si="34"/>
        <v>569897-560424</v>
      </c>
      <c r="F753" s="4">
        <f>IFERROR(VLOOKUP(E753,distance_btw_postal_code!B:I,7,0)+1,0)</f>
        <v>8.3000000000000007</v>
      </c>
      <c r="G753" s="4">
        <f>IFERROR(VLOOKUP(E753,distance_btw_postal_code!B:G,6,0),0)</f>
        <v>2</v>
      </c>
      <c r="H753">
        <v>0</v>
      </c>
      <c r="I753" t="s">
        <v>145</v>
      </c>
      <c r="J753">
        <v>569897</v>
      </c>
      <c r="K753">
        <v>0</v>
      </c>
      <c r="L753">
        <v>0</v>
      </c>
      <c r="M753">
        <f t="shared" si="35"/>
        <v>0</v>
      </c>
      <c r="N753">
        <v>98</v>
      </c>
      <c r="O753" t="s">
        <v>94</v>
      </c>
      <c r="P753">
        <v>569897</v>
      </c>
      <c r="Q753" t="s">
        <v>66</v>
      </c>
      <c r="R753" t="s">
        <v>19</v>
      </c>
      <c r="S753" t="s">
        <v>69</v>
      </c>
      <c r="T753">
        <v>3</v>
      </c>
      <c r="U753">
        <v>0</v>
      </c>
      <c r="V753">
        <v>8</v>
      </c>
      <c r="W753">
        <v>437</v>
      </c>
    </row>
    <row r="754" spans="1:23" x14ac:dyDescent="0.25">
      <c r="A754">
        <v>753</v>
      </c>
      <c r="B754">
        <v>132</v>
      </c>
      <c r="C754">
        <v>1</v>
      </c>
      <c r="D754">
        <f t="shared" si="33"/>
        <v>3</v>
      </c>
      <c r="E754" s="4" t="str">
        <f t="shared" si="34"/>
        <v>560424-560155</v>
      </c>
      <c r="F754" s="4">
        <f>IFERROR(VLOOKUP(E754,distance_btw_postal_code!B:I,7,0)+1,0)</f>
        <v>8.8000000000000007</v>
      </c>
      <c r="G754" s="4">
        <f>IFERROR(VLOOKUP(E754,distance_btw_postal_code!B:G,6,0),0)</f>
        <v>2.8</v>
      </c>
      <c r="H754">
        <v>59</v>
      </c>
      <c r="I754" t="s">
        <v>99</v>
      </c>
      <c r="J754">
        <v>560424</v>
      </c>
      <c r="K754">
        <v>0</v>
      </c>
      <c r="L754">
        <v>1</v>
      </c>
      <c r="M754">
        <f t="shared" si="35"/>
        <v>1</v>
      </c>
      <c r="N754">
        <v>98</v>
      </c>
      <c r="O754" t="s">
        <v>94</v>
      </c>
      <c r="P754">
        <v>569897</v>
      </c>
      <c r="Q754" t="s">
        <v>66</v>
      </c>
      <c r="R754" t="s">
        <v>19</v>
      </c>
      <c r="S754" t="s">
        <v>69</v>
      </c>
      <c r="T754">
        <v>3</v>
      </c>
      <c r="U754">
        <v>0</v>
      </c>
      <c r="V754">
        <v>8</v>
      </c>
      <c r="W754">
        <v>469</v>
      </c>
    </row>
    <row r="755" spans="1:23" x14ac:dyDescent="0.25">
      <c r="A755">
        <v>754</v>
      </c>
      <c r="B755">
        <v>132</v>
      </c>
      <c r="C755">
        <v>2</v>
      </c>
      <c r="D755">
        <f t="shared" si="33"/>
        <v>3</v>
      </c>
      <c r="E755" s="4" t="str">
        <f t="shared" si="34"/>
        <v>560155-560156</v>
      </c>
      <c r="F755" s="4">
        <f>IFERROR(VLOOKUP(E755,distance_btw_postal_code!B:I,7,0)+1,0)</f>
        <v>3.4</v>
      </c>
      <c r="G755" s="4">
        <f>IFERROR(VLOOKUP(E755,distance_btw_postal_code!B:G,6,0),0)</f>
        <v>0.4</v>
      </c>
      <c r="H755">
        <v>44</v>
      </c>
      <c r="I755" t="s">
        <v>98</v>
      </c>
      <c r="J755">
        <v>560155</v>
      </c>
      <c r="K755">
        <v>0</v>
      </c>
      <c r="L755">
        <v>1</v>
      </c>
      <c r="M755">
        <f t="shared" si="35"/>
        <v>1</v>
      </c>
      <c r="N755">
        <v>98</v>
      </c>
      <c r="O755" t="s">
        <v>94</v>
      </c>
      <c r="P755">
        <v>569897</v>
      </c>
      <c r="Q755" t="s">
        <v>66</v>
      </c>
      <c r="R755" t="s">
        <v>19</v>
      </c>
      <c r="S755" t="s">
        <v>69</v>
      </c>
      <c r="T755">
        <v>3</v>
      </c>
      <c r="U755">
        <v>0</v>
      </c>
      <c r="V755">
        <v>8</v>
      </c>
      <c r="W755">
        <v>141</v>
      </c>
    </row>
    <row r="756" spans="1:23" x14ac:dyDescent="0.25">
      <c r="A756">
        <v>755</v>
      </c>
      <c r="B756">
        <v>132</v>
      </c>
      <c r="C756">
        <v>3</v>
      </c>
      <c r="D756">
        <f t="shared" si="33"/>
        <v>3</v>
      </c>
      <c r="E756" s="4" t="str">
        <f t="shared" si="34"/>
        <v>560156-569897</v>
      </c>
      <c r="F756" s="4">
        <f>IFERROR(VLOOKUP(E756,distance_btw_postal_code!B:I,7,0)+1,0)</f>
        <v>3.4</v>
      </c>
      <c r="G756" s="4">
        <f>IFERROR(VLOOKUP(E756,distance_btw_postal_code!B:G,6,0),0)</f>
        <v>0.4</v>
      </c>
      <c r="H756">
        <v>43</v>
      </c>
      <c r="I756" t="s">
        <v>97</v>
      </c>
      <c r="J756">
        <v>560156</v>
      </c>
      <c r="K756">
        <v>0</v>
      </c>
      <c r="L756">
        <v>1</v>
      </c>
      <c r="M756">
        <f t="shared" si="35"/>
        <v>1</v>
      </c>
      <c r="N756">
        <v>98</v>
      </c>
      <c r="O756" t="s">
        <v>94</v>
      </c>
      <c r="P756">
        <v>569897</v>
      </c>
      <c r="Q756" t="s">
        <v>66</v>
      </c>
      <c r="R756" t="s">
        <v>19</v>
      </c>
      <c r="S756" t="s">
        <v>69</v>
      </c>
      <c r="T756">
        <v>3</v>
      </c>
      <c r="U756">
        <v>0</v>
      </c>
      <c r="V756">
        <v>8</v>
      </c>
      <c r="W756">
        <v>145</v>
      </c>
    </row>
    <row r="757" spans="1:23" x14ac:dyDescent="0.25">
      <c r="A757">
        <v>756</v>
      </c>
      <c r="B757">
        <v>133</v>
      </c>
      <c r="C757">
        <v>0</v>
      </c>
      <c r="D757">
        <f t="shared" si="33"/>
        <v>9</v>
      </c>
      <c r="E757" s="4" t="str">
        <f t="shared" si="34"/>
        <v>569897-579434</v>
      </c>
      <c r="F757" s="4">
        <f>IFERROR(VLOOKUP(E757,distance_btw_postal_code!B:I,7,0)+1,0)</f>
        <v>6.5</v>
      </c>
      <c r="G757" s="4">
        <f>IFERROR(VLOOKUP(E757,distance_btw_postal_code!B:G,6,0),0)</f>
        <v>2.1</v>
      </c>
      <c r="H757">
        <v>0</v>
      </c>
      <c r="I757" t="s">
        <v>145</v>
      </c>
      <c r="J757">
        <v>569897</v>
      </c>
      <c r="K757">
        <v>0</v>
      </c>
      <c r="L757">
        <v>0</v>
      </c>
      <c r="M757">
        <f t="shared" si="35"/>
        <v>0</v>
      </c>
      <c r="N757">
        <v>99</v>
      </c>
      <c r="O757" t="s">
        <v>94</v>
      </c>
      <c r="P757">
        <v>569897</v>
      </c>
      <c r="Q757" t="s">
        <v>66</v>
      </c>
      <c r="R757" t="s">
        <v>19</v>
      </c>
      <c r="S757" t="s">
        <v>70</v>
      </c>
      <c r="T757">
        <v>1</v>
      </c>
      <c r="U757">
        <v>3</v>
      </c>
      <c r="V757">
        <v>6</v>
      </c>
      <c r="W757">
        <v>330</v>
      </c>
    </row>
    <row r="758" spans="1:23" x14ac:dyDescent="0.25">
      <c r="A758">
        <v>757</v>
      </c>
      <c r="B758">
        <v>133</v>
      </c>
      <c r="C758">
        <v>1</v>
      </c>
      <c r="D758">
        <f t="shared" si="33"/>
        <v>9</v>
      </c>
      <c r="E758" s="4" t="str">
        <f t="shared" si="34"/>
        <v>579434-579496</v>
      </c>
      <c r="F758" s="4">
        <f>IFERROR(VLOOKUP(E758,distance_btw_postal_code!B:I,7,0)+1,0)</f>
        <v>1.2</v>
      </c>
      <c r="G758" s="4">
        <f>IFERROR(VLOOKUP(E758,distance_btw_postal_code!B:G,6,0),0)</f>
        <v>0.2</v>
      </c>
      <c r="H758">
        <v>58</v>
      </c>
      <c r="I758" t="s">
        <v>119</v>
      </c>
      <c r="J758">
        <v>579434</v>
      </c>
      <c r="K758">
        <v>1</v>
      </c>
      <c r="L758">
        <v>0</v>
      </c>
      <c r="M758">
        <f t="shared" si="35"/>
        <v>2</v>
      </c>
      <c r="N758">
        <v>99</v>
      </c>
      <c r="O758" t="s">
        <v>94</v>
      </c>
      <c r="P758">
        <v>569897</v>
      </c>
      <c r="Q758" t="s">
        <v>66</v>
      </c>
      <c r="R758" t="s">
        <v>19</v>
      </c>
      <c r="S758" t="s">
        <v>70</v>
      </c>
      <c r="T758">
        <v>1</v>
      </c>
      <c r="U758">
        <v>3</v>
      </c>
      <c r="V758">
        <v>6</v>
      </c>
      <c r="W758">
        <v>15</v>
      </c>
    </row>
    <row r="759" spans="1:23" x14ac:dyDescent="0.25">
      <c r="A759">
        <v>758</v>
      </c>
      <c r="B759">
        <v>133</v>
      </c>
      <c r="C759">
        <v>2</v>
      </c>
      <c r="D759">
        <f t="shared" si="33"/>
        <v>9</v>
      </c>
      <c r="E759" s="4" t="str">
        <f t="shared" si="34"/>
        <v>579496-574995</v>
      </c>
      <c r="F759" s="4">
        <f>IFERROR(VLOOKUP(E759,distance_btw_postal_code!B:I,7,0)+1,0)</f>
        <v>4.5999999999999996</v>
      </c>
      <c r="G759" s="4">
        <f>IFERROR(VLOOKUP(E759,distance_btw_postal_code!B:G,6,0),0)</f>
        <v>1.1000000000000001</v>
      </c>
      <c r="H759">
        <v>57</v>
      </c>
      <c r="I759" t="s">
        <v>118</v>
      </c>
      <c r="J759">
        <v>579496</v>
      </c>
      <c r="K759">
        <v>0</v>
      </c>
      <c r="L759">
        <v>1</v>
      </c>
      <c r="M759">
        <f t="shared" si="35"/>
        <v>1</v>
      </c>
      <c r="N759">
        <v>99</v>
      </c>
      <c r="O759" t="s">
        <v>94</v>
      </c>
      <c r="P759">
        <v>569897</v>
      </c>
      <c r="Q759" t="s">
        <v>66</v>
      </c>
      <c r="R759" t="s">
        <v>19</v>
      </c>
      <c r="S759" t="s">
        <v>70</v>
      </c>
      <c r="T759">
        <v>1</v>
      </c>
      <c r="U759">
        <v>3</v>
      </c>
      <c r="V759">
        <v>6</v>
      </c>
      <c r="W759">
        <v>213</v>
      </c>
    </row>
    <row r="760" spans="1:23" x14ac:dyDescent="0.25">
      <c r="A760">
        <v>759</v>
      </c>
      <c r="B760">
        <v>133</v>
      </c>
      <c r="C760">
        <v>3</v>
      </c>
      <c r="D760">
        <f t="shared" si="33"/>
        <v>9</v>
      </c>
      <c r="E760" s="4" t="str">
        <f t="shared" si="34"/>
        <v>574995-560232</v>
      </c>
      <c r="F760" s="4">
        <f>IFERROR(VLOOKUP(E760,distance_btw_postal_code!B:I,7,0)+1,0)</f>
        <v>7.6</v>
      </c>
      <c r="G760" s="4">
        <f>IFERROR(VLOOKUP(E760,distance_btw_postal_code!B:G,6,0),0)</f>
        <v>2.6</v>
      </c>
      <c r="H760">
        <v>65</v>
      </c>
      <c r="I760" t="s">
        <v>111</v>
      </c>
      <c r="J760">
        <v>574995</v>
      </c>
      <c r="K760">
        <v>0</v>
      </c>
      <c r="L760">
        <v>1</v>
      </c>
      <c r="M760">
        <f t="shared" si="35"/>
        <v>1</v>
      </c>
      <c r="N760">
        <v>99</v>
      </c>
      <c r="O760" t="s">
        <v>94</v>
      </c>
      <c r="P760">
        <v>569897</v>
      </c>
      <c r="Q760" t="s">
        <v>66</v>
      </c>
      <c r="R760" t="s">
        <v>19</v>
      </c>
      <c r="S760" t="s">
        <v>70</v>
      </c>
      <c r="T760">
        <v>1</v>
      </c>
      <c r="U760">
        <v>3</v>
      </c>
      <c r="V760">
        <v>6</v>
      </c>
      <c r="W760">
        <v>396</v>
      </c>
    </row>
    <row r="761" spans="1:23" x14ac:dyDescent="0.25">
      <c r="A761">
        <v>760</v>
      </c>
      <c r="B761">
        <v>133</v>
      </c>
      <c r="C761">
        <v>4</v>
      </c>
      <c r="D761">
        <f t="shared" si="33"/>
        <v>9</v>
      </c>
      <c r="E761" s="4" t="str">
        <f t="shared" si="34"/>
        <v>560232-560217</v>
      </c>
      <c r="F761" s="4">
        <f>IFERROR(VLOOKUP(E761,distance_btw_postal_code!B:I,7,0)+1,0)</f>
        <v>5</v>
      </c>
      <c r="G761" s="4">
        <f>IFERROR(VLOOKUP(E761,distance_btw_postal_code!B:G,6,0),0)</f>
        <v>1</v>
      </c>
      <c r="H761">
        <v>46</v>
      </c>
      <c r="I761" t="s">
        <v>104</v>
      </c>
      <c r="J761">
        <v>560232</v>
      </c>
      <c r="K761">
        <v>0</v>
      </c>
      <c r="L761">
        <v>1</v>
      </c>
      <c r="M761">
        <f t="shared" si="35"/>
        <v>1</v>
      </c>
      <c r="N761">
        <v>99</v>
      </c>
      <c r="O761" t="s">
        <v>94</v>
      </c>
      <c r="P761">
        <v>569897</v>
      </c>
      <c r="Q761" t="s">
        <v>66</v>
      </c>
      <c r="R761" t="s">
        <v>19</v>
      </c>
      <c r="S761" t="s">
        <v>70</v>
      </c>
      <c r="T761">
        <v>1</v>
      </c>
      <c r="U761">
        <v>3</v>
      </c>
      <c r="V761">
        <v>6</v>
      </c>
      <c r="W761">
        <v>238</v>
      </c>
    </row>
    <row r="762" spans="1:23" x14ac:dyDescent="0.25">
      <c r="A762">
        <v>761</v>
      </c>
      <c r="B762">
        <v>133</v>
      </c>
      <c r="C762">
        <v>5</v>
      </c>
      <c r="D762">
        <f t="shared" si="33"/>
        <v>9</v>
      </c>
      <c r="E762" s="4" t="str">
        <f t="shared" si="34"/>
        <v>560217-560348</v>
      </c>
      <c r="F762" s="4">
        <f>IFERROR(VLOOKUP(E762,distance_btw_postal_code!B:I,7,0)+1,0)</f>
        <v>5.2</v>
      </c>
      <c r="G762" s="4">
        <f>IFERROR(VLOOKUP(E762,distance_btw_postal_code!B:G,6,0),0)</f>
        <v>1.1000000000000001</v>
      </c>
      <c r="H762">
        <v>108</v>
      </c>
      <c r="I762" t="s">
        <v>141</v>
      </c>
      <c r="J762">
        <v>560217</v>
      </c>
      <c r="K762">
        <v>0</v>
      </c>
      <c r="L762">
        <v>1</v>
      </c>
      <c r="M762">
        <f t="shared" si="35"/>
        <v>1</v>
      </c>
      <c r="N762">
        <v>99</v>
      </c>
      <c r="O762" t="s">
        <v>94</v>
      </c>
      <c r="P762">
        <v>569897</v>
      </c>
      <c r="Q762" t="s">
        <v>66</v>
      </c>
      <c r="R762" t="s">
        <v>19</v>
      </c>
      <c r="S762" t="s">
        <v>70</v>
      </c>
      <c r="T762">
        <v>1</v>
      </c>
      <c r="U762">
        <v>3</v>
      </c>
      <c r="V762">
        <v>6</v>
      </c>
      <c r="W762">
        <v>251</v>
      </c>
    </row>
    <row r="763" spans="1:23" x14ac:dyDescent="0.25">
      <c r="A763">
        <v>762</v>
      </c>
      <c r="B763">
        <v>133</v>
      </c>
      <c r="C763">
        <v>6</v>
      </c>
      <c r="D763">
        <f t="shared" si="33"/>
        <v>9</v>
      </c>
      <c r="E763" s="4" t="str">
        <f t="shared" si="34"/>
        <v>560348-560636</v>
      </c>
      <c r="F763" s="4">
        <f>IFERROR(VLOOKUP(E763,distance_btw_postal_code!B:I,7,0)+1,0)</f>
        <v>8.1999999999999993</v>
      </c>
      <c r="G763" s="4">
        <f>IFERROR(VLOOKUP(E763,distance_btw_postal_code!B:G,6,0),0)</f>
        <v>2.5</v>
      </c>
      <c r="H763">
        <v>67</v>
      </c>
      <c r="I763" t="s">
        <v>120</v>
      </c>
      <c r="J763">
        <v>560348</v>
      </c>
      <c r="K763">
        <v>0</v>
      </c>
      <c r="L763">
        <v>1</v>
      </c>
      <c r="M763">
        <f t="shared" si="35"/>
        <v>1</v>
      </c>
      <c r="N763">
        <v>99</v>
      </c>
      <c r="O763" t="s">
        <v>94</v>
      </c>
      <c r="P763">
        <v>569897</v>
      </c>
      <c r="Q763" t="s">
        <v>66</v>
      </c>
      <c r="R763" t="s">
        <v>19</v>
      </c>
      <c r="S763" t="s">
        <v>70</v>
      </c>
      <c r="T763">
        <v>1</v>
      </c>
      <c r="U763">
        <v>3</v>
      </c>
      <c r="V763">
        <v>6</v>
      </c>
      <c r="W763">
        <v>432</v>
      </c>
    </row>
    <row r="764" spans="1:23" x14ac:dyDescent="0.25">
      <c r="A764">
        <v>763</v>
      </c>
      <c r="B764">
        <v>133</v>
      </c>
      <c r="C764">
        <v>7</v>
      </c>
      <c r="D764">
        <f t="shared" si="33"/>
        <v>9</v>
      </c>
      <c r="E764" s="4" t="str">
        <f t="shared" si="34"/>
        <v>560636-560646</v>
      </c>
      <c r="F764" s="4">
        <f>IFERROR(VLOOKUP(E764,distance_btw_postal_code!B:I,7,0)+1,0)</f>
        <v>4</v>
      </c>
      <c r="G764" s="4">
        <f>IFERROR(VLOOKUP(E764,distance_btw_postal_code!B:G,6,0),0)</f>
        <v>0.6</v>
      </c>
      <c r="H764">
        <v>45</v>
      </c>
      <c r="I764" t="s">
        <v>103</v>
      </c>
      <c r="J764">
        <v>560636</v>
      </c>
      <c r="K764">
        <v>0</v>
      </c>
      <c r="L764">
        <v>1</v>
      </c>
      <c r="M764">
        <f t="shared" si="35"/>
        <v>1</v>
      </c>
      <c r="N764">
        <v>99</v>
      </c>
      <c r="O764" t="s">
        <v>94</v>
      </c>
      <c r="P764">
        <v>569897</v>
      </c>
      <c r="Q764" t="s">
        <v>66</v>
      </c>
      <c r="R764" t="s">
        <v>19</v>
      </c>
      <c r="S764" t="s">
        <v>70</v>
      </c>
      <c r="T764">
        <v>1</v>
      </c>
      <c r="U764">
        <v>3</v>
      </c>
      <c r="V764">
        <v>6</v>
      </c>
      <c r="W764">
        <v>181</v>
      </c>
    </row>
    <row r="765" spans="1:23" x14ac:dyDescent="0.25">
      <c r="A765">
        <v>764</v>
      </c>
      <c r="B765">
        <v>133</v>
      </c>
      <c r="C765">
        <v>8</v>
      </c>
      <c r="D765">
        <f t="shared" si="33"/>
        <v>9</v>
      </c>
      <c r="E765" s="4" t="str">
        <f t="shared" si="34"/>
        <v>560646-560153</v>
      </c>
      <c r="F765" s="4">
        <f>IFERROR(VLOOKUP(E765,distance_btw_postal_code!B:I,7,0)+1,0)</f>
        <v>6.2</v>
      </c>
      <c r="G765" s="4">
        <f>IFERROR(VLOOKUP(E765,distance_btw_postal_code!B:G,6,0),0)</f>
        <v>1.6</v>
      </c>
      <c r="H765">
        <v>48</v>
      </c>
      <c r="I765" t="s">
        <v>106</v>
      </c>
      <c r="J765">
        <v>560646</v>
      </c>
      <c r="K765">
        <v>1</v>
      </c>
      <c r="L765">
        <v>0</v>
      </c>
      <c r="M765">
        <f t="shared" si="35"/>
        <v>2</v>
      </c>
      <c r="N765">
        <v>99</v>
      </c>
      <c r="O765" t="s">
        <v>94</v>
      </c>
      <c r="P765">
        <v>569897</v>
      </c>
      <c r="Q765" t="s">
        <v>66</v>
      </c>
      <c r="R765" t="s">
        <v>19</v>
      </c>
      <c r="S765" t="s">
        <v>70</v>
      </c>
      <c r="T765">
        <v>1</v>
      </c>
      <c r="U765">
        <v>3</v>
      </c>
      <c r="V765">
        <v>6</v>
      </c>
      <c r="W765">
        <v>313</v>
      </c>
    </row>
    <row r="766" spans="1:23" x14ac:dyDescent="0.25">
      <c r="A766">
        <v>765</v>
      </c>
      <c r="B766">
        <v>133</v>
      </c>
      <c r="C766">
        <v>9</v>
      </c>
      <c r="D766">
        <f t="shared" si="33"/>
        <v>9</v>
      </c>
      <c r="E766" s="4" t="str">
        <f t="shared" si="34"/>
        <v>560153-569897</v>
      </c>
      <c r="F766" s="4">
        <f>IFERROR(VLOOKUP(E766,distance_btw_postal_code!B:I,7,0)+1,0)</f>
        <v>5</v>
      </c>
      <c r="G766" s="4">
        <f>IFERROR(VLOOKUP(E766,distance_btw_postal_code!B:G,6,0),0)</f>
        <v>0.9</v>
      </c>
      <c r="H766">
        <v>47</v>
      </c>
      <c r="I766" t="s">
        <v>105</v>
      </c>
      <c r="J766">
        <v>560153</v>
      </c>
      <c r="K766">
        <v>1</v>
      </c>
      <c r="L766">
        <v>0</v>
      </c>
      <c r="M766">
        <f t="shared" si="35"/>
        <v>2</v>
      </c>
      <c r="N766">
        <v>99</v>
      </c>
      <c r="O766" t="s">
        <v>94</v>
      </c>
      <c r="P766">
        <v>569897</v>
      </c>
      <c r="Q766" t="s">
        <v>66</v>
      </c>
      <c r="R766" t="s">
        <v>19</v>
      </c>
      <c r="S766" t="s">
        <v>70</v>
      </c>
      <c r="T766">
        <v>1</v>
      </c>
      <c r="U766">
        <v>3</v>
      </c>
      <c r="V766">
        <v>6</v>
      </c>
      <c r="W766">
        <v>241</v>
      </c>
    </row>
    <row r="767" spans="1:23" x14ac:dyDescent="0.25">
      <c r="A767">
        <v>766</v>
      </c>
      <c r="B767">
        <v>134</v>
      </c>
      <c r="C767">
        <v>0</v>
      </c>
      <c r="D767">
        <f t="shared" si="33"/>
        <v>1</v>
      </c>
      <c r="E767" s="4" t="str">
        <f t="shared" si="34"/>
        <v>569897-560178</v>
      </c>
      <c r="F767" s="4">
        <f>IFERROR(VLOOKUP(E767,distance_btw_postal_code!B:I,7,0)+1,0)</f>
        <v>6.4</v>
      </c>
      <c r="G767" s="4">
        <f>IFERROR(VLOOKUP(E767,distance_btw_postal_code!B:G,6,0),0)</f>
        <v>1.6</v>
      </c>
      <c r="H767">
        <v>0</v>
      </c>
      <c r="I767" t="s">
        <v>145</v>
      </c>
      <c r="J767">
        <v>569897</v>
      </c>
      <c r="K767">
        <v>0</v>
      </c>
      <c r="L767">
        <v>0</v>
      </c>
      <c r="M767">
        <f t="shared" si="35"/>
        <v>0</v>
      </c>
      <c r="N767">
        <v>99</v>
      </c>
      <c r="O767" t="s">
        <v>94</v>
      </c>
      <c r="P767">
        <v>569897</v>
      </c>
      <c r="Q767" t="s">
        <v>66</v>
      </c>
      <c r="R767" t="s">
        <v>19</v>
      </c>
      <c r="S767" t="s">
        <v>70</v>
      </c>
      <c r="T767">
        <v>3</v>
      </c>
      <c r="U767">
        <v>0</v>
      </c>
      <c r="V767">
        <v>8</v>
      </c>
      <c r="W767">
        <v>322</v>
      </c>
    </row>
    <row r="768" spans="1:23" x14ac:dyDescent="0.25">
      <c r="A768">
        <v>767</v>
      </c>
      <c r="B768">
        <v>134</v>
      </c>
      <c r="C768">
        <v>1</v>
      </c>
      <c r="D768">
        <f t="shared" si="33"/>
        <v>1</v>
      </c>
      <c r="E768" s="4" t="str">
        <f t="shared" si="34"/>
        <v>560178-569897</v>
      </c>
      <c r="F768" s="4">
        <f>IFERROR(VLOOKUP(E768,distance_btw_postal_code!B:I,7,0)+1,0)</f>
        <v>5.3</v>
      </c>
      <c r="G768" s="4">
        <f>IFERROR(VLOOKUP(E768,distance_btw_postal_code!B:G,6,0),0)</f>
        <v>1.1000000000000001</v>
      </c>
      <c r="H768">
        <v>66</v>
      </c>
      <c r="I768" t="s">
        <v>112</v>
      </c>
      <c r="J768">
        <v>560178</v>
      </c>
      <c r="K768">
        <v>0</v>
      </c>
      <c r="L768">
        <v>1</v>
      </c>
      <c r="M768">
        <f t="shared" si="35"/>
        <v>1</v>
      </c>
      <c r="N768">
        <v>99</v>
      </c>
      <c r="O768" t="s">
        <v>94</v>
      </c>
      <c r="P768">
        <v>569897</v>
      </c>
      <c r="Q768" t="s">
        <v>66</v>
      </c>
      <c r="R768" t="s">
        <v>19</v>
      </c>
      <c r="S768" t="s">
        <v>70</v>
      </c>
      <c r="T768">
        <v>3</v>
      </c>
      <c r="U768">
        <v>0</v>
      </c>
      <c r="V768">
        <v>8</v>
      </c>
      <c r="W768">
        <v>260</v>
      </c>
    </row>
    <row r="769" spans="1:23" x14ac:dyDescent="0.25">
      <c r="A769">
        <v>768</v>
      </c>
      <c r="B769">
        <v>135</v>
      </c>
      <c r="C769">
        <v>0</v>
      </c>
      <c r="D769">
        <f t="shared" si="33"/>
        <v>5</v>
      </c>
      <c r="E769" s="4" t="str">
        <f t="shared" si="34"/>
        <v>569897-574758</v>
      </c>
      <c r="F769" s="4">
        <f>IFERROR(VLOOKUP(E769,distance_btw_postal_code!B:I,7,0)+1,0)</f>
        <v>5.7</v>
      </c>
      <c r="G769" s="4">
        <f>IFERROR(VLOOKUP(E769,distance_btw_postal_code!B:G,6,0),0)</f>
        <v>1.7</v>
      </c>
      <c r="H769">
        <v>0</v>
      </c>
      <c r="I769" t="s">
        <v>145</v>
      </c>
      <c r="J769">
        <v>569897</v>
      </c>
      <c r="K769">
        <v>0</v>
      </c>
      <c r="L769">
        <v>0</v>
      </c>
      <c r="M769">
        <f t="shared" si="35"/>
        <v>0</v>
      </c>
      <c r="N769">
        <v>100</v>
      </c>
      <c r="O769" t="s">
        <v>94</v>
      </c>
      <c r="P769">
        <v>569897</v>
      </c>
      <c r="Q769" t="s">
        <v>66</v>
      </c>
      <c r="R769" t="s">
        <v>19</v>
      </c>
      <c r="S769" t="s">
        <v>92</v>
      </c>
      <c r="T769">
        <v>1</v>
      </c>
      <c r="U769">
        <v>5</v>
      </c>
      <c r="V769">
        <v>2</v>
      </c>
      <c r="W769">
        <v>284</v>
      </c>
    </row>
    <row r="770" spans="1:23" x14ac:dyDescent="0.25">
      <c r="A770">
        <v>769</v>
      </c>
      <c r="B770">
        <v>135</v>
      </c>
      <c r="C770">
        <v>1</v>
      </c>
      <c r="D770">
        <f t="shared" si="33"/>
        <v>5</v>
      </c>
      <c r="E770" s="4" t="str">
        <f t="shared" si="34"/>
        <v>574758-570441</v>
      </c>
      <c r="F770" s="4">
        <f>IFERROR(VLOOKUP(E770,distance_btw_postal_code!B:I,7,0)+1,0)</f>
        <v>7.2</v>
      </c>
      <c r="G770" s="4">
        <f>IFERROR(VLOOKUP(E770,distance_btw_postal_code!B:G,6,0),0)</f>
        <v>2.9</v>
      </c>
      <c r="H770">
        <v>106</v>
      </c>
      <c r="I770" t="s">
        <v>142</v>
      </c>
      <c r="J770">
        <v>574758</v>
      </c>
      <c r="K770">
        <v>1</v>
      </c>
      <c r="L770">
        <v>0</v>
      </c>
      <c r="M770">
        <f t="shared" si="35"/>
        <v>2</v>
      </c>
      <c r="N770">
        <v>100</v>
      </c>
      <c r="O770" t="s">
        <v>94</v>
      </c>
      <c r="P770">
        <v>569897</v>
      </c>
      <c r="Q770" t="s">
        <v>66</v>
      </c>
      <c r="R770" t="s">
        <v>19</v>
      </c>
      <c r="S770" t="s">
        <v>92</v>
      </c>
      <c r="T770">
        <v>1</v>
      </c>
      <c r="U770">
        <v>5</v>
      </c>
      <c r="V770">
        <v>2</v>
      </c>
      <c r="W770">
        <v>372</v>
      </c>
    </row>
    <row r="771" spans="1:23" x14ac:dyDescent="0.25">
      <c r="A771">
        <v>770</v>
      </c>
      <c r="B771">
        <v>135</v>
      </c>
      <c r="C771">
        <v>2</v>
      </c>
      <c r="D771">
        <f t="shared" ref="D771:D834" si="36">_xlfn.MAXIFS(C:C,B:B,B771)</f>
        <v>5</v>
      </c>
      <c r="E771" s="4" t="str">
        <f t="shared" ref="E771:E834" si="37">IF(C771&lt;&gt;D771,_xlfn.CONCAT(J771,"-",J772),_xlfn.CONCAT(J771,"-",P771))</f>
        <v>570441-570406</v>
      </c>
      <c r="F771" s="4">
        <f>IFERROR(VLOOKUP(E771,distance_btw_postal_code!B:I,7,0)+1,0)</f>
        <v>4.8</v>
      </c>
      <c r="G771" s="4">
        <f>IFERROR(VLOOKUP(E771,distance_btw_postal_code!B:G,6,0),0)</f>
        <v>1.1000000000000001</v>
      </c>
      <c r="H771">
        <v>55</v>
      </c>
      <c r="I771" t="s">
        <v>116</v>
      </c>
      <c r="J771">
        <v>570441</v>
      </c>
      <c r="K771">
        <v>0</v>
      </c>
      <c r="L771">
        <v>1</v>
      </c>
      <c r="M771">
        <f t="shared" ref="M771:M834" si="38">K771*2+L771</f>
        <v>1</v>
      </c>
      <c r="N771">
        <v>100</v>
      </c>
      <c r="O771" t="s">
        <v>94</v>
      </c>
      <c r="P771">
        <v>569897</v>
      </c>
      <c r="Q771" t="s">
        <v>66</v>
      </c>
      <c r="R771" t="s">
        <v>19</v>
      </c>
      <c r="S771" t="s">
        <v>92</v>
      </c>
      <c r="T771">
        <v>1</v>
      </c>
      <c r="U771">
        <v>5</v>
      </c>
      <c r="V771">
        <v>2</v>
      </c>
      <c r="W771">
        <v>229</v>
      </c>
    </row>
    <row r="772" spans="1:23" x14ac:dyDescent="0.25">
      <c r="A772">
        <v>771</v>
      </c>
      <c r="B772">
        <v>135</v>
      </c>
      <c r="C772">
        <v>3</v>
      </c>
      <c r="D772">
        <f t="shared" si="36"/>
        <v>5</v>
      </c>
      <c r="E772" s="4" t="str">
        <f t="shared" si="37"/>
        <v>570406-560108</v>
      </c>
      <c r="F772" s="4">
        <f>IFERROR(VLOOKUP(E772,distance_btw_postal_code!B:I,7,0)+1,0)</f>
        <v>8.4</v>
      </c>
      <c r="G772" s="4">
        <f>IFERROR(VLOOKUP(E772,distance_btw_postal_code!B:G,6,0),0)</f>
        <v>2.9</v>
      </c>
      <c r="H772">
        <v>56</v>
      </c>
      <c r="I772" t="s">
        <v>117</v>
      </c>
      <c r="J772">
        <v>570406</v>
      </c>
      <c r="K772">
        <v>1</v>
      </c>
      <c r="L772">
        <v>0</v>
      </c>
      <c r="M772">
        <f t="shared" si="38"/>
        <v>2</v>
      </c>
      <c r="N772">
        <v>100</v>
      </c>
      <c r="O772" t="s">
        <v>94</v>
      </c>
      <c r="P772">
        <v>569897</v>
      </c>
      <c r="Q772" t="s">
        <v>66</v>
      </c>
      <c r="R772" t="s">
        <v>19</v>
      </c>
      <c r="S772" t="s">
        <v>92</v>
      </c>
      <c r="T772">
        <v>1</v>
      </c>
      <c r="U772">
        <v>5</v>
      </c>
      <c r="V772">
        <v>2</v>
      </c>
      <c r="W772">
        <v>447</v>
      </c>
    </row>
    <row r="773" spans="1:23" x14ac:dyDescent="0.25">
      <c r="A773">
        <v>772</v>
      </c>
      <c r="B773">
        <v>135</v>
      </c>
      <c r="C773">
        <v>4</v>
      </c>
      <c r="D773">
        <f t="shared" si="36"/>
        <v>5</v>
      </c>
      <c r="E773" s="4" t="str">
        <f t="shared" si="37"/>
        <v>560108-568518</v>
      </c>
      <c r="F773" s="4">
        <f>IFERROR(VLOOKUP(E773,distance_btw_postal_code!B:I,7,0)+1,0)</f>
        <v>4.9000000000000004</v>
      </c>
      <c r="G773" s="4">
        <f>IFERROR(VLOOKUP(E773,distance_btw_postal_code!B:G,6,0),0)</f>
        <v>0.9</v>
      </c>
      <c r="H773">
        <v>63</v>
      </c>
      <c r="I773" t="s">
        <v>109</v>
      </c>
      <c r="J773">
        <v>560108</v>
      </c>
      <c r="K773">
        <v>1</v>
      </c>
      <c r="L773">
        <v>0</v>
      </c>
      <c r="M773">
        <f t="shared" si="38"/>
        <v>2</v>
      </c>
      <c r="N773">
        <v>100</v>
      </c>
      <c r="O773" t="s">
        <v>94</v>
      </c>
      <c r="P773">
        <v>569897</v>
      </c>
      <c r="Q773" t="s">
        <v>66</v>
      </c>
      <c r="R773" t="s">
        <v>19</v>
      </c>
      <c r="S773" t="s">
        <v>92</v>
      </c>
      <c r="T773">
        <v>1</v>
      </c>
      <c r="U773">
        <v>5</v>
      </c>
      <c r="V773">
        <v>2</v>
      </c>
      <c r="W773">
        <v>232</v>
      </c>
    </row>
    <row r="774" spans="1:23" x14ac:dyDescent="0.25">
      <c r="A774">
        <v>773</v>
      </c>
      <c r="B774">
        <v>135</v>
      </c>
      <c r="C774">
        <v>5</v>
      </c>
      <c r="D774">
        <f t="shared" si="36"/>
        <v>5</v>
      </c>
      <c r="E774" s="4" t="str">
        <f t="shared" si="37"/>
        <v>568518-569897</v>
      </c>
      <c r="F774" s="4">
        <f>IFERROR(VLOOKUP(E774,distance_btw_postal_code!B:I,7,0)+1,0)</f>
        <v>2.8</v>
      </c>
      <c r="G774" s="4">
        <f>IFERROR(VLOOKUP(E774,distance_btw_postal_code!B:G,6,0),0)</f>
        <v>0.4</v>
      </c>
      <c r="H774">
        <v>50</v>
      </c>
      <c r="I774" t="s">
        <v>108</v>
      </c>
      <c r="J774">
        <v>568518</v>
      </c>
      <c r="K774">
        <v>1</v>
      </c>
      <c r="L774">
        <v>0</v>
      </c>
      <c r="M774">
        <f t="shared" si="38"/>
        <v>2</v>
      </c>
      <c r="N774">
        <v>100</v>
      </c>
      <c r="O774" t="s">
        <v>94</v>
      </c>
      <c r="P774">
        <v>569897</v>
      </c>
      <c r="Q774" t="s">
        <v>66</v>
      </c>
      <c r="R774" t="s">
        <v>19</v>
      </c>
      <c r="S774" t="s">
        <v>92</v>
      </c>
      <c r="T774">
        <v>1</v>
      </c>
      <c r="U774">
        <v>5</v>
      </c>
      <c r="V774">
        <v>2</v>
      </c>
      <c r="W774">
        <v>109</v>
      </c>
    </row>
    <row r="775" spans="1:23" x14ac:dyDescent="0.25">
      <c r="A775">
        <v>774</v>
      </c>
      <c r="B775">
        <v>136</v>
      </c>
      <c r="C775">
        <v>0</v>
      </c>
      <c r="D775">
        <f t="shared" si="36"/>
        <v>3</v>
      </c>
      <c r="E775" s="4" t="str">
        <f t="shared" si="37"/>
        <v>569897-570024</v>
      </c>
      <c r="F775" s="4">
        <f>IFERROR(VLOOKUP(E775,distance_btw_postal_code!B:I,7,0)+1,0)</f>
        <v>9.4</v>
      </c>
      <c r="G775" s="4">
        <f>IFERROR(VLOOKUP(E775,distance_btw_postal_code!B:G,6,0),0)</f>
        <v>3.7</v>
      </c>
      <c r="H775">
        <v>0</v>
      </c>
      <c r="I775" t="s">
        <v>145</v>
      </c>
      <c r="J775">
        <v>569897</v>
      </c>
      <c r="K775">
        <v>0</v>
      </c>
      <c r="L775">
        <v>0</v>
      </c>
      <c r="M775">
        <f t="shared" si="38"/>
        <v>0</v>
      </c>
      <c r="N775">
        <v>100</v>
      </c>
      <c r="O775" t="s">
        <v>94</v>
      </c>
      <c r="P775">
        <v>569897</v>
      </c>
      <c r="Q775" t="s">
        <v>66</v>
      </c>
      <c r="R775" t="s">
        <v>19</v>
      </c>
      <c r="S775" t="s">
        <v>92</v>
      </c>
      <c r="T775">
        <v>2</v>
      </c>
      <c r="U775">
        <v>2</v>
      </c>
      <c r="V775">
        <v>7</v>
      </c>
      <c r="W775">
        <v>505</v>
      </c>
    </row>
    <row r="776" spans="1:23" x14ac:dyDescent="0.25">
      <c r="A776">
        <v>775</v>
      </c>
      <c r="B776">
        <v>136</v>
      </c>
      <c r="C776">
        <v>1</v>
      </c>
      <c r="D776">
        <f t="shared" si="36"/>
        <v>3</v>
      </c>
      <c r="E776" s="4" t="str">
        <f t="shared" si="37"/>
        <v>570024-575456</v>
      </c>
      <c r="F776" s="4">
        <f>IFERROR(VLOOKUP(E776,distance_btw_postal_code!B:I,7,0)+1,0)</f>
        <v>5.9</v>
      </c>
      <c r="G776" s="4">
        <f>IFERROR(VLOOKUP(E776,distance_btw_postal_code!B:G,6,0),0)</f>
        <v>1.3</v>
      </c>
      <c r="H776">
        <v>51</v>
      </c>
      <c r="I776" t="s">
        <v>113</v>
      </c>
      <c r="J776">
        <v>570024</v>
      </c>
      <c r="K776">
        <v>0</v>
      </c>
      <c r="L776">
        <v>1</v>
      </c>
      <c r="M776">
        <f t="shared" si="38"/>
        <v>1</v>
      </c>
      <c r="N776">
        <v>100</v>
      </c>
      <c r="O776" t="s">
        <v>94</v>
      </c>
      <c r="P776">
        <v>569897</v>
      </c>
      <c r="Q776" t="s">
        <v>66</v>
      </c>
      <c r="R776" t="s">
        <v>19</v>
      </c>
      <c r="S776" t="s">
        <v>92</v>
      </c>
      <c r="T776">
        <v>2</v>
      </c>
      <c r="U776">
        <v>2</v>
      </c>
      <c r="V776">
        <v>7</v>
      </c>
      <c r="W776">
        <v>295</v>
      </c>
    </row>
    <row r="777" spans="1:23" x14ac:dyDescent="0.25">
      <c r="A777">
        <v>776</v>
      </c>
      <c r="B777">
        <v>136</v>
      </c>
      <c r="C777">
        <v>2</v>
      </c>
      <c r="D777">
        <f t="shared" si="36"/>
        <v>3</v>
      </c>
      <c r="E777" s="4" t="str">
        <f t="shared" si="37"/>
        <v>575456-578824</v>
      </c>
      <c r="F777" s="4">
        <f>IFERROR(VLOOKUP(E777,distance_btw_postal_code!B:I,7,0)+1,0)</f>
        <v>2.9</v>
      </c>
      <c r="G777" s="4">
        <f>IFERROR(VLOOKUP(E777,distance_btw_postal_code!B:G,6,0),0)</f>
        <v>0.5</v>
      </c>
      <c r="H777">
        <v>52</v>
      </c>
      <c r="I777" t="s">
        <v>114</v>
      </c>
      <c r="J777">
        <v>575456</v>
      </c>
      <c r="K777">
        <v>1</v>
      </c>
      <c r="L777">
        <v>1</v>
      </c>
      <c r="M777">
        <f t="shared" si="38"/>
        <v>3</v>
      </c>
      <c r="N777">
        <v>100</v>
      </c>
      <c r="O777" t="s">
        <v>94</v>
      </c>
      <c r="P777">
        <v>569897</v>
      </c>
      <c r="Q777" t="s">
        <v>66</v>
      </c>
      <c r="R777" t="s">
        <v>19</v>
      </c>
      <c r="S777" t="s">
        <v>92</v>
      </c>
      <c r="T777">
        <v>2</v>
      </c>
      <c r="U777">
        <v>2</v>
      </c>
      <c r="V777">
        <v>7</v>
      </c>
      <c r="W777">
        <v>116</v>
      </c>
    </row>
    <row r="778" spans="1:23" x14ac:dyDescent="0.25">
      <c r="A778">
        <v>777</v>
      </c>
      <c r="B778">
        <v>136</v>
      </c>
      <c r="C778">
        <v>3</v>
      </c>
      <c r="D778">
        <f t="shared" si="36"/>
        <v>3</v>
      </c>
      <c r="E778" s="4" t="str">
        <f t="shared" si="37"/>
        <v>578824-569897</v>
      </c>
      <c r="F778" s="4">
        <f>IFERROR(VLOOKUP(E778,distance_btw_postal_code!B:I,7,0)+1,0)</f>
        <v>9</v>
      </c>
      <c r="G778" s="4">
        <f>IFERROR(VLOOKUP(E778,distance_btw_postal_code!B:G,6,0),0)</f>
        <v>3.5</v>
      </c>
      <c r="H778">
        <v>53</v>
      </c>
      <c r="I778" t="s">
        <v>115</v>
      </c>
      <c r="J778">
        <v>578824</v>
      </c>
      <c r="K778">
        <v>1</v>
      </c>
      <c r="L778">
        <v>0</v>
      </c>
      <c r="M778">
        <f t="shared" si="38"/>
        <v>2</v>
      </c>
      <c r="N778">
        <v>100</v>
      </c>
      <c r="O778" t="s">
        <v>94</v>
      </c>
      <c r="P778">
        <v>569897</v>
      </c>
      <c r="Q778" t="s">
        <v>66</v>
      </c>
      <c r="R778" t="s">
        <v>19</v>
      </c>
      <c r="S778" t="s">
        <v>92</v>
      </c>
      <c r="T778">
        <v>2</v>
      </c>
      <c r="U778">
        <v>2</v>
      </c>
      <c r="V778">
        <v>7</v>
      </c>
      <c r="W778">
        <v>483</v>
      </c>
    </row>
    <row r="779" spans="1:23" x14ac:dyDescent="0.25">
      <c r="A779">
        <v>778</v>
      </c>
      <c r="B779">
        <v>137</v>
      </c>
      <c r="C779">
        <v>0</v>
      </c>
      <c r="D779">
        <f t="shared" si="36"/>
        <v>9</v>
      </c>
      <c r="E779" s="4" t="str">
        <f t="shared" si="37"/>
        <v>569897-560111</v>
      </c>
      <c r="F779" s="4">
        <f>IFERROR(VLOOKUP(E779,distance_btw_postal_code!B:I,7,0)+1,0)</f>
        <v>4.5</v>
      </c>
      <c r="G779" s="4">
        <f>IFERROR(VLOOKUP(E779,distance_btw_postal_code!B:G,6,0),0)</f>
        <v>0.7</v>
      </c>
      <c r="H779">
        <v>0</v>
      </c>
      <c r="I779" t="s">
        <v>145</v>
      </c>
      <c r="J779">
        <v>569897</v>
      </c>
      <c r="K779">
        <v>0</v>
      </c>
      <c r="L779">
        <v>0</v>
      </c>
      <c r="M779">
        <f t="shared" si="38"/>
        <v>0</v>
      </c>
      <c r="N779">
        <v>101</v>
      </c>
      <c r="O779" t="s">
        <v>94</v>
      </c>
      <c r="P779">
        <v>569897</v>
      </c>
      <c r="Q779" t="s">
        <v>66</v>
      </c>
      <c r="R779" t="s">
        <v>56</v>
      </c>
      <c r="S779" t="s">
        <v>69</v>
      </c>
      <c r="T779">
        <v>1</v>
      </c>
      <c r="U779">
        <v>3</v>
      </c>
      <c r="V779">
        <v>6</v>
      </c>
      <c r="W779">
        <v>211</v>
      </c>
    </row>
    <row r="780" spans="1:23" x14ac:dyDescent="0.25">
      <c r="A780">
        <v>779</v>
      </c>
      <c r="B780">
        <v>137</v>
      </c>
      <c r="C780">
        <v>1</v>
      </c>
      <c r="D780">
        <f t="shared" si="36"/>
        <v>9</v>
      </c>
      <c r="E780" s="4" t="str">
        <f t="shared" si="37"/>
        <v>560111-560618</v>
      </c>
      <c r="F780" s="4">
        <f>IFERROR(VLOOKUP(E780,distance_btw_postal_code!B:I,7,0)+1,0)</f>
        <v>8.6999999999999993</v>
      </c>
      <c r="G780" s="4">
        <f>IFERROR(VLOOKUP(E780,distance_btw_postal_code!B:G,6,0),0)</f>
        <v>1.6</v>
      </c>
      <c r="H780">
        <v>64</v>
      </c>
      <c r="I780" t="s">
        <v>110</v>
      </c>
      <c r="J780">
        <v>560111</v>
      </c>
      <c r="K780">
        <v>1</v>
      </c>
      <c r="L780">
        <v>0</v>
      </c>
      <c r="M780">
        <f t="shared" si="38"/>
        <v>2</v>
      </c>
      <c r="N780">
        <v>101</v>
      </c>
      <c r="O780" t="s">
        <v>94</v>
      </c>
      <c r="P780">
        <v>569897</v>
      </c>
      <c r="Q780" t="s">
        <v>66</v>
      </c>
      <c r="R780" t="s">
        <v>56</v>
      </c>
      <c r="S780" t="s">
        <v>69</v>
      </c>
      <c r="T780">
        <v>1</v>
      </c>
      <c r="U780">
        <v>3</v>
      </c>
      <c r="V780">
        <v>6</v>
      </c>
      <c r="W780">
        <v>461</v>
      </c>
    </row>
    <row r="781" spans="1:23" x14ac:dyDescent="0.25">
      <c r="A781">
        <v>780</v>
      </c>
      <c r="B781">
        <v>137</v>
      </c>
      <c r="C781">
        <v>2</v>
      </c>
      <c r="D781">
        <f t="shared" si="36"/>
        <v>9</v>
      </c>
      <c r="E781" s="4" t="str">
        <f t="shared" si="37"/>
        <v>560618-560612</v>
      </c>
      <c r="F781" s="4">
        <f>IFERROR(VLOOKUP(E781,distance_btw_postal_code!B:I,7,0)+1,0)</f>
        <v>5.5</v>
      </c>
      <c r="G781" s="4">
        <f>IFERROR(VLOOKUP(E781,distance_btw_postal_code!B:G,6,0),0)</f>
        <v>1</v>
      </c>
      <c r="H781">
        <v>107</v>
      </c>
      <c r="I781" t="s">
        <v>140</v>
      </c>
      <c r="J781">
        <v>560618</v>
      </c>
      <c r="K781">
        <v>0</v>
      </c>
      <c r="L781">
        <v>1</v>
      </c>
      <c r="M781">
        <f t="shared" si="38"/>
        <v>1</v>
      </c>
      <c r="N781">
        <v>101</v>
      </c>
      <c r="O781" t="s">
        <v>94</v>
      </c>
      <c r="P781">
        <v>569897</v>
      </c>
      <c r="Q781" t="s">
        <v>66</v>
      </c>
      <c r="R781" t="s">
        <v>56</v>
      </c>
      <c r="S781" t="s">
        <v>69</v>
      </c>
      <c r="T781">
        <v>1</v>
      </c>
      <c r="U781">
        <v>3</v>
      </c>
      <c r="V781">
        <v>6</v>
      </c>
      <c r="W781">
        <v>269</v>
      </c>
    </row>
    <row r="782" spans="1:23" x14ac:dyDescent="0.25">
      <c r="A782">
        <v>781</v>
      </c>
      <c r="B782">
        <v>137</v>
      </c>
      <c r="C782">
        <v>3</v>
      </c>
      <c r="D782">
        <f t="shared" si="36"/>
        <v>9</v>
      </c>
      <c r="E782" s="4" t="str">
        <f t="shared" si="37"/>
        <v>560612-560182</v>
      </c>
      <c r="F782" s="4">
        <f>IFERROR(VLOOKUP(E782,distance_btw_postal_code!B:I,7,0)+1,0)</f>
        <v>3.4</v>
      </c>
      <c r="G782" s="4">
        <f>IFERROR(VLOOKUP(E782,distance_btw_postal_code!B:G,6,0),0)</f>
        <v>0.5</v>
      </c>
      <c r="H782">
        <v>49</v>
      </c>
      <c r="I782" t="s">
        <v>107</v>
      </c>
      <c r="J782">
        <v>560612</v>
      </c>
      <c r="K782">
        <v>0</v>
      </c>
      <c r="L782">
        <v>1</v>
      </c>
      <c r="M782">
        <f t="shared" si="38"/>
        <v>1</v>
      </c>
      <c r="N782">
        <v>101</v>
      </c>
      <c r="O782" t="s">
        <v>94</v>
      </c>
      <c r="P782">
        <v>569897</v>
      </c>
      <c r="Q782" t="s">
        <v>66</v>
      </c>
      <c r="R782" t="s">
        <v>56</v>
      </c>
      <c r="S782" t="s">
        <v>69</v>
      </c>
      <c r="T782">
        <v>1</v>
      </c>
      <c r="U782">
        <v>3</v>
      </c>
      <c r="V782">
        <v>6</v>
      </c>
      <c r="W782">
        <v>142</v>
      </c>
    </row>
    <row r="783" spans="1:23" x14ac:dyDescent="0.25">
      <c r="A783">
        <v>782</v>
      </c>
      <c r="B783">
        <v>137</v>
      </c>
      <c r="C783">
        <v>4</v>
      </c>
      <c r="D783">
        <f t="shared" si="36"/>
        <v>9</v>
      </c>
      <c r="E783" s="4" t="str">
        <f t="shared" si="37"/>
        <v>560182-560182</v>
      </c>
      <c r="F783" s="4">
        <f>IFERROR(VLOOKUP(E783,distance_btw_postal_code!B:I,7,0)+1,0)</f>
        <v>0</v>
      </c>
      <c r="G783" s="4">
        <f>IFERROR(VLOOKUP(E783,distance_btw_postal_code!B:G,6,0),0)</f>
        <v>0</v>
      </c>
      <c r="H783">
        <v>42</v>
      </c>
      <c r="I783" t="s">
        <v>96</v>
      </c>
      <c r="J783">
        <v>560182</v>
      </c>
      <c r="K783">
        <v>0</v>
      </c>
      <c r="L783">
        <v>1</v>
      </c>
      <c r="M783">
        <f t="shared" si="38"/>
        <v>1</v>
      </c>
      <c r="N783">
        <v>101</v>
      </c>
      <c r="O783" t="s">
        <v>94</v>
      </c>
      <c r="P783">
        <v>569897</v>
      </c>
      <c r="Q783" t="s">
        <v>66</v>
      </c>
      <c r="R783" t="s">
        <v>56</v>
      </c>
      <c r="S783" t="s">
        <v>69</v>
      </c>
      <c r="T783">
        <v>1</v>
      </c>
      <c r="U783">
        <v>3</v>
      </c>
      <c r="V783">
        <v>6</v>
      </c>
      <c r="W783">
        <v>0</v>
      </c>
    </row>
    <row r="784" spans="1:23" x14ac:dyDescent="0.25">
      <c r="A784">
        <v>783</v>
      </c>
      <c r="B784">
        <v>137</v>
      </c>
      <c r="C784">
        <v>5</v>
      </c>
      <c r="D784">
        <f t="shared" si="36"/>
        <v>9</v>
      </c>
      <c r="E784" s="4" t="str">
        <f t="shared" si="37"/>
        <v>560182-787722</v>
      </c>
      <c r="F784" s="4">
        <f>IFERROR(VLOOKUP(E784,distance_btw_postal_code!B:I,7,0)+1,0)</f>
        <v>6</v>
      </c>
      <c r="G784" s="4">
        <f>IFERROR(VLOOKUP(E784,distance_btw_postal_code!B:G,6,0),0)</f>
        <v>1.6</v>
      </c>
      <c r="H784">
        <v>61</v>
      </c>
      <c r="I784" t="s">
        <v>101</v>
      </c>
      <c r="J784">
        <v>560182</v>
      </c>
      <c r="K784">
        <v>0</v>
      </c>
      <c r="L784">
        <v>1</v>
      </c>
      <c r="M784">
        <f t="shared" si="38"/>
        <v>1</v>
      </c>
      <c r="N784">
        <v>101</v>
      </c>
      <c r="O784" t="s">
        <v>94</v>
      </c>
      <c r="P784">
        <v>569897</v>
      </c>
      <c r="Q784" t="s">
        <v>66</v>
      </c>
      <c r="R784" t="s">
        <v>56</v>
      </c>
      <c r="S784" t="s">
        <v>69</v>
      </c>
      <c r="T784">
        <v>1</v>
      </c>
      <c r="U784">
        <v>3</v>
      </c>
      <c r="V784">
        <v>6</v>
      </c>
      <c r="W784">
        <v>301</v>
      </c>
    </row>
    <row r="785" spans="1:23" x14ac:dyDescent="0.25">
      <c r="A785">
        <v>784</v>
      </c>
      <c r="B785">
        <v>137</v>
      </c>
      <c r="C785">
        <v>6</v>
      </c>
      <c r="D785">
        <f t="shared" si="36"/>
        <v>9</v>
      </c>
      <c r="E785" s="4" t="str">
        <f t="shared" si="37"/>
        <v>787722-574920</v>
      </c>
      <c r="F785" s="4">
        <f>IFERROR(VLOOKUP(E785,distance_btw_postal_code!B:I,7,0)+1,0)</f>
        <v>4.5999999999999996</v>
      </c>
      <c r="G785" s="4">
        <f>IFERROR(VLOOKUP(E785,distance_btw_postal_code!B:G,6,0),0)</f>
        <v>0.8</v>
      </c>
      <c r="H785">
        <v>40</v>
      </c>
      <c r="I785" t="s">
        <v>93</v>
      </c>
      <c r="J785">
        <v>787722</v>
      </c>
      <c r="K785">
        <v>1</v>
      </c>
      <c r="L785">
        <v>0</v>
      </c>
      <c r="M785">
        <f t="shared" si="38"/>
        <v>2</v>
      </c>
      <c r="N785">
        <v>101</v>
      </c>
      <c r="O785" t="s">
        <v>94</v>
      </c>
      <c r="P785">
        <v>569897</v>
      </c>
      <c r="Q785" t="s">
        <v>66</v>
      </c>
      <c r="R785" t="s">
        <v>56</v>
      </c>
      <c r="S785" t="s">
        <v>69</v>
      </c>
      <c r="T785">
        <v>1</v>
      </c>
      <c r="U785">
        <v>3</v>
      </c>
      <c r="V785">
        <v>6</v>
      </c>
      <c r="W785">
        <v>217</v>
      </c>
    </row>
    <row r="786" spans="1:23" x14ac:dyDescent="0.25">
      <c r="A786">
        <v>785</v>
      </c>
      <c r="B786">
        <v>137</v>
      </c>
      <c r="C786">
        <v>7</v>
      </c>
      <c r="D786">
        <f t="shared" si="36"/>
        <v>9</v>
      </c>
      <c r="E786" s="4" t="str">
        <f t="shared" si="37"/>
        <v>574920-578375</v>
      </c>
      <c r="F786" s="4">
        <f>IFERROR(VLOOKUP(E786,distance_btw_postal_code!B:I,7,0)+1,0)</f>
        <v>3.3</v>
      </c>
      <c r="G786" s="4">
        <f>IFERROR(VLOOKUP(E786,distance_btw_postal_code!B:G,6,0),0)</f>
        <v>0.8</v>
      </c>
      <c r="H786">
        <v>41</v>
      </c>
      <c r="I786" t="s">
        <v>95</v>
      </c>
      <c r="J786">
        <v>574920</v>
      </c>
      <c r="K786">
        <v>0</v>
      </c>
      <c r="L786">
        <v>1</v>
      </c>
      <c r="M786">
        <f t="shared" si="38"/>
        <v>1</v>
      </c>
      <c r="N786">
        <v>101</v>
      </c>
      <c r="O786" t="s">
        <v>94</v>
      </c>
      <c r="P786">
        <v>569897</v>
      </c>
      <c r="Q786" t="s">
        <v>66</v>
      </c>
      <c r="R786" t="s">
        <v>56</v>
      </c>
      <c r="S786" t="s">
        <v>69</v>
      </c>
      <c r="T786">
        <v>1</v>
      </c>
      <c r="U786">
        <v>3</v>
      </c>
      <c r="V786">
        <v>6</v>
      </c>
      <c r="W786">
        <v>136</v>
      </c>
    </row>
    <row r="787" spans="1:23" x14ac:dyDescent="0.25">
      <c r="A787">
        <v>786</v>
      </c>
      <c r="B787">
        <v>137</v>
      </c>
      <c r="C787">
        <v>8</v>
      </c>
      <c r="D787">
        <f t="shared" si="36"/>
        <v>9</v>
      </c>
      <c r="E787" s="4" t="str">
        <f t="shared" si="37"/>
        <v>578375-560170</v>
      </c>
      <c r="F787" s="4">
        <f>IFERROR(VLOOKUP(E787,distance_btw_postal_code!B:I,7,0)+1,0)</f>
        <v>2.8</v>
      </c>
      <c r="G787" s="4">
        <f>IFERROR(VLOOKUP(E787,distance_btw_postal_code!B:G,6,0),0)</f>
        <v>0.5</v>
      </c>
      <c r="H787">
        <v>60</v>
      </c>
      <c r="I787" t="s">
        <v>100</v>
      </c>
      <c r="J787">
        <v>578375</v>
      </c>
      <c r="K787">
        <v>1</v>
      </c>
      <c r="L787">
        <v>0</v>
      </c>
      <c r="M787">
        <f t="shared" si="38"/>
        <v>2</v>
      </c>
      <c r="N787">
        <v>101</v>
      </c>
      <c r="O787" t="s">
        <v>94</v>
      </c>
      <c r="P787">
        <v>569897</v>
      </c>
      <c r="Q787" t="s">
        <v>66</v>
      </c>
      <c r="R787" t="s">
        <v>56</v>
      </c>
      <c r="S787" t="s">
        <v>69</v>
      </c>
      <c r="T787">
        <v>1</v>
      </c>
      <c r="U787">
        <v>3</v>
      </c>
      <c r="V787">
        <v>6</v>
      </c>
      <c r="W787">
        <v>106</v>
      </c>
    </row>
    <row r="788" spans="1:23" x14ac:dyDescent="0.25">
      <c r="A788">
        <v>787</v>
      </c>
      <c r="B788">
        <v>137</v>
      </c>
      <c r="C788">
        <v>9</v>
      </c>
      <c r="D788">
        <f t="shared" si="36"/>
        <v>9</v>
      </c>
      <c r="E788" s="4" t="str">
        <f t="shared" si="37"/>
        <v>560170-569897</v>
      </c>
      <c r="F788" s="4">
        <f>IFERROR(VLOOKUP(E788,distance_btw_postal_code!B:I,7,0)+1,0)</f>
        <v>2.1</v>
      </c>
      <c r="G788" s="4">
        <f>IFERROR(VLOOKUP(E788,distance_btw_postal_code!B:G,6,0),0)</f>
        <v>0.2</v>
      </c>
      <c r="H788">
        <v>62</v>
      </c>
      <c r="I788" t="s">
        <v>102</v>
      </c>
      <c r="J788">
        <v>560170</v>
      </c>
      <c r="K788">
        <v>0</v>
      </c>
      <c r="L788">
        <v>1</v>
      </c>
      <c r="M788">
        <f t="shared" si="38"/>
        <v>1</v>
      </c>
      <c r="N788">
        <v>101</v>
      </c>
      <c r="O788" t="s">
        <v>94</v>
      </c>
      <c r="P788">
        <v>569897</v>
      </c>
      <c r="Q788" t="s">
        <v>66</v>
      </c>
      <c r="R788" t="s">
        <v>56</v>
      </c>
      <c r="S788" t="s">
        <v>69</v>
      </c>
      <c r="T788">
        <v>1</v>
      </c>
      <c r="U788">
        <v>3</v>
      </c>
      <c r="V788">
        <v>6</v>
      </c>
      <c r="W788">
        <v>65</v>
      </c>
    </row>
    <row r="789" spans="1:23" x14ac:dyDescent="0.25">
      <c r="A789">
        <v>788</v>
      </c>
      <c r="B789">
        <v>138</v>
      </c>
      <c r="C789">
        <v>0</v>
      </c>
      <c r="D789">
        <f t="shared" si="36"/>
        <v>3</v>
      </c>
      <c r="E789" s="4" t="str">
        <f t="shared" si="37"/>
        <v>569897-560424</v>
      </c>
      <c r="F789" s="4">
        <f>IFERROR(VLOOKUP(E789,distance_btw_postal_code!B:I,7,0)+1,0)</f>
        <v>8.3000000000000007</v>
      </c>
      <c r="G789" s="4">
        <f>IFERROR(VLOOKUP(E789,distance_btw_postal_code!B:G,6,0),0)</f>
        <v>2</v>
      </c>
      <c r="H789">
        <v>0</v>
      </c>
      <c r="I789" t="s">
        <v>145</v>
      </c>
      <c r="J789">
        <v>569897</v>
      </c>
      <c r="K789">
        <v>0</v>
      </c>
      <c r="L789">
        <v>0</v>
      </c>
      <c r="M789">
        <f t="shared" si="38"/>
        <v>0</v>
      </c>
      <c r="N789">
        <v>101</v>
      </c>
      <c r="O789" t="s">
        <v>94</v>
      </c>
      <c r="P789">
        <v>569897</v>
      </c>
      <c r="Q789" t="s">
        <v>66</v>
      </c>
      <c r="R789" t="s">
        <v>56</v>
      </c>
      <c r="S789" t="s">
        <v>69</v>
      </c>
      <c r="T789">
        <v>3</v>
      </c>
      <c r="U789">
        <v>0</v>
      </c>
      <c r="V789">
        <v>8</v>
      </c>
      <c r="W789">
        <v>437</v>
      </c>
    </row>
    <row r="790" spans="1:23" x14ac:dyDescent="0.25">
      <c r="A790">
        <v>789</v>
      </c>
      <c r="B790">
        <v>138</v>
      </c>
      <c r="C790">
        <v>1</v>
      </c>
      <c r="D790">
        <f t="shared" si="36"/>
        <v>3</v>
      </c>
      <c r="E790" s="4" t="str">
        <f t="shared" si="37"/>
        <v>560424-560155</v>
      </c>
      <c r="F790" s="4">
        <f>IFERROR(VLOOKUP(E790,distance_btw_postal_code!B:I,7,0)+1,0)</f>
        <v>8.8000000000000007</v>
      </c>
      <c r="G790" s="4">
        <f>IFERROR(VLOOKUP(E790,distance_btw_postal_code!B:G,6,0),0)</f>
        <v>2.8</v>
      </c>
      <c r="H790">
        <v>59</v>
      </c>
      <c r="I790" t="s">
        <v>99</v>
      </c>
      <c r="J790">
        <v>560424</v>
      </c>
      <c r="K790">
        <v>0</v>
      </c>
      <c r="L790">
        <v>1</v>
      </c>
      <c r="M790">
        <f t="shared" si="38"/>
        <v>1</v>
      </c>
      <c r="N790">
        <v>101</v>
      </c>
      <c r="O790" t="s">
        <v>94</v>
      </c>
      <c r="P790">
        <v>569897</v>
      </c>
      <c r="Q790" t="s">
        <v>66</v>
      </c>
      <c r="R790" t="s">
        <v>56</v>
      </c>
      <c r="S790" t="s">
        <v>69</v>
      </c>
      <c r="T790">
        <v>3</v>
      </c>
      <c r="U790">
        <v>0</v>
      </c>
      <c r="V790">
        <v>8</v>
      </c>
      <c r="W790">
        <v>469</v>
      </c>
    </row>
    <row r="791" spans="1:23" x14ac:dyDescent="0.25">
      <c r="A791">
        <v>790</v>
      </c>
      <c r="B791">
        <v>138</v>
      </c>
      <c r="C791">
        <v>2</v>
      </c>
      <c r="D791">
        <f t="shared" si="36"/>
        <v>3</v>
      </c>
      <c r="E791" s="4" t="str">
        <f t="shared" si="37"/>
        <v>560155-560156</v>
      </c>
      <c r="F791" s="4">
        <f>IFERROR(VLOOKUP(E791,distance_btw_postal_code!B:I,7,0)+1,0)</f>
        <v>3.4</v>
      </c>
      <c r="G791" s="4">
        <f>IFERROR(VLOOKUP(E791,distance_btw_postal_code!B:G,6,0),0)</f>
        <v>0.4</v>
      </c>
      <c r="H791">
        <v>44</v>
      </c>
      <c r="I791" t="s">
        <v>98</v>
      </c>
      <c r="J791">
        <v>560155</v>
      </c>
      <c r="K791">
        <v>0</v>
      </c>
      <c r="L791">
        <v>1</v>
      </c>
      <c r="M791">
        <f t="shared" si="38"/>
        <v>1</v>
      </c>
      <c r="N791">
        <v>101</v>
      </c>
      <c r="O791" t="s">
        <v>94</v>
      </c>
      <c r="P791">
        <v>569897</v>
      </c>
      <c r="Q791" t="s">
        <v>66</v>
      </c>
      <c r="R791" t="s">
        <v>56</v>
      </c>
      <c r="S791" t="s">
        <v>69</v>
      </c>
      <c r="T791">
        <v>3</v>
      </c>
      <c r="U791">
        <v>0</v>
      </c>
      <c r="V791">
        <v>8</v>
      </c>
      <c r="W791">
        <v>141</v>
      </c>
    </row>
    <row r="792" spans="1:23" x14ac:dyDescent="0.25">
      <c r="A792">
        <v>791</v>
      </c>
      <c r="B792">
        <v>138</v>
      </c>
      <c r="C792">
        <v>3</v>
      </c>
      <c r="D792">
        <f t="shared" si="36"/>
        <v>3</v>
      </c>
      <c r="E792" s="4" t="str">
        <f t="shared" si="37"/>
        <v>560156-569897</v>
      </c>
      <c r="F792" s="4">
        <f>IFERROR(VLOOKUP(E792,distance_btw_postal_code!B:I,7,0)+1,0)</f>
        <v>3.4</v>
      </c>
      <c r="G792" s="4">
        <f>IFERROR(VLOOKUP(E792,distance_btw_postal_code!B:G,6,0),0)</f>
        <v>0.4</v>
      </c>
      <c r="H792">
        <v>43</v>
      </c>
      <c r="I792" t="s">
        <v>97</v>
      </c>
      <c r="J792">
        <v>560156</v>
      </c>
      <c r="K792">
        <v>0</v>
      </c>
      <c r="L792">
        <v>1</v>
      </c>
      <c r="M792">
        <f t="shared" si="38"/>
        <v>1</v>
      </c>
      <c r="N792">
        <v>101</v>
      </c>
      <c r="O792" t="s">
        <v>94</v>
      </c>
      <c r="P792">
        <v>569897</v>
      </c>
      <c r="Q792" t="s">
        <v>66</v>
      </c>
      <c r="R792" t="s">
        <v>56</v>
      </c>
      <c r="S792" t="s">
        <v>69</v>
      </c>
      <c r="T792">
        <v>3</v>
      </c>
      <c r="U792">
        <v>0</v>
      </c>
      <c r="V792">
        <v>8</v>
      </c>
      <c r="W792">
        <v>145</v>
      </c>
    </row>
    <row r="793" spans="1:23" x14ac:dyDescent="0.25">
      <c r="A793">
        <v>792</v>
      </c>
      <c r="B793">
        <v>139</v>
      </c>
      <c r="C793">
        <v>0</v>
      </c>
      <c r="D793">
        <f t="shared" si="36"/>
        <v>7</v>
      </c>
      <c r="E793" s="4" t="str">
        <f t="shared" si="37"/>
        <v>569897-560232</v>
      </c>
      <c r="F793" s="4">
        <f>IFERROR(VLOOKUP(E793,distance_btw_postal_code!B:I,7,0)+1,0)</f>
        <v>6</v>
      </c>
      <c r="G793" s="4">
        <f>IFERROR(VLOOKUP(E793,distance_btw_postal_code!B:G,6,0),0)</f>
        <v>1.2</v>
      </c>
      <c r="H793">
        <v>0</v>
      </c>
      <c r="I793" t="s">
        <v>145</v>
      </c>
      <c r="J793">
        <v>569897</v>
      </c>
      <c r="K793">
        <v>0</v>
      </c>
      <c r="L793">
        <v>0</v>
      </c>
      <c r="M793">
        <f t="shared" si="38"/>
        <v>0</v>
      </c>
      <c r="N793">
        <v>102</v>
      </c>
      <c r="O793" t="s">
        <v>94</v>
      </c>
      <c r="P793">
        <v>569897</v>
      </c>
      <c r="Q793" t="s">
        <v>66</v>
      </c>
      <c r="R793" t="s">
        <v>56</v>
      </c>
      <c r="S793" t="s">
        <v>70</v>
      </c>
      <c r="T793">
        <v>2</v>
      </c>
      <c r="U793">
        <v>2</v>
      </c>
      <c r="V793">
        <v>7</v>
      </c>
      <c r="W793">
        <v>302</v>
      </c>
    </row>
    <row r="794" spans="1:23" x14ac:dyDescent="0.25">
      <c r="A794">
        <v>793</v>
      </c>
      <c r="B794">
        <v>139</v>
      </c>
      <c r="C794">
        <v>1</v>
      </c>
      <c r="D794">
        <f t="shared" si="36"/>
        <v>7</v>
      </c>
      <c r="E794" s="4" t="str">
        <f t="shared" si="37"/>
        <v>560232-560217</v>
      </c>
      <c r="F794" s="4">
        <f>IFERROR(VLOOKUP(E794,distance_btw_postal_code!B:I,7,0)+1,0)</f>
        <v>5</v>
      </c>
      <c r="G794" s="4">
        <f>IFERROR(VLOOKUP(E794,distance_btw_postal_code!B:G,6,0),0)</f>
        <v>1</v>
      </c>
      <c r="H794">
        <v>46</v>
      </c>
      <c r="I794" t="s">
        <v>104</v>
      </c>
      <c r="J794">
        <v>560232</v>
      </c>
      <c r="K794">
        <v>0</v>
      </c>
      <c r="L794">
        <v>1</v>
      </c>
      <c r="M794">
        <f t="shared" si="38"/>
        <v>1</v>
      </c>
      <c r="N794">
        <v>102</v>
      </c>
      <c r="O794" t="s">
        <v>94</v>
      </c>
      <c r="P794">
        <v>569897</v>
      </c>
      <c r="Q794" t="s">
        <v>66</v>
      </c>
      <c r="R794" t="s">
        <v>56</v>
      </c>
      <c r="S794" t="s">
        <v>70</v>
      </c>
      <c r="T794">
        <v>2</v>
      </c>
      <c r="U794">
        <v>2</v>
      </c>
      <c r="V794">
        <v>7</v>
      </c>
      <c r="W794">
        <v>238</v>
      </c>
    </row>
    <row r="795" spans="1:23" x14ac:dyDescent="0.25">
      <c r="A795">
        <v>794</v>
      </c>
      <c r="B795">
        <v>139</v>
      </c>
      <c r="C795">
        <v>2</v>
      </c>
      <c r="D795">
        <f t="shared" si="36"/>
        <v>7</v>
      </c>
      <c r="E795" s="4" t="str">
        <f t="shared" si="37"/>
        <v>560217-560348</v>
      </c>
      <c r="F795" s="4">
        <f>IFERROR(VLOOKUP(E795,distance_btw_postal_code!B:I,7,0)+1,0)</f>
        <v>5.2</v>
      </c>
      <c r="G795" s="4">
        <f>IFERROR(VLOOKUP(E795,distance_btw_postal_code!B:G,6,0),0)</f>
        <v>1.1000000000000001</v>
      </c>
      <c r="H795">
        <v>108</v>
      </c>
      <c r="I795" t="s">
        <v>141</v>
      </c>
      <c r="J795">
        <v>560217</v>
      </c>
      <c r="K795">
        <v>0</v>
      </c>
      <c r="L795">
        <v>1</v>
      </c>
      <c r="M795">
        <f t="shared" si="38"/>
        <v>1</v>
      </c>
      <c r="N795">
        <v>102</v>
      </c>
      <c r="O795" t="s">
        <v>94</v>
      </c>
      <c r="P795">
        <v>569897</v>
      </c>
      <c r="Q795" t="s">
        <v>66</v>
      </c>
      <c r="R795" t="s">
        <v>56</v>
      </c>
      <c r="S795" t="s">
        <v>70</v>
      </c>
      <c r="T795">
        <v>2</v>
      </c>
      <c r="U795">
        <v>2</v>
      </c>
      <c r="V795">
        <v>7</v>
      </c>
      <c r="W795">
        <v>251</v>
      </c>
    </row>
    <row r="796" spans="1:23" x14ac:dyDescent="0.25">
      <c r="A796">
        <v>795</v>
      </c>
      <c r="B796">
        <v>139</v>
      </c>
      <c r="C796">
        <v>3</v>
      </c>
      <c r="D796">
        <f t="shared" si="36"/>
        <v>7</v>
      </c>
      <c r="E796" s="4" t="str">
        <f t="shared" si="37"/>
        <v>560348-560322</v>
      </c>
      <c r="F796" s="4">
        <f>IFERROR(VLOOKUP(E796,distance_btw_postal_code!B:I,7,0)+1,0)</f>
        <v>3.8</v>
      </c>
      <c r="G796" s="4">
        <f>IFERROR(VLOOKUP(E796,distance_btw_postal_code!B:G,6,0),0)</f>
        <v>0.5</v>
      </c>
      <c r="H796">
        <v>67</v>
      </c>
      <c r="I796" t="s">
        <v>120</v>
      </c>
      <c r="J796">
        <v>560348</v>
      </c>
      <c r="K796">
        <v>0</v>
      </c>
      <c r="L796">
        <v>1</v>
      </c>
      <c r="M796">
        <f t="shared" si="38"/>
        <v>1</v>
      </c>
      <c r="N796">
        <v>102</v>
      </c>
      <c r="O796" t="s">
        <v>94</v>
      </c>
      <c r="P796">
        <v>569897</v>
      </c>
      <c r="Q796" t="s">
        <v>66</v>
      </c>
      <c r="R796" t="s">
        <v>56</v>
      </c>
      <c r="S796" t="s">
        <v>70</v>
      </c>
      <c r="T796">
        <v>2</v>
      </c>
      <c r="U796">
        <v>2</v>
      </c>
      <c r="V796">
        <v>7</v>
      </c>
      <c r="W796">
        <v>169</v>
      </c>
    </row>
    <row r="797" spans="1:23" x14ac:dyDescent="0.25">
      <c r="A797">
        <v>796</v>
      </c>
      <c r="B797">
        <v>139</v>
      </c>
      <c r="C797">
        <v>4</v>
      </c>
      <c r="D797">
        <f t="shared" si="36"/>
        <v>7</v>
      </c>
      <c r="E797" s="4" t="str">
        <f t="shared" si="37"/>
        <v>560322-560636</v>
      </c>
      <c r="F797" s="4">
        <f>IFERROR(VLOOKUP(E797,distance_btw_postal_code!B:I,7,0)+1,0)</f>
        <v>8.4</v>
      </c>
      <c r="G797" s="4">
        <f>IFERROR(VLOOKUP(E797,distance_btw_postal_code!B:G,6,0),0)</f>
        <v>2.2999999999999998</v>
      </c>
      <c r="H797">
        <v>68</v>
      </c>
      <c r="I797" t="s">
        <v>127</v>
      </c>
      <c r="J797">
        <v>560322</v>
      </c>
      <c r="K797">
        <v>0</v>
      </c>
      <c r="L797">
        <v>1</v>
      </c>
      <c r="M797">
        <f t="shared" si="38"/>
        <v>1</v>
      </c>
      <c r="N797">
        <v>102</v>
      </c>
      <c r="O797" t="s">
        <v>94</v>
      </c>
      <c r="P797">
        <v>569897</v>
      </c>
      <c r="Q797" t="s">
        <v>66</v>
      </c>
      <c r="R797" t="s">
        <v>56</v>
      </c>
      <c r="S797" t="s">
        <v>70</v>
      </c>
      <c r="T797">
        <v>2</v>
      </c>
      <c r="U797">
        <v>2</v>
      </c>
      <c r="V797">
        <v>7</v>
      </c>
      <c r="W797">
        <v>441</v>
      </c>
    </row>
    <row r="798" spans="1:23" x14ac:dyDescent="0.25">
      <c r="A798">
        <v>797</v>
      </c>
      <c r="B798">
        <v>139</v>
      </c>
      <c r="C798">
        <v>5</v>
      </c>
      <c r="D798">
        <f t="shared" si="36"/>
        <v>7</v>
      </c>
      <c r="E798" s="4" t="str">
        <f t="shared" si="37"/>
        <v>560636-560646</v>
      </c>
      <c r="F798" s="4">
        <f>IFERROR(VLOOKUP(E798,distance_btw_postal_code!B:I,7,0)+1,0)</f>
        <v>4</v>
      </c>
      <c r="G798" s="4">
        <f>IFERROR(VLOOKUP(E798,distance_btw_postal_code!B:G,6,0),0)</f>
        <v>0.6</v>
      </c>
      <c r="H798">
        <v>45</v>
      </c>
      <c r="I798" t="s">
        <v>103</v>
      </c>
      <c r="J798">
        <v>560636</v>
      </c>
      <c r="K798">
        <v>0</v>
      </c>
      <c r="L798">
        <v>1</v>
      </c>
      <c r="M798">
        <f t="shared" si="38"/>
        <v>1</v>
      </c>
      <c r="N798">
        <v>102</v>
      </c>
      <c r="O798" t="s">
        <v>94</v>
      </c>
      <c r="P798">
        <v>569897</v>
      </c>
      <c r="Q798" t="s">
        <v>66</v>
      </c>
      <c r="R798" t="s">
        <v>56</v>
      </c>
      <c r="S798" t="s">
        <v>70</v>
      </c>
      <c r="T798">
        <v>2</v>
      </c>
      <c r="U798">
        <v>2</v>
      </c>
      <c r="V798">
        <v>7</v>
      </c>
      <c r="W798">
        <v>181</v>
      </c>
    </row>
    <row r="799" spans="1:23" x14ac:dyDescent="0.25">
      <c r="A799">
        <v>798</v>
      </c>
      <c r="B799">
        <v>139</v>
      </c>
      <c r="C799">
        <v>6</v>
      </c>
      <c r="D799">
        <f t="shared" si="36"/>
        <v>7</v>
      </c>
      <c r="E799" s="4" t="str">
        <f t="shared" si="37"/>
        <v>560646-560153</v>
      </c>
      <c r="F799" s="4">
        <f>IFERROR(VLOOKUP(E799,distance_btw_postal_code!B:I,7,0)+1,0)</f>
        <v>6.2</v>
      </c>
      <c r="G799" s="4">
        <f>IFERROR(VLOOKUP(E799,distance_btw_postal_code!B:G,6,0),0)</f>
        <v>1.6</v>
      </c>
      <c r="H799">
        <v>48</v>
      </c>
      <c r="I799" t="s">
        <v>106</v>
      </c>
      <c r="J799">
        <v>560646</v>
      </c>
      <c r="K799">
        <v>1</v>
      </c>
      <c r="L799">
        <v>0</v>
      </c>
      <c r="M799">
        <f t="shared" si="38"/>
        <v>2</v>
      </c>
      <c r="N799">
        <v>102</v>
      </c>
      <c r="O799" t="s">
        <v>94</v>
      </c>
      <c r="P799">
        <v>569897</v>
      </c>
      <c r="Q799" t="s">
        <v>66</v>
      </c>
      <c r="R799" t="s">
        <v>56</v>
      </c>
      <c r="S799" t="s">
        <v>70</v>
      </c>
      <c r="T799">
        <v>2</v>
      </c>
      <c r="U799">
        <v>2</v>
      </c>
      <c r="V799">
        <v>7</v>
      </c>
      <c r="W799">
        <v>313</v>
      </c>
    </row>
    <row r="800" spans="1:23" x14ac:dyDescent="0.25">
      <c r="A800">
        <v>799</v>
      </c>
      <c r="B800">
        <v>139</v>
      </c>
      <c r="C800">
        <v>7</v>
      </c>
      <c r="D800">
        <f t="shared" si="36"/>
        <v>7</v>
      </c>
      <c r="E800" s="4" t="str">
        <f t="shared" si="37"/>
        <v>560153-569897</v>
      </c>
      <c r="F800" s="4">
        <f>IFERROR(VLOOKUP(E800,distance_btw_postal_code!B:I,7,0)+1,0)</f>
        <v>5</v>
      </c>
      <c r="G800" s="4">
        <f>IFERROR(VLOOKUP(E800,distance_btw_postal_code!B:G,6,0),0)</f>
        <v>0.9</v>
      </c>
      <c r="H800">
        <v>47</v>
      </c>
      <c r="I800" t="s">
        <v>105</v>
      </c>
      <c r="J800">
        <v>560153</v>
      </c>
      <c r="K800">
        <v>1</v>
      </c>
      <c r="L800">
        <v>0</v>
      </c>
      <c r="M800">
        <f t="shared" si="38"/>
        <v>2</v>
      </c>
      <c r="N800">
        <v>102</v>
      </c>
      <c r="O800" t="s">
        <v>94</v>
      </c>
      <c r="P800">
        <v>569897</v>
      </c>
      <c r="Q800" t="s">
        <v>66</v>
      </c>
      <c r="R800" t="s">
        <v>56</v>
      </c>
      <c r="S800" t="s">
        <v>70</v>
      </c>
      <c r="T800">
        <v>2</v>
      </c>
      <c r="U800">
        <v>2</v>
      </c>
      <c r="V800">
        <v>7</v>
      </c>
      <c r="W800">
        <v>241</v>
      </c>
    </row>
    <row r="801" spans="1:23" x14ac:dyDescent="0.25">
      <c r="A801">
        <v>800</v>
      </c>
      <c r="B801">
        <v>140</v>
      </c>
      <c r="C801">
        <v>0</v>
      </c>
      <c r="D801">
        <f t="shared" si="36"/>
        <v>3</v>
      </c>
      <c r="E801" s="4" t="str">
        <f t="shared" si="37"/>
        <v>569897-574995</v>
      </c>
      <c r="F801" s="4">
        <f>IFERROR(VLOOKUP(E801,distance_btw_postal_code!B:I,7,0)+1,0)</f>
        <v>6</v>
      </c>
      <c r="G801" s="4">
        <f>IFERROR(VLOOKUP(E801,distance_btw_postal_code!B:G,6,0),0)</f>
        <v>1.8</v>
      </c>
      <c r="H801">
        <v>0</v>
      </c>
      <c r="I801" t="s">
        <v>145</v>
      </c>
      <c r="J801">
        <v>569897</v>
      </c>
      <c r="K801">
        <v>0</v>
      </c>
      <c r="L801">
        <v>0</v>
      </c>
      <c r="M801">
        <f t="shared" si="38"/>
        <v>0</v>
      </c>
      <c r="N801">
        <v>102</v>
      </c>
      <c r="O801" t="s">
        <v>94</v>
      </c>
      <c r="P801">
        <v>569897</v>
      </c>
      <c r="Q801" t="s">
        <v>66</v>
      </c>
      <c r="R801" t="s">
        <v>56</v>
      </c>
      <c r="S801" t="s">
        <v>70</v>
      </c>
      <c r="T801">
        <v>3</v>
      </c>
      <c r="U801">
        <v>0</v>
      </c>
      <c r="V801">
        <v>8</v>
      </c>
      <c r="W801">
        <v>301</v>
      </c>
    </row>
    <row r="802" spans="1:23" x14ac:dyDescent="0.25">
      <c r="A802">
        <v>801</v>
      </c>
      <c r="B802">
        <v>140</v>
      </c>
      <c r="C802">
        <v>1</v>
      </c>
      <c r="D802">
        <f t="shared" si="36"/>
        <v>3</v>
      </c>
      <c r="E802" s="4" t="str">
        <f t="shared" si="37"/>
        <v>574995-579496</v>
      </c>
      <c r="F802" s="4">
        <f>IFERROR(VLOOKUP(E802,distance_btw_postal_code!B:I,7,0)+1,0)</f>
        <v>4.4000000000000004</v>
      </c>
      <c r="G802" s="4">
        <f>IFERROR(VLOOKUP(E802,distance_btw_postal_code!B:G,6,0),0)</f>
        <v>1.2</v>
      </c>
      <c r="H802">
        <v>65</v>
      </c>
      <c r="I802" t="s">
        <v>111</v>
      </c>
      <c r="J802">
        <v>574995</v>
      </c>
      <c r="K802">
        <v>0</v>
      </c>
      <c r="L802">
        <v>1</v>
      </c>
      <c r="M802">
        <f t="shared" si="38"/>
        <v>1</v>
      </c>
      <c r="N802">
        <v>102</v>
      </c>
      <c r="O802" t="s">
        <v>94</v>
      </c>
      <c r="P802">
        <v>569897</v>
      </c>
      <c r="Q802" t="s">
        <v>66</v>
      </c>
      <c r="R802" t="s">
        <v>56</v>
      </c>
      <c r="S802" t="s">
        <v>70</v>
      </c>
      <c r="T802">
        <v>3</v>
      </c>
      <c r="U802">
        <v>0</v>
      </c>
      <c r="V802">
        <v>8</v>
      </c>
      <c r="W802">
        <v>206</v>
      </c>
    </row>
    <row r="803" spans="1:23" x14ac:dyDescent="0.25">
      <c r="A803">
        <v>802</v>
      </c>
      <c r="B803">
        <v>140</v>
      </c>
      <c r="C803">
        <v>2</v>
      </c>
      <c r="D803">
        <f t="shared" si="36"/>
        <v>3</v>
      </c>
      <c r="E803" s="4" t="str">
        <f t="shared" si="37"/>
        <v>579496-560178</v>
      </c>
      <c r="F803" s="4">
        <f>IFERROR(VLOOKUP(E803,distance_btw_postal_code!B:I,7,0)+1,0)</f>
        <v>6.4</v>
      </c>
      <c r="G803" s="4">
        <f>IFERROR(VLOOKUP(E803,distance_btw_postal_code!B:G,6,0),0)</f>
        <v>1.7</v>
      </c>
      <c r="H803">
        <v>57</v>
      </c>
      <c r="I803" t="s">
        <v>118</v>
      </c>
      <c r="J803">
        <v>579496</v>
      </c>
      <c r="K803">
        <v>0</v>
      </c>
      <c r="L803">
        <v>1</v>
      </c>
      <c r="M803">
        <f t="shared" si="38"/>
        <v>1</v>
      </c>
      <c r="N803">
        <v>102</v>
      </c>
      <c r="O803" t="s">
        <v>94</v>
      </c>
      <c r="P803">
        <v>569897</v>
      </c>
      <c r="Q803" t="s">
        <v>66</v>
      </c>
      <c r="R803" t="s">
        <v>56</v>
      </c>
      <c r="S803" t="s">
        <v>70</v>
      </c>
      <c r="T803">
        <v>3</v>
      </c>
      <c r="U803">
        <v>0</v>
      </c>
      <c r="V803">
        <v>8</v>
      </c>
      <c r="W803">
        <v>321</v>
      </c>
    </row>
    <row r="804" spans="1:23" x14ac:dyDescent="0.25">
      <c r="A804">
        <v>803</v>
      </c>
      <c r="B804">
        <v>140</v>
      </c>
      <c r="C804">
        <v>3</v>
      </c>
      <c r="D804">
        <f t="shared" si="36"/>
        <v>3</v>
      </c>
      <c r="E804" s="4" t="str">
        <f t="shared" si="37"/>
        <v>560178-569897</v>
      </c>
      <c r="F804" s="4">
        <f>IFERROR(VLOOKUP(E804,distance_btw_postal_code!B:I,7,0)+1,0)</f>
        <v>5.3</v>
      </c>
      <c r="G804" s="4">
        <f>IFERROR(VLOOKUP(E804,distance_btw_postal_code!B:G,6,0),0)</f>
        <v>1.1000000000000001</v>
      </c>
      <c r="H804">
        <v>66</v>
      </c>
      <c r="I804" t="s">
        <v>112</v>
      </c>
      <c r="J804">
        <v>560178</v>
      </c>
      <c r="K804">
        <v>0</v>
      </c>
      <c r="L804">
        <v>1</v>
      </c>
      <c r="M804">
        <f t="shared" si="38"/>
        <v>1</v>
      </c>
      <c r="N804">
        <v>102</v>
      </c>
      <c r="O804" t="s">
        <v>94</v>
      </c>
      <c r="P804">
        <v>569897</v>
      </c>
      <c r="Q804" t="s">
        <v>66</v>
      </c>
      <c r="R804" t="s">
        <v>56</v>
      </c>
      <c r="S804" t="s">
        <v>70</v>
      </c>
      <c r="T804">
        <v>3</v>
      </c>
      <c r="U804">
        <v>0</v>
      </c>
      <c r="V804">
        <v>8</v>
      </c>
      <c r="W804">
        <v>260</v>
      </c>
    </row>
    <row r="805" spans="1:23" x14ac:dyDescent="0.25">
      <c r="A805">
        <v>804</v>
      </c>
      <c r="B805">
        <v>141</v>
      </c>
      <c r="C805">
        <v>0</v>
      </c>
      <c r="D805">
        <f t="shared" si="36"/>
        <v>6</v>
      </c>
      <c r="E805" s="4" t="str">
        <f t="shared" si="37"/>
        <v>569897-575456</v>
      </c>
      <c r="F805" s="4">
        <f>IFERROR(VLOOKUP(E805,distance_btw_postal_code!B:I,7,0)+1,0)</f>
        <v>9.3000000000000007</v>
      </c>
      <c r="G805" s="4">
        <f>IFERROR(VLOOKUP(E805,distance_btw_postal_code!B:G,6,0),0)</f>
        <v>3.4</v>
      </c>
      <c r="H805">
        <v>0</v>
      </c>
      <c r="I805" t="s">
        <v>145</v>
      </c>
      <c r="J805">
        <v>569897</v>
      </c>
      <c r="K805">
        <v>0</v>
      </c>
      <c r="L805">
        <v>0</v>
      </c>
      <c r="M805">
        <f t="shared" si="38"/>
        <v>0</v>
      </c>
      <c r="N805">
        <v>103</v>
      </c>
      <c r="O805" t="s">
        <v>94</v>
      </c>
      <c r="P805">
        <v>569897</v>
      </c>
      <c r="Q805" t="s">
        <v>66</v>
      </c>
      <c r="R805" t="s">
        <v>56</v>
      </c>
      <c r="S805" t="s">
        <v>92</v>
      </c>
      <c r="T805">
        <v>1</v>
      </c>
      <c r="U805">
        <v>5</v>
      </c>
      <c r="V805">
        <v>2</v>
      </c>
      <c r="W805">
        <v>498</v>
      </c>
    </row>
    <row r="806" spans="1:23" x14ac:dyDescent="0.25">
      <c r="A806">
        <v>805</v>
      </c>
      <c r="B806">
        <v>141</v>
      </c>
      <c r="C806">
        <v>1</v>
      </c>
      <c r="D806">
        <f t="shared" si="36"/>
        <v>6</v>
      </c>
      <c r="E806" s="4" t="str">
        <f t="shared" si="37"/>
        <v>575456-575491</v>
      </c>
      <c r="F806" s="4">
        <f>IFERROR(VLOOKUP(E806,distance_btw_postal_code!B:I,7,0)+1,0)</f>
        <v>1.9</v>
      </c>
      <c r="G806" s="4">
        <f>IFERROR(VLOOKUP(E806,distance_btw_postal_code!B:G,6,0),0)</f>
        <v>0.2</v>
      </c>
      <c r="H806">
        <v>52</v>
      </c>
      <c r="I806" t="s">
        <v>114</v>
      </c>
      <c r="J806">
        <v>575456</v>
      </c>
      <c r="K806">
        <v>1</v>
      </c>
      <c r="L806">
        <v>1</v>
      </c>
      <c r="M806">
        <f t="shared" si="38"/>
        <v>3</v>
      </c>
      <c r="N806">
        <v>103</v>
      </c>
      <c r="O806" t="s">
        <v>94</v>
      </c>
      <c r="P806">
        <v>569897</v>
      </c>
      <c r="Q806" t="s">
        <v>66</v>
      </c>
      <c r="R806" t="s">
        <v>56</v>
      </c>
      <c r="S806" t="s">
        <v>92</v>
      </c>
      <c r="T806">
        <v>1</v>
      </c>
      <c r="U806">
        <v>5</v>
      </c>
      <c r="V806">
        <v>2</v>
      </c>
      <c r="W806">
        <v>54</v>
      </c>
    </row>
    <row r="807" spans="1:23" x14ac:dyDescent="0.25">
      <c r="A807">
        <v>806</v>
      </c>
      <c r="B807">
        <v>141</v>
      </c>
      <c r="C807">
        <v>2</v>
      </c>
      <c r="D807">
        <f t="shared" si="36"/>
        <v>6</v>
      </c>
      <c r="E807" s="4" t="str">
        <f t="shared" si="37"/>
        <v>575491-570441</v>
      </c>
      <c r="F807" s="4">
        <f>IFERROR(VLOOKUP(E807,distance_btw_postal_code!B:I,7,0)+1,0)</f>
        <v>5.4</v>
      </c>
      <c r="G807" s="4">
        <f>IFERROR(VLOOKUP(E807,distance_btw_postal_code!B:G,6,0),0)</f>
        <v>1.3</v>
      </c>
      <c r="H807">
        <v>54</v>
      </c>
      <c r="I807" t="s">
        <v>126</v>
      </c>
      <c r="J807">
        <v>575491</v>
      </c>
      <c r="K807">
        <v>1</v>
      </c>
      <c r="L807">
        <v>0</v>
      </c>
      <c r="M807">
        <f t="shared" si="38"/>
        <v>2</v>
      </c>
      <c r="N807">
        <v>103</v>
      </c>
      <c r="O807" t="s">
        <v>94</v>
      </c>
      <c r="P807">
        <v>569897</v>
      </c>
      <c r="Q807" t="s">
        <v>66</v>
      </c>
      <c r="R807" t="s">
        <v>56</v>
      </c>
      <c r="S807" t="s">
        <v>92</v>
      </c>
      <c r="T807">
        <v>1</v>
      </c>
      <c r="U807">
        <v>5</v>
      </c>
      <c r="V807">
        <v>2</v>
      </c>
      <c r="W807">
        <v>263</v>
      </c>
    </row>
    <row r="808" spans="1:23" x14ac:dyDescent="0.25">
      <c r="A808">
        <v>807</v>
      </c>
      <c r="B808">
        <v>141</v>
      </c>
      <c r="C808">
        <v>3</v>
      </c>
      <c r="D808">
        <f t="shared" si="36"/>
        <v>6</v>
      </c>
      <c r="E808" s="4" t="str">
        <f t="shared" si="37"/>
        <v>570441-570406</v>
      </c>
      <c r="F808" s="4">
        <f>IFERROR(VLOOKUP(E808,distance_btw_postal_code!B:I,7,0)+1,0)</f>
        <v>4.8</v>
      </c>
      <c r="G808" s="4">
        <f>IFERROR(VLOOKUP(E808,distance_btw_postal_code!B:G,6,0),0)</f>
        <v>1.1000000000000001</v>
      </c>
      <c r="H808">
        <v>55</v>
      </c>
      <c r="I808" t="s">
        <v>116</v>
      </c>
      <c r="J808">
        <v>570441</v>
      </c>
      <c r="K808">
        <v>0</v>
      </c>
      <c r="L808">
        <v>1</v>
      </c>
      <c r="M808">
        <f t="shared" si="38"/>
        <v>1</v>
      </c>
      <c r="N808">
        <v>103</v>
      </c>
      <c r="O808" t="s">
        <v>94</v>
      </c>
      <c r="P808">
        <v>569897</v>
      </c>
      <c r="Q808" t="s">
        <v>66</v>
      </c>
      <c r="R808" t="s">
        <v>56</v>
      </c>
      <c r="S808" t="s">
        <v>92</v>
      </c>
      <c r="T808">
        <v>1</v>
      </c>
      <c r="U808">
        <v>5</v>
      </c>
      <c r="V808">
        <v>2</v>
      </c>
      <c r="W808">
        <v>229</v>
      </c>
    </row>
    <row r="809" spans="1:23" x14ac:dyDescent="0.25">
      <c r="A809">
        <v>808</v>
      </c>
      <c r="B809">
        <v>141</v>
      </c>
      <c r="C809">
        <v>4</v>
      </c>
      <c r="D809">
        <f t="shared" si="36"/>
        <v>6</v>
      </c>
      <c r="E809" s="4" t="str">
        <f t="shared" si="37"/>
        <v>570406-560108</v>
      </c>
      <c r="F809" s="4">
        <f>IFERROR(VLOOKUP(E809,distance_btw_postal_code!B:I,7,0)+1,0)</f>
        <v>8.4</v>
      </c>
      <c r="G809" s="4">
        <f>IFERROR(VLOOKUP(E809,distance_btw_postal_code!B:G,6,0),0)</f>
        <v>2.9</v>
      </c>
      <c r="H809">
        <v>56</v>
      </c>
      <c r="I809" t="s">
        <v>117</v>
      </c>
      <c r="J809">
        <v>570406</v>
      </c>
      <c r="K809">
        <v>1</v>
      </c>
      <c r="L809">
        <v>0</v>
      </c>
      <c r="M809">
        <f t="shared" si="38"/>
        <v>2</v>
      </c>
      <c r="N809">
        <v>103</v>
      </c>
      <c r="O809" t="s">
        <v>94</v>
      </c>
      <c r="P809">
        <v>569897</v>
      </c>
      <c r="Q809" t="s">
        <v>66</v>
      </c>
      <c r="R809" t="s">
        <v>56</v>
      </c>
      <c r="S809" t="s">
        <v>92</v>
      </c>
      <c r="T809">
        <v>1</v>
      </c>
      <c r="U809">
        <v>5</v>
      </c>
      <c r="V809">
        <v>2</v>
      </c>
      <c r="W809">
        <v>447</v>
      </c>
    </row>
    <row r="810" spans="1:23" x14ac:dyDescent="0.25">
      <c r="A810">
        <v>809</v>
      </c>
      <c r="B810">
        <v>141</v>
      </c>
      <c r="C810">
        <v>5</v>
      </c>
      <c r="D810">
        <f t="shared" si="36"/>
        <v>6</v>
      </c>
      <c r="E810" s="4" t="str">
        <f t="shared" si="37"/>
        <v>560108-568518</v>
      </c>
      <c r="F810" s="4">
        <f>IFERROR(VLOOKUP(E810,distance_btw_postal_code!B:I,7,0)+1,0)</f>
        <v>4.9000000000000004</v>
      </c>
      <c r="G810" s="4">
        <f>IFERROR(VLOOKUP(E810,distance_btw_postal_code!B:G,6,0),0)</f>
        <v>0.9</v>
      </c>
      <c r="H810">
        <v>63</v>
      </c>
      <c r="I810" t="s">
        <v>109</v>
      </c>
      <c r="J810">
        <v>560108</v>
      </c>
      <c r="K810">
        <v>1</v>
      </c>
      <c r="L810">
        <v>0</v>
      </c>
      <c r="M810">
        <f t="shared" si="38"/>
        <v>2</v>
      </c>
      <c r="N810">
        <v>103</v>
      </c>
      <c r="O810" t="s">
        <v>94</v>
      </c>
      <c r="P810">
        <v>569897</v>
      </c>
      <c r="Q810" t="s">
        <v>66</v>
      </c>
      <c r="R810" t="s">
        <v>56</v>
      </c>
      <c r="S810" t="s">
        <v>92</v>
      </c>
      <c r="T810">
        <v>1</v>
      </c>
      <c r="U810">
        <v>5</v>
      </c>
      <c r="V810">
        <v>2</v>
      </c>
      <c r="W810">
        <v>232</v>
      </c>
    </row>
    <row r="811" spans="1:23" x14ac:dyDescent="0.25">
      <c r="A811">
        <v>810</v>
      </c>
      <c r="B811">
        <v>141</v>
      </c>
      <c r="C811">
        <v>6</v>
      </c>
      <c r="D811">
        <f t="shared" si="36"/>
        <v>6</v>
      </c>
      <c r="E811" s="4" t="str">
        <f t="shared" si="37"/>
        <v>568518-569897</v>
      </c>
      <c r="F811" s="4">
        <f>IFERROR(VLOOKUP(E811,distance_btw_postal_code!B:I,7,0)+1,0)</f>
        <v>2.8</v>
      </c>
      <c r="G811" s="4">
        <f>IFERROR(VLOOKUP(E811,distance_btw_postal_code!B:G,6,0),0)</f>
        <v>0.4</v>
      </c>
      <c r="H811">
        <v>50</v>
      </c>
      <c r="I811" t="s">
        <v>108</v>
      </c>
      <c r="J811">
        <v>568518</v>
      </c>
      <c r="K811">
        <v>1</v>
      </c>
      <c r="L811">
        <v>0</v>
      </c>
      <c r="M811">
        <f t="shared" si="38"/>
        <v>2</v>
      </c>
      <c r="N811">
        <v>103</v>
      </c>
      <c r="O811" t="s">
        <v>94</v>
      </c>
      <c r="P811">
        <v>569897</v>
      </c>
      <c r="Q811" t="s">
        <v>66</v>
      </c>
      <c r="R811" t="s">
        <v>56</v>
      </c>
      <c r="S811" t="s">
        <v>92</v>
      </c>
      <c r="T811">
        <v>1</v>
      </c>
      <c r="U811">
        <v>5</v>
      </c>
      <c r="V811">
        <v>2</v>
      </c>
      <c r="W811">
        <v>109</v>
      </c>
    </row>
    <row r="812" spans="1:23" x14ac:dyDescent="0.25">
      <c r="A812">
        <v>811</v>
      </c>
      <c r="B812">
        <v>142</v>
      </c>
      <c r="C812">
        <v>0</v>
      </c>
      <c r="D812">
        <f t="shared" si="36"/>
        <v>1</v>
      </c>
      <c r="E812" s="4" t="str">
        <f t="shared" si="37"/>
        <v>569897-574758</v>
      </c>
      <c r="F812" s="4">
        <f>IFERROR(VLOOKUP(E812,distance_btw_postal_code!B:I,7,0)+1,0)</f>
        <v>5.7</v>
      </c>
      <c r="G812" s="4">
        <f>IFERROR(VLOOKUP(E812,distance_btw_postal_code!B:G,6,0),0)</f>
        <v>1.7</v>
      </c>
      <c r="H812">
        <v>0</v>
      </c>
      <c r="I812" t="s">
        <v>145</v>
      </c>
      <c r="J812">
        <v>569897</v>
      </c>
      <c r="K812">
        <v>0</v>
      </c>
      <c r="L812">
        <v>0</v>
      </c>
      <c r="M812">
        <f t="shared" si="38"/>
        <v>0</v>
      </c>
      <c r="N812">
        <v>103</v>
      </c>
      <c r="O812" t="s">
        <v>94</v>
      </c>
      <c r="P812">
        <v>569897</v>
      </c>
      <c r="Q812" t="s">
        <v>66</v>
      </c>
      <c r="R812" t="s">
        <v>56</v>
      </c>
      <c r="S812" t="s">
        <v>92</v>
      </c>
      <c r="T812">
        <v>2</v>
      </c>
      <c r="U812">
        <v>2</v>
      </c>
      <c r="V812">
        <v>7</v>
      </c>
      <c r="W812">
        <v>284</v>
      </c>
    </row>
    <row r="813" spans="1:23" x14ac:dyDescent="0.25">
      <c r="A813">
        <v>812</v>
      </c>
      <c r="B813">
        <v>142</v>
      </c>
      <c r="C813">
        <v>1</v>
      </c>
      <c r="D813">
        <f t="shared" si="36"/>
        <v>1</v>
      </c>
      <c r="E813" s="4" t="str">
        <f t="shared" si="37"/>
        <v>574758-569897</v>
      </c>
      <c r="F813" s="4">
        <f>IFERROR(VLOOKUP(E813,distance_btw_postal_code!B:I,7,0)+1,0)</f>
        <v>5.4</v>
      </c>
      <c r="G813" s="4">
        <f>IFERROR(VLOOKUP(E813,distance_btw_postal_code!B:G,6,0),0)</f>
        <v>1.3</v>
      </c>
      <c r="H813">
        <v>106</v>
      </c>
      <c r="I813" t="s">
        <v>142</v>
      </c>
      <c r="J813">
        <v>574758</v>
      </c>
      <c r="K813">
        <v>1</v>
      </c>
      <c r="L813">
        <v>0</v>
      </c>
      <c r="M813">
        <f t="shared" si="38"/>
        <v>2</v>
      </c>
      <c r="N813">
        <v>103</v>
      </c>
      <c r="O813" t="s">
        <v>94</v>
      </c>
      <c r="P813">
        <v>569897</v>
      </c>
      <c r="Q813" t="s">
        <v>66</v>
      </c>
      <c r="R813" t="s">
        <v>56</v>
      </c>
      <c r="S813" t="s">
        <v>92</v>
      </c>
      <c r="T813">
        <v>2</v>
      </c>
      <c r="U813">
        <v>2</v>
      </c>
      <c r="V813">
        <v>7</v>
      </c>
      <c r="W813">
        <v>266</v>
      </c>
    </row>
    <row r="814" spans="1:23" x14ac:dyDescent="0.25">
      <c r="A814">
        <v>813</v>
      </c>
      <c r="B814">
        <v>143</v>
      </c>
      <c r="C814">
        <v>0</v>
      </c>
      <c r="D814">
        <f t="shared" si="36"/>
        <v>7</v>
      </c>
      <c r="E814" s="4" t="str">
        <f t="shared" si="37"/>
        <v>569897-578375</v>
      </c>
      <c r="F814" s="4">
        <f>IFERROR(VLOOKUP(E814,distance_btw_postal_code!B:I,7,0)+1,0)</f>
        <v>4.3</v>
      </c>
      <c r="G814" s="4">
        <f>IFERROR(VLOOKUP(E814,distance_btw_postal_code!B:G,6,0),0)</f>
        <v>1.1000000000000001</v>
      </c>
      <c r="H814">
        <v>0</v>
      </c>
      <c r="I814" t="s">
        <v>145</v>
      </c>
      <c r="J814">
        <v>569897</v>
      </c>
      <c r="K814">
        <v>0</v>
      </c>
      <c r="L814">
        <v>0</v>
      </c>
      <c r="M814">
        <f t="shared" si="38"/>
        <v>0</v>
      </c>
      <c r="N814">
        <v>104</v>
      </c>
      <c r="O814" t="s">
        <v>94</v>
      </c>
      <c r="P814">
        <v>569897</v>
      </c>
      <c r="Q814" t="s">
        <v>66</v>
      </c>
      <c r="R814" t="s">
        <v>62</v>
      </c>
      <c r="S814" t="s">
        <v>69</v>
      </c>
      <c r="T814">
        <v>2</v>
      </c>
      <c r="U814">
        <v>2</v>
      </c>
      <c r="V814">
        <v>7</v>
      </c>
      <c r="W814">
        <v>198</v>
      </c>
    </row>
    <row r="815" spans="1:23" x14ac:dyDescent="0.25">
      <c r="A815">
        <v>814</v>
      </c>
      <c r="B815">
        <v>143</v>
      </c>
      <c r="C815">
        <v>1</v>
      </c>
      <c r="D815">
        <f t="shared" si="36"/>
        <v>7</v>
      </c>
      <c r="E815" s="4" t="str">
        <f t="shared" si="37"/>
        <v>578375-574920</v>
      </c>
      <c r="F815" s="4">
        <f>IFERROR(VLOOKUP(E815,distance_btw_postal_code!B:I,7,0)+1,0)</f>
        <v>3</v>
      </c>
      <c r="G815" s="4">
        <f>IFERROR(VLOOKUP(E815,distance_btw_postal_code!B:G,6,0),0)</f>
        <v>0.8</v>
      </c>
      <c r="H815">
        <v>60</v>
      </c>
      <c r="I815" t="s">
        <v>100</v>
      </c>
      <c r="J815">
        <v>578375</v>
      </c>
      <c r="K815">
        <v>1</v>
      </c>
      <c r="L815">
        <v>0</v>
      </c>
      <c r="M815">
        <f t="shared" si="38"/>
        <v>2</v>
      </c>
      <c r="N815">
        <v>104</v>
      </c>
      <c r="O815" t="s">
        <v>94</v>
      </c>
      <c r="P815">
        <v>569897</v>
      </c>
      <c r="Q815" t="s">
        <v>66</v>
      </c>
      <c r="R815" t="s">
        <v>62</v>
      </c>
      <c r="S815" t="s">
        <v>69</v>
      </c>
      <c r="T815">
        <v>2</v>
      </c>
      <c r="U815">
        <v>2</v>
      </c>
      <c r="V815">
        <v>7</v>
      </c>
      <c r="W815">
        <v>121</v>
      </c>
    </row>
    <row r="816" spans="1:23" x14ac:dyDescent="0.25">
      <c r="A816">
        <v>815</v>
      </c>
      <c r="B816">
        <v>143</v>
      </c>
      <c r="C816">
        <v>2</v>
      </c>
      <c r="D816">
        <f t="shared" si="36"/>
        <v>7</v>
      </c>
      <c r="E816" s="4" t="str">
        <f t="shared" si="37"/>
        <v>574920-787722</v>
      </c>
      <c r="F816" s="4">
        <f>IFERROR(VLOOKUP(E816,distance_btw_postal_code!B:I,7,0)+1,0)</f>
        <v>5</v>
      </c>
      <c r="G816" s="4">
        <f>IFERROR(VLOOKUP(E816,distance_btw_postal_code!B:G,6,0),0)</f>
        <v>1</v>
      </c>
      <c r="H816">
        <v>41</v>
      </c>
      <c r="I816" t="s">
        <v>95</v>
      </c>
      <c r="J816">
        <v>574920</v>
      </c>
      <c r="K816">
        <v>0</v>
      </c>
      <c r="L816">
        <v>1</v>
      </c>
      <c r="M816">
        <f t="shared" si="38"/>
        <v>1</v>
      </c>
      <c r="N816">
        <v>104</v>
      </c>
      <c r="O816" t="s">
        <v>94</v>
      </c>
      <c r="P816">
        <v>569897</v>
      </c>
      <c r="Q816" t="s">
        <v>66</v>
      </c>
      <c r="R816" t="s">
        <v>62</v>
      </c>
      <c r="S816" t="s">
        <v>69</v>
      </c>
      <c r="T816">
        <v>2</v>
      </c>
      <c r="U816">
        <v>2</v>
      </c>
      <c r="V816">
        <v>7</v>
      </c>
      <c r="W816">
        <v>240</v>
      </c>
    </row>
    <row r="817" spans="1:23" x14ac:dyDescent="0.25">
      <c r="A817">
        <v>816</v>
      </c>
      <c r="B817">
        <v>143</v>
      </c>
      <c r="C817">
        <v>3</v>
      </c>
      <c r="D817">
        <f t="shared" si="36"/>
        <v>7</v>
      </c>
      <c r="E817" s="4" t="str">
        <f t="shared" si="37"/>
        <v>787722-560612</v>
      </c>
      <c r="F817" s="4">
        <f>IFERROR(VLOOKUP(E817,distance_btw_postal_code!B:I,7,0)+1,0)</f>
        <v>6.6</v>
      </c>
      <c r="G817" s="4">
        <f>IFERROR(VLOOKUP(E817,distance_btw_postal_code!B:G,6,0),0)</f>
        <v>1.5</v>
      </c>
      <c r="H817">
        <v>40</v>
      </c>
      <c r="I817" t="s">
        <v>93</v>
      </c>
      <c r="J817">
        <v>787722</v>
      </c>
      <c r="K817">
        <v>1</v>
      </c>
      <c r="L817">
        <v>0</v>
      </c>
      <c r="M817">
        <f t="shared" si="38"/>
        <v>2</v>
      </c>
      <c r="N817">
        <v>104</v>
      </c>
      <c r="O817" t="s">
        <v>94</v>
      </c>
      <c r="P817">
        <v>569897</v>
      </c>
      <c r="Q817" t="s">
        <v>66</v>
      </c>
      <c r="R817" t="s">
        <v>62</v>
      </c>
      <c r="S817" t="s">
        <v>69</v>
      </c>
      <c r="T817">
        <v>2</v>
      </c>
      <c r="U817">
        <v>2</v>
      </c>
      <c r="V817">
        <v>7</v>
      </c>
      <c r="W817">
        <v>339</v>
      </c>
    </row>
    <row r="818" spans="1:23" x14ac:dyDescent="0.25">
      <c r="A818">
        <v>817</v>
      </c>
      <c r="B818">
        <v>143</v>
      </c>
      <c r="C818">
        <v>4</v>
      </c>
      <c r="D818">
        <f t="shared" si="36"/>
        <v>7</v>
      </c>
      <c r="E818" s="4" t="str">
        <f t="shared" si="37"/>
        <v>560612-560182</v>
      </c>
      <c r="F818" s="4">
        <f>IFERROR(VLOOKUP(E818,distance_btw_postal_code!B:I,7,0)+1,0)</f>
        <v>3.4</v>
      </c>
      <c r="G818" s="4">
        <f>IFERROR(VLOOKUP(E818,distance_btw_postal_code!B:G,6,0),0)</f>
        <v>0.5</v>
      </c>
      <c r="H818">
        <v>49</v>
      </c>
      <c r="I818" t="s">
        <v>107</v>
      </c>
      <c r="J818">
        <v>560612</v>
      </c>
      <c r="K818">
        <v>0</v>
      </c>
      <c r="L818">
        <v>1</v>
      </c>
      <c r="M818">
        <f t="shared" si="38"/>
        <v>1</v>
      </c>
      <c r="N818">
        <v>104</v>
      </c>
      <c r="O818" t="s">
        <v>94</v>
      </c>
      <c r="P818">
        <v>569897</v>
      </c>
      <c r="Q818" t="s">
        <v>66</v>
      </c>
      <c r="R818" t="s">
        <v>62</v>
      </c>
      <c r="S818" t="s">
        <v>69</v>
      </c>
      <c r="T818">
        <v>2</v>
      </c>
      <c r="U818">
        <v>2</v>
      </c>
      <c r="V818">
        <v>7</v>
      </c>
      <c r="W818">
        <v>142</v>
      </c>
    </row>
    <row r="819" spans="1:23" x14ac:dyDescent="0.25">
      <c r="A819">
        <v>818</v>
      </c>
      <c r="B819">
        <v>143</v>
      </c>
      <c r="C819">
        <v>5</v>
      </c>
      <c r="D819">
        <f t="shared" si="36"/>
        <v>7</v>
      </c>
      <c r="E819" s="4" t="str">
        <f t="shared" si="37"/>
        <v>560182-560182</v>
      </c>
      <c r="F819" s="4">
        <f>IFERROR(VLOOKUP(E819,distance_btw_postal_code!B:I,7,0)+1,0)</f>
        <v>0</v>
      </c>
      <c r="G819" s="4">
        <f>IFERROR(VLOOKUP(E819,distance_btw_postal_code!B:G,6,0),0)</f>
        <v>0</v>
      </c>
      <c r="H819">
        <v>61</v>
      </c>
      <c r="I819" t="s">
        <v>101</v>
      </c>
      <c r="J819">
        <v>560182</v>
      </c>
      <c r="K819">
        <v>0</v>
      </c>
      <c r="L819">
        <v>1</v>
      </c>
      <c r="M819">
        <f t="shared" si="38"/>
        <v>1</v>
      </c>
      <c r="N819">
        <v>104</v>
      </c>
      <c r="O819" t="s">
        <v>94</v>
      </c>
      <c r="P819">
        <v>569897</v>
      </c>
      <c r="Q819" t="s">
        <v>66</v>
      </c>
      <c r="R819" t="s">
        <v>62</v>
      </c>
      <c r="S819" t="s">
        <v>69</v>
      </c>
      <c r="T819">
        <v>2</v>
      </c>
      <c r="U819">
        <v>2</v>
      </c>
      <c r="V819">
        <v>7</v>
      </c>
      <c r="W819">
        <v>0</v>
      </c>
    </row>
    <row r="820" spans="1:23" x14ac:dyDescent="0.25">
      <c r="A820">
        <v>819</v>
      </c>
      <c r="B820">
        <v>143</v>
      </c>
      <c r="C820">
        <v>6</v>
      </c>
      <c r="D820">
        <f t="shared" si="36"/>
        <v>7</v>
      </c>
      <c r="E820" s="4" t="str">
        <f t="shared" si="37"/>
        <v>560182-560170</v>
      </c>
      <c r="F820" s="4">
        <f>IFERROR(VLOOKUP(E820,distance_btw_postal_code!B:I,7,0)+1,0)</f>
        <v>3.6</v>
      </c>
      <c r="G820" s="4">
        <f>IFERROR(VLOOKUP(E820,distance_btw_postal_code!B:G,6,0),0)</f>
        <v>0.8</v>
      </c>
      <c r="H820">
        <v>42</v>
      </c>
      <c r="I820" t="s">
        <v>96</v>
      </c>
      <c r="J820">
        <v>560182</v>
      </c>
      <c r="K820">
        <v>0</v>
      </c>
      <c r="L820">
        <v>1</v>
      </c>
      <c r="M820">
        <f t="shared" si="38"/>
        <v>1</v>
      </c>
      <c r="N820">
        <v>104</v>
      </c>
      <c r="O820" t="s">
        <v>94</v>
      </c>
      <c r="P820">
        <v>569897</v>
      </c>
      <c r="Q820" t="s">
        <v>66</v>
      </c>
      <c r="R820" t="s">
        <v>62</v>
      </c>
      <c r="S820" t="s">
        <v>69</v>
      </c>
      <c r="T820">
        <v>2</v>
      </c>
      <c r="U820">
        <v>2</v>
      </c>
      <c r="V820">
        <v>7</v>
      </c>
      <c r="W820">
        <v>153</v>
      </c>
    </row>
    <row r="821" spans="1:23" x14ac:dyDescent="0.25">
      <c r="A821">
        <v>820</v>
      </c>
      <c r="B821">
        <v>143</v>
      </c>
      <c r="C821">
        <v>7</v>
      </c>
      <c r="D821">
        <f t="shared" si="36"/>
        <v>7</v>
      </c>
      <c r="E821" s="4" t="str">
        <f t="shared" si="37"/>
        <v>560170-569897</v>
      </c>
      <c r="F821" s="4">
        <f>IFERROR(VLOOKUP(E821,distance_btw_postal_code!B:I,7,0)+1,0)</f>
        <v>2.1</v>
      </c>
      <c r="G821" s="4">
        <f>IFERROR(VLOOKUP(E821,distance_btw_postal_code!B:G,6,0),0)</f>
        <v>0.2</v>
      </c>
      <c r="H821">
        <v>62</v>
      </c>
      <c r="I821" t="s">
        <v>102</v>
      </c>
      <c r="J821">
        <v>560170</v>
      </c>
      <c r="K821">
        <v>0</v>
      </c>
      <c r="L821">
        <v>1</v>
      </c>
      <c r="M821">
        <f t="shared" si="38"/>
        <v>1</v>
      </c>
      <c r="N821">
        <v>104</v>
      </c>
      <c r="O821" t="s">
        <v>94</v>
      </c>
      <c r="P821">
        <v>569897</v>
      </c>
      <c r="Q821" t="s">
        <v>66</v>
      </c>
      <c r="R821" t="s">
        <v>62</v>
      </c>
      <c r="S821" t="s">
        <v>69</v>
      </c>
      <c r="T821">
        <v>2</v>
      </c>
      <c r="U821">
        <v>2</v>
      </c>
      <c r="V821">
        <v>7</v>
      </c>
      <c r="W821">
        <v>65</v>
      </c>
    </row>
    <row r="822" spans="1:23" x14ac:dyDescent="0.25">
      <c r="A822">
        <v>821</v>
      </c>
      <c r="B822">
        <v>144</v>
      </c>
      <c r="C822">
        <v>0</v>
      </c>
      <c r="D822">
        <f t="shared" si="36"/>
        <v>4</v>
      </c>
      <c r="E822" s="4" t="str">
        <f t="shared" si="37"/>
        <v>569897-560424</v>
      </c>
      <c r="F822" s="4">
        <f>IFERROR(VLOOKUP(E822,distance_btw_postal_code!B:I,7,0)+1,0)</f>
        <v>8.3000000000000007</v>
      </c>
      <c r="G822" s="4">
        <f>IFERROR(VLOOKUP(E822,distance_btw_postal_code!B:G,6,0),0)</f>
        <v>2</v>
      </c>
      <c r="H822">
        <v>0</v>
      </c>
      <c r="I822" t="s">
        <v>145</v>
      </c>
      <c r="J822">
        <v>569897</v>
      </c>
      <c r="K822">
        <v>0</v>
      </c>
      <c r="L822">
        <v>0</v>
      </c>
      <c r="M822">
        <f t="shared" si="38"/>
        <v>0</v>
      </c>
      <c r="N822">
        <v>104</v>
      </c>
      <c r="O822" t="s">
        <v>94</v>
      </c>
      <c r="P822">
        <v>569897</v>
      </c>
      <c r="Q822" t="s">
        <v>66</v>
      </c>
      <c r="R822" t="s">
        <v>62</v>
      </c>
      <c r="S822" t="s">
        <v>69</v>
      </c>
      <c r="T822">
        <v>3</v>
      </c>
      <c r="U822">
        <v>0</v>
      </c>
      <c r="V822">
        <v>8</v>
      </c>
      <c r="W822">
        <v>437</v>
      </c>
    </row>
    <row r="823" spans="1:23" x14ac:dyDescent="0.25">
      <c r="A823">
        <v>822</v>
      </c>
      <c r="B823">
        <v>144</v>
      </c>
      <c r="C823">
        <v>1</v>
      </c>
      <c r="D823">
        <f t="shared" si="36"/>
        <v>4</v>
      </c>
      <c r="E823" s="4" t="str">
        <f t="shared" si="37"/>
        <v>560424-560155</v>
      </c>
      <c r="F823" s="4">
        <f>IFERROR(VLOOKUP(E823,distance_btw_postal_code!B:I,7,0)+1,0)</f>
        <v>8.8000000000000007</v>
      </c>
      <c r="G823" s="4">
        <f>IFERROR(VLOOKUP(E823,distance_btw_postal_code!B:G,6,0),0)</f>
        <v>2.8</v>
      </c>
      <c r="H823">
        <v>59</v>
      </c>
      <c r="I823" t="s">
        <v>99</v>
      </c>
      <c r="J823">
        <v>560424</v>
      </c>
      <c r="K823">
        <v>0</v>
      </c>
      <c r="L823">
        <v>1</v>
      </c>
      <c r="M823">
        <f t="shared" si="38"/>
        <v>1</v>
      </c>
      <c r="N823">
        <v>104</v>
      </c>
      <c r="O823" t="s">
        <v>94</v>
      </c>
      <c r="P823">
        <v>569897</v>
      </c>
      <c r="Q823" t="s">
        <v>66</v>
      </c>
      <c r="R823" t="s">
        <v>62</v>
      </c>
      <c r="S823" t="s">
        <v>69</v>
      </c>
      <c r="T823">
        <v>3</v>
      </c>
      <c r="U823">
        <v>0</v>
      </c>
      <c r="V823">
        <v>8</v>
      </c>
      <c r="W823">
        <v>469</v>
      </c>
    </row>
    <row r="824" spans="1:23" x14ac:dyDescent="0.25">
      <c r="A824">
        <v>823</v>
      </c>
      <c r="B824">
        <v>144</v>
      </c>
      <c r="C824">
        <v>2</v>
      </c>
      <c r="D824">
        <f t="shared" si="36"/>
        <v>4</v>
      </c>
      <c r="E824" s="4" t="str">
        <f t="shared" si="37"/>
        <v>560155-560618</v>
      </c>
      <c r="F824" s="4">
        <f>IFERROR(VLOOKUP(E824,distance_btw_postal_code!B:I,7,0)+1,0)</f>
        <v>4.5999999999999996</v>
      </c>
      <c r="G824" s="4">
        <f>IFERROR(VLOOKUP(E824,distance_btw_postal_code!B:G,6,0),0)</f>
        <v>0.7</v>
      </c>
      <c r="H824">
        <v>44</v>
      </c>
      <c r="I824" t="s">
        <v>98</v>
      </c>
      <c r="J824">
        <v>560155</v>
      </c>
      <c r="K824">
        <v>0</v>
      </c>
      <c r="L824">
        <v>1</v>
      </c>
      <c r="M824">
        <f t="shared" si="38"/>
        <v>1</v>
      </c>
      <c r="N824">
        <v>104</v>
      </c>
      <c r="O824" t="s">
        <v>94</v>
      </c>
      <c r="P824">
        <v>569897</v>
      </c>
      <c r="Q824" t="s">
        <v>66</v>
      </c>
      <c r="R824" t="s">
        <v>62</v>
      </c>
      <c r="S824" t="s">
        <v>69</v>
      </c>
      <c r="T824">
        <v>3</v>
      </c>
      <c r="U824">
        <v>0</v>
      </c>
      <c r="V824">
        <v>8</v>
      </c>
      <c r="W824">
        <v>216</v>
      </c>
    </row>
    <row r="825" spans="1:23" x14ac:dyDescent="0.25">
      <c r="A825">
        <v>824</v>
      </c>
      <c r="B825">
        <v>144</v>
      </c>
      <c r="C825">
        <v>3</v>
      </c>
      <c r="D825">
        <f t="shared" si="36"/>
        <v>4</v>
      </c>
      <c r="E825" s="4" t="str">
        <f t="shared" si="37"/>
        <v>560618-560156</v>
      </c>
      <c r="F825" s="4">
        <f>IFERROR(VLOOKUP(E825,distance_btw_postal_code!B:I,7,0)+1,0)</f>
        <v>5.7</v>
      </c>
      <c r="G825" s="4">
        <f>IFERROR(VLOOKUP(E825,distance_btw_postal_code!B:G,6,0),0)</f>
        <v>0.8</v>
      </c>
      <c r="H825">
        <v>107</v>
      </c>
      <c r="I825" t="s">
        <v>140</v>
      </c>
      <c r="J825">
        <v>560618</v>
      </c>
      <c r="K825">
        <v>0</v>
      </c>
      <c r="L825">
        <v>1</v>
      </c>
      <c r="M825">
        <f t="shared" si="38"/>
        <v>1</v>
      </c>
      <c r="N825">
        <v>104</v>
      </c>
      <c r="O825" t="s">
        <v>94</v>
      </c>
      <c r="P825">
        <v>569897</v>
      </c>
      <c r="Q825" t="s">
        <v>66</v>
      </c>
      <c r="R825" t="s">
        <v>62</v>
      </c>
      <c r="S825" t="s">
        <v>69</v>
      </c>
      <c r="T825">
        <v>3</v>
      </c>
      <c r="U825">
        <v>0</v>
      </c>
      <c r="V825">
        <v>8</v>
      </c>
      <c r="W825">
        <v>284</v>
      </c>
    </row>
    <row r="826" spans="1:23" x14ac:dyDescent="0.25">
      <c r="A826">
        <v>825</v>
      </c>
      <c r="B826">
        <v>144</v>
      </c>
      <c r="C826">
        <v>4</v>
      </c>
      <c r="D826">
        <f t="shared" si="36"/>
        <v>4</v>
      </c>
      <c r="E826" s="4" t="str">
        <f t="shared" si="37"/>
        <v>560156-569897</v>
      </c>
      <c r="F826" s="4">
        <f>IFERROR(VLOOKUP(E826,distance_btw_postal_code!B:I,7,0)+1,0)</f>
        <v>3.4</v>
      </c>
      <c r="G826" s="4">
        <f>IFERROR(VLOOKUP(E826,distance_btw_postal_code!B:G,6,0),0)</f>
        <v>0.4</v>
      </c>
      <c r="H826">
        <v>43</v>
      </c>
      <c r="I826" t="s">
        <v>97</v>
      </c>
      <c r="J826">
        <v>560156</v>
      </c>
      <c r="K826">
        <v>0</v>
      </c>
      <c r="L826">
        <v>1</v>
      </c>
      <c r="M826">
        <f t="shared" si="38"/>
        <v>1</v>
      </c>
      <c r="N826">
        <v>104</v>
      </c>
      <c r="O826" t="s">
        <v>94</v>
      </c>
      <c r="P826">
        <v>569897</v>
      </c>
      <c r="Q826" t="s">
        <v>66</v>
      </c>
      <c r="R826" t="s">
        <v>62</v>
      </c>
      <c r="S826" t="s">
        <v>69</v>
      </c>
      <c r="T826">
        <v>3</v>
      </c>
      <c r="U826">
        <v>0</v>
      </c>
      <c r="V826">
        <v>8</v>
      </c>
      <c r="W826">
        <v>145</v>
      </c>
    </row>
    <row r="827" spans="1:23" x14ac:dyDescent="0.25">
      <c r="A827">
        <v>826</v>
      </c>
      <c r="B827">
        <v>145</v>
      </c>
      <c r="C827">
        <v>0</v>
      </c>
      <c r="D827">
        <f t="shared" si="36"/>
        <v>9</v>
      </c>
      <c r="E827" s="4" t="str">
        <f t="shared" si="37"/>
        <v>569897-579434</v>
      </c>
      <c r="F827" s="4">
        <f>IFERROR(VLOOKUP(E827,distance_btw_postal_code!B:I,7,0)+1,0)</f>
        <v>6.5</v>
      </c>
      <c r="G827" s="4">
        <f>IFERROR(VLOOKUP(E827,distance_btw_postal_code!B:G,6,0),0)</f>
        <v>2.1</v>
      </c>
      <c r="H827">
        <v>0</v>
      </c>
      <c r="I827" t="s">
        <v>145</v>
      </c>
      <c r="J827">
        <v>569897</v>
      </c>
      <c r="K827">
        <v>0</v>
      </c>
      <c r="L827">
        <v>0</v>
      </c>
      <c r="M827">
        <f t="shared" si="38"/>
        <v>0</v>
      </c>
      <c r="N827">
        <v>105</v>
      </c>
      <c r="O827" t="s">
        <v>94</v>
      </c>
      <c r="P827">
        <v>569897</v>
      </c>
      <c r="Q827" t="s">
        <v>66</v>
      </c>
      <c r="R827" t="s">
        <v>62</v>
      </c>
      <c r="S827" t="s">
        <v>70</v>
      </c>
      <c r="T827">
        <v>1</v>
      </c>
      <c r="U827">
        <v>3</v>
      </c>
      <c r="V827">
        <v>6</v>
      </c>
      <c r="W827">
        <v>330</v>
      </c>
    </row>
    <row r="828" spans="1:23" x14ac:dyDescent="0.25">
      <c r="A828">
        <v>827</v>
      </c>
      <c r="B828">
        <v>145</v>
      </c>
      <c r="C828">
        <v>1</v>
      </c>
      <c r="D828">
        <f t="shared" si="36"/>
        <v>9</v>
      </c>
      <c r="E828" s="4" t="str">
        <f t="shared" si="37"/>
        <v>579434-579496</v>
      </c>
      <c r="F828" s="4">
        <f>IFERROR(VLOOKUP(E828,distance_btw_postal_code!B:I,7,0)+1,0)</f>
        <v>1.2</v>
      </c>
      <c r="G828" s="4">
        <f>IFERROR(VLOOKUP(E828,distance_btw_postal_code!B:G,6,0),0)</f>
        <v>0.2</v>
      </c>
      <c r="H828">
        <v>58</v>
      </c>
      <c r="I828" t="s">
        <v>119</v>
      </c>
      <c r="J828">
        <v>579434</v>
      </c>
      <c r="K828">
        <v>1</v>
      </c>
      <c r="L828">
        <v>0</v>
      </c>
      <c r="M828">
        <f t="shared" si="38"/>
        <v>2</v>
      </c>
      <c r="N828">
        <v>105</v>
      </c>
      <c r="O828" t="s">
        <v>94</v>
      </c>
      <c r="P828">
        <v>569897</v>
      </c>
      <c r="Q828" t="s">
        <v>66</v>
      </c>
      <c r="R828" t="s">
        <v>62</v>
      </c>
      <c r="S828" t="s">
        <v>70</v>
      </c>
      <c r="T828">
        <v>1</v>
      </c>
      <c r="U828">
        <v>3</v>
      </c>
      <c r="V828">
        <v>6</v>
      </c>
      <c r="W828">
        <v>15</v>
      </c>
    </row>
    <row r="829" spans="1:23" x14ac:dyDescent="0.25">
      <c r="A829">
        <v>828</v>
      </c>
      <c r="B829">
        <v>145</v>
      </c>
      <c r="C829">
        <v>2</v>
      </c>
      <c r="D829">
        <f t="shared" si="36"/>
        <v>9</v>
      </c>
      <c r="E829" s="4" t="str">
        <f t="shared" si="37"/>
        <v>579496-574995</v>
      </c>
      <c r="F829" s="4">
        <f>IFERROR(VLOOKUP(E829,distance_btw_postal_code!B:I,7,0)+1,0)</f>
        <v>4.5999999999999996</v>
      </c>
      <c r="G829" s="4">
        <f>IFERROR(VLOOKUP(E829,distance_btw_postal_code!B:G,6,0),0)</f>
        <v>1.1000000000000001</v>
      </c>
      <c r="H829">
        <v>57</v>
      </c>
      <c r="I829" t="s">
        <v>118</v>
      </c>
      <c r="J829">
        <v>579496</v>
      </c>
      <c r="K829">
        <v>0</v>
      </c>
      <c r="L829">
        <v>1</v>
      </c>
      <c r="M829">
        <f t="shared" si="38"/>
        <v>1</v>
      </c>
      <c r="N829">
        <v>105</v>
      </c>
      <c r="O829" t="s">
        <v>94</v>
      </c>
      <c r="P829">
        <v>569897</v>
      </c>
      <c r="Q829" t="s">
        <v>66</v>
      </c>
      <c r="R829" t="s">
        <v>62</v>
      </c>
      <c r="S829" t="s">
        <v>70</v>
      </c>
      <c r="T829">
        <v>1</v>
      </c>
      <c r="U829">
        <v>3</v>
      </c>
      <c r="V829">
        <v>6</v>
      </c>
      <c r="W829">
        <v>213</v>
      </c>
    </row>
    <row r="830" spans="1:23" x14ac:dyDescent="0.25">
      <c r="A830">
        <v>829</v>
      </c>
      <c r="B830">
        <v>145</v>
      </c>
      <c r="C830">
        <v>3</v>
      </c>
      <c r="D830">
        <f t="shared" si="36"/>
        <v>9</v>
      </c>
      <c r="E830" s="4" t="str">
        <f t="shared" si="37"/>
        <v>574995-560232</v>
      </c>
      <c r="F830" s="4">
        <f>IFERROR(VLOOKUP(E830,distance_btw_postal_code!B:I,7,0)+1,0)</f>
        <v>7.6</v>
      </c>
      <c r="G830" s="4">
        <f>IFERROR(VLOOKUP(E830,distance_btw_postal_code!B:G,6,0),0)</f>
        <v>2.6</v>
      </c>
      <c r="H830">
        <v>65</v>
      </c>
      <c r="I830" t="s">
        <v>111</v>
      </c>
      <c r="J830">
        <v>574995</v>
      </c>
      <c r="K830">
        <v>0</v>
      </c>
      <c r="L830">
        <v>1</v>
      </c>
      <c r="M830">
        <f t="shared" si="38"/>
        <v>1</v>
      </c>
      <c r="N830">
        <v>105</v>
      </c>
      <c r="O830" t="s">
        <v>94</v>
      </c>
      <c r="P830">
        <v>569897</v>
      </c>
      <c r="Q830" t="s">
        <v>66</v>
      </c>
      <c r="R830" t="s">
        <v>62</v>
      </c>
      <c r="S830" t="s">
        <v>70</v>
      </c>
      <c r="T830">
        <v>1</v>
      </c>
      <c r="U830">
        <v>3</v>
      </c>
      <c r="V830">
        <v>6</v>
      </c>
      <c r="W830">
        <v>396</v>
      </c>
    </row>
    <row r="831" spans="1:23" x14ac:dyDescent="0.25">
      <c r="A831">
        <v>830</v>
      </c>
      <c r="B831">
        <v>145</v>
      </c>
      <c r="C831">
        <v>4</v>
      </c>
      <c r="D831">
        <f t="shared" si="36"/>
        <v>9</v>
      </c>
      <c r="E831" s="4" t="str">
        <f t="shared" si="37"/>
        <v>560232-560217</v>
      </c>
      <c r="F831" s="4">
        <f>IFERROR(VLOOKUP(E831,distance_btw_postal_code!B:I,7,0)+1,0)</f>
        <v>5</v>
      </c>
      <c r="G831" s="4">
        <f>IFERROR(VLOOKUP(E831,distance_btw_postal_code!B:G,6,0),0)</f>
        <v>1</v>
      </c>
      <c r="H831">
        <v>46</v>
      </c>
      <c r="I831" t="s">
        <v>104</v>
      </c>
      <c r="J831">
        <v>560232</v>
      </c>
      <c r="K831">
        <v>0</v>
      </c>
      <c r="L831">
        <v>1</v>
      </c>
      <c r="M831">
        <f t="shared" si="38"/>
        <v>1</v>
      </c>
      <c r="N831">
        <v>105</v>
      </c>
      <c r="O831" t="s">
        <v>94</v>
      </c>
      <c r="P831">
        <v>569897</v>
      </c>
      <c r="Q831" t="s">
        <v>66</v>
      </c>
      <c r="R831" t="s">
        <v>62</v>
      </c>
      <c r="S831" t="s">
        <v>70</v>
      </c>
      <c r="T831">
        <v>1</v>
      </c>
      <c r="U831">
        <v>3</v>
      </c>
      <c r="V831">
        <v>6</v>
      </c>
      <c r="W831">
        <v>238</v>
      </c>
    </row>
    <row r="832" spans="1:23" x14ac:dyDescent="0.25">
      <c r="A832">
        <v>831</v>
      </c>
      <c r="B832">
        <v>145</v>
      </c>
      <c r="C832">
        <v>5</v>
      </c>
      <c r="D832">
        <f t="shared" si="36"/>
        <v>9</v>
      </c>
      <c r="E832" s="4" t="str">
        <f t="shared" si="37"/>
        <v>560217-560348</v>
      </c>
      <c r="F832" s="4">
        <f>IFERROR(VLOOKUP(E832,distance_btw_postal_code!B:I,7,0)+1,0)</f>
        <v>5.2</v>
      </c>
      <c r="G832" s="4">
        <f>IFERROR(VLOOKUP(E832,distance_btw_postal_code!B:G,6,0),0)</f>
        <v>1.1000000000000001</v>
      </c>
      <c r="H832">
        <v>108</v>
      </c>
      <c r="I832" t="s">
        <v>141</v>
      </c>
      <c r="J832">
        <v>560217</v>
      </c>
      <c r="K832">
        <v>0</v>
      </c>
      <c r="L832">
        <v>1</v>
      </c>
      <c r="M832">
        <f t="shared" si="38"/>
        <v>1</v>
      </c>
      <c r="N832">
        <v>105</v>
      </c>
      <c r="O832" t="s">
        <v>94</v>
      </c>
      <c r="P832">
        <v>569897</v>
      </c>
      <c r="Q832" t="s">
        <v>66</v>
      </c>
      <c r="R832" t="s">
        <v>62</v>
      </c>
      <c r="S832" t="s">
        <v>70</v>
      </c>
      <c r="T832">
        <v>1</v>
      </c>
      <c r="U832">
        <v>3</v>
      </c>
      <c r="V832">
        <v>6</v>
      </c>
      <c r="W832">
        <v>251</v>
      </c>
    </row>
    <row r="833" spans="1:23" x14ac:dyDescent="0.25">
      <c r="A833">
        <v>832</v>
      </c>
      <c r="B833">
        <v>145</v>
      </c>
      <c r="C833">
        <v>6</v>
      </c>
      <c r="D833">
        <f t="shared" si="36"/>
        <v>9</v>
      </c>
      <c r="E833" s="4" t="str">
        <f t="shared" si="37"/>
        <v>560348-560636</v>
      </c>
      <c r="F833" s="4">
        <f>IFERROR(VLOOKUP(E833,distance_btw_postal_code!B:I,7,0)+1,0)</f>
        <v>8.1999999999999993</v>
      </c>
      <c r="G833" s="4">
        <f>IFERROR(VLOOKUP(E833,distance_btw_postal_code!B:G,6,0),0)</f>
        <v>2.5</v>
      </c>
      <c r="H833">
        <v>67</v>
      </c>
      <c r="I833" t="s">
        <v>120</v>
      </c>
      <c r="J833">
        <v>560348</v>
      </c>
      <c r="K833">
        <v>0</v>
      </c>
      <c r="L833">
        <v>1</v>
      </c>
      <c r="M833">
        <f t="shared" si="38"/>
        <v>1</v>
      </c>
      <c r="N833">
        <v>105</v>
      </c>
      <c r="O833" t="s">
        <v>94</v>
      </c>
      <c r="P833">
        <v>569897</v>
      </c>
      <c r="Q833" t="s">
        <v>66</v>
      </c>
      <c r="R833" t="s">
        <v>62</v>
      </c>
      <c r="S833" t="s">
        <v>70</v>
      </c>
      <c r="T833">
        <v>1</v>
      </c>
      <c r="U833">
        <v>3</v>
      </c>
      <c r="V833">
        <v>6</v>
      </c>
      <c r="W833">
        <v>432</v>
      </c>
    </row>
    <row r="834" spans="1:23" x14ac:dyDescent="0.25">
      <c r="A834">
        <v>833</v>
      </c>
      <c r="B834">
        <v>145</v>
      </c>
      <c r="C834">
        <v>7</v>
      </c>
      <c r="D834">
        <f t="shared" si="36"/>
        <v>9</v>
      </c>
      <c r="E834" s="4" t="str">
        <f t="shared" si="37"/>
        <v>560636-560646</v>
      </c>
      <c r="F834" s="4">
        <f>IFERROR(VLOOKUP(E834,distance_btw_postal_code!B:I,7,0)+1,0)</f>
        <v>4</v>
      </c>
      <c r="G834" s="4">
        <f>IFERROR(VLOOKUP(E834,distance_btw_postal_code!B:G,6,0),0)</f>
        <v>0.6</v>
      </c>
      <c r="H834">
        <v>45</v>
      </c>
      <c r="I834" t="s">
        <v>103</v>
      </c>
      <c r="J834">
        <v>560636</v>
      </c>
      <c r="K834">
        <v>0</v>
      </c>
      <c r="L834">
        <v>1</v>
      </c>
      <c r="M834">
        <f t="shared" si="38"/>
        <v>1</v>
      </c>
      <c r="N834">
        <v>105</v>
      </c>
      <c r="O834" t="s">
        <v>94</v>
      </c>
      <c r="P834">
        <v>569897</v>
      </c>
      <c r="Q834" t="s">
        <v>66</v>
      </c>
      <c r="R834" t="s">
        <v>62</v>
      </c>
      <c r="S834" t="s">
        <v>70</v>
      </c>
      <c r="T834">
        <v>1</v>
      </c>
      <c r="U834">
        <v>3</v>
      </c>
      <c r="V834">
        <v>6</v>
      </c>
      <c r="W834">
        <v>181</v>
      </c>
    </row>
    <row r="835" spans="1:23" x14ac:dyDescent="0.25">
      <c r="A835">
        <v>834</v>
      </c>
      <c r="B835">
        <v>145</v>
      </c>
      <c r="C835">
        <v>8</v>
      </c>
      <c r="D835">
        <f t="shared" ref="D835:D898" si="39">_xlfn.MAXIFS(C:C,B:B,B835)</f>
        <v>9</v>
      </c>
      <c r="E835" s="4" t="str">
        <f t="shared" ref="E835:E898" si="40">IF(C835&lt;&gt;D835,_xlfn.CONCAT(J835,"-",J836),_xlfn.CONCAT(J835,"-",P835))</f>
        <v>560646-560153</v>
      </c>
      <c r="F835" s="4">
        <f>IFERROR(VLOOKUP(E835,distance_btw_postal_code!B:I,7,0)+1,0)</f>
        <v>6.2</v>
      </c>
      <c r="G835" s="4">
        <f>IFERROR(VLOOKUP(E835,distance_btw_postal_code!B:G,6,0),0)</f>
        <v>1.6</v>
      </c>
      <c r="H835">
        <v>48</v>
      </c>
      <c r="I835" t="s">
        <v>106</v>
      </c>
      <c r="J835">
        <v>560646</v>
      </c>
      <c r="K835">
        <v>1</v>
      </c>
      <c r="L835">
        <v>0</v>
      </c>
      <c r="M835">
        <f t="shared" ref="M835:M898" si="41">K835*2+L835</f>
        <v>2</v>
      </c>
      <c r="N835">
        <v>105</v>
      </c>
      <c r="O835" t="s">
        <v>94</v>
      </c>
      <c r="P835">
        <v>569897</v>
      </c>
      <c r="Q835" t="s">
        <v>66</v>
      </c>
      <c r="R835" t="s">
        <v>62</v>
      </c>
      <c r="S835" t="s">
        <v>70</v>
      </c>
      <c r="T835">
        <v>1</v>
      </c>
      <c r="U835">
        <v>3</v>
      </c>
      <c r="V835">
        <v>6</v>
      </c>
      <c r="W835">
        <v>313</v>
      </c>
    </row>
    <row r="836" spans="1:23" x14ac:dyDescent="0.25">
      <c r="A836">
        <v>835</v>
      </c>
      <c r="B836">
        <v>145</v>
      </c>
      <c r="C836">
        <v>9</v>
      </c>
      <c r="D836">
        <f t="shared" si="39"/>
        <v>9</v>
      </c>
      <c r="E836" s="4" t="str">
        <f t="shared" si="40"/>
        <v>560153-569897</v>
      </c>
      <c r="F836" s="4">
        <f>IFERROR(VLOOKUP(E836,distance_btw_postal_code!B:I,7,0)+1,0)</f>
        <v>5</v>
      </c>
      <c r="G836" s="4">
        <f>IFERROR(VLOOKUP(E836,distance_btw_postal_code!B:G,6,0),0)</f>
        <v>0.9</v>
      </c>
      <c r="H836">
        <v>47</v>
      </c>
      <c r="I836" t="s">
        <v>105</v>
      </c>
      <c r="J836">
        <v>560153</v>
      </c>
      <c r="K836">
        <v>1</v>
      </c>
      <c r="L836">
        <v>0</v>
      </c>
      <c r="M836">
        <f t="shared" si="41"/>
        <v>2</v>
      </c>
      <c r="N836">
        <v>105</v>
      </c>
      <c r="O836" t="s">
        <v>94</v>
      </c>
      <c r="P836">
        <v>569897</v>
      </c>
      <c r="Q836" t="s">
        <v>66</v>
      </c>
      <c r="R836" t="s">
        <v>62</v>
      </c>
      <c r="S836" t="s">
        <v>70</v>
      </c>
      <c r="T836">
        <v>1</v>
      </c>
      <c r="U836">
        <v>3</v>
      </c>
      <c r="V836">
        <v>6</v>
      </c>
      <c r="W836">
        <v>241</v>
      </c>
    </row>
    <row r="837" spans="1:23" x14ac:dyDescent="0.25">
      <c r="A837">
        <v>836</v>
      </c>
      <c r="B837">
        <v>146</v>
      </c>
      <c r="C837">
        <v>0</v>
      </c>
      <c r="D837">
        <f t="shared" si="39"/>
        <v>1</v>
      </c>
      <c r="E837" s="4" t="str">
        <f t="shared" si="40"/>
        <v>569897-560178</v>
      </c>
      <c r="F837" s="4">
        <f>IFERROR(VLOOKUP(E837,distance_btw_postal_code!B:I,7,0)+1,0)</f>
        <v>6.4</v>
      </c>
      <c r="G837" s="4">
        <f>IFERROR(VLOOKUP(E837,distance_btw_postal_code!B:G,6,0),0)</f>
        <v>1.6</v>
      </c>
      <c r="H837">
        <v>0</v>
      </c>
      <c r="I837" t="s">
        <v>145</v>
      </c>
      <c r="J837">
        <v>569897</v>
      </c>
      <c r="K837">
        <v>0</v>
      </c>
      <c r="L837">
        <v>0</v>
      </c>
      <c r="M837">
        <f t="shared" si="41"/>
        <v>0</v>
      </c>
      <c r="N837">
        <v>105</v>
      </c>
      <c r="O837" t="s">
        <v>94</v>
      </c>
      <c r="P837">
        <v>569897</v>
      </c>
      <c r="Q837" t="s">
        <v>66</v>
      </c>
      <c r="R837" t="s">
        <v>62</v>
      </c>
      <c r="S837" t="s">
        <v>70</v>
      </c>
      <c r="T837">
        <v>3</v>
      </c>
      <c r="U837">
        <v>0</v>
      </c>
      <c r="V837">
        <v>8</v>
      </c>
      <c r="W837">
        <v>322</v>
      </c>
    </row>
    <row r="838" spans="1:23" x14ac:dyDescent="0.25">
      <c r="A838">
        <v>837</v>
      </c>
      <c r="B838">
        <v>146</v>
      </c>
      <c r="C838">
        <v>1</v>
      </c>
      <c r="D838">
        <f t="shared" si="39"/>
        <v>1</v>
      </c>
      <c r="E838" s="4" t="str">
        <f t="shared" si="40"/>
        <v>560178-569897</v>
      </c>
      <c r="F838" s="4">
        <f>IFERROR(VLOOKUP(E838,distance_btw_postal_code!B:I,7,0)+1,0)</f>
        <v>5.3</v>
      </c>
      <c r="G838" s="4">
        <f>IFERROR(VLOOKUP(E838,distance_btw_postal_code!B:G,6,0),0)</f>
        <v>1.1000000000000001</v>
      </c>
      <c r="H838">
        <v>66</v>
      </c>
      <c r="I838" t="s">
        <v>112</v>
      </c>
      <c r="J838">
        <v>560178</v>
      </c>
      <c r="K838">
        <v>0</v>
      </c>
      <c r="L838">
        <v>1</v>
      </c>
      <c r="M838">
        <f t="shared" si="41"/>
        <v>1</v>
      </c>
      <c r="N838">
        <v>105</v>
      </c>
      <c r="O838" t="s">
        <v>94</v>
      </c>
      <c r="P838">
        <v>569897</v>
      </c>
      <c r="Q838" t="s">
        <v>66</v>
      </c>
      <c r="R838" t="s">
        <v>62</v>
      </c>
      <c r="S838" t="s">
        <v>70</v>
      </c>
      <c r="T838">
        <v>3</v>
      </c>
      <c r="U838">
        <v>0</v>
      </c>
      <c r="V838">
        <v>8</v>
      </c>
      <c r="W838">
        <v>260</v>
      </c>
    </row>
    <row r="839" spans="1:23" x14ac:dyDescent="0.25">
      <c r="A839">
        <v>838</v>
      </c>
      <c r="B839">
        <v>147</v>
      </c>
      <c r="C839">
        <v>0</v>
      </c>
      <c r="D839">
        <f t="shared" si="39"/>
        <v>4</v>
      </c>
      <c r="E839" s="4" t="str">
        <f t="shared" si="40"/>
        <v>569897-570441</v>
      </c>
      <c r="F839" s="4">
        <f>IFERROR(VLOOKUP(E839,distance_btw_postal_code!B:I,7,0)+1,0)</f>
        <v>7.6</v>
      </c>
      <c r="G839" s="4">
        <f>IFERROR(VLOOKUP(E839,distance_btw_postal_code!B:G,6,0),0)</f>
        <v>2.7</v>
      </c>
      <c r="H839">
        <v>0</v>
      </c>
      <c r="I839" t="s">
        <v>145</v>
      </c>
      <c r="J839">
        <v>569897</v>
      </c>
      <c r="K839">
        <v>0</v>
      </c>
      <c r="L839">
        <v>0</v>
      </c>
      <c r="M839">
        <f t="shared" si="41"/>
        <v>0</v>
      </c>
      <c r="N839">
        <v>106</v>
      </c>
      <c r="O839" t="s">
        <v>94</v>
      </c>
      <c r="P839">
        <v>569897</v>
      </c>
      <c r="Q839" t="s">
        <v>66</v>
      </c>
      <c r="R839" t="s">
        <v>62</v>
      </c>
      <c r="S839" t="s">
        <v>92</v>
      </c>
      <c r="T839">
        <v>1</v>
      </c>
      <c r="U839">
        <v>5</v>
      </c>
      <c r="V839">
        <v>2</v>
      </c>
      <c r="W839">
        <v>393</v>
      </c>
    </row>
    <row r="840" spans="1:23" x14ac:dyDescent="0.25">
      <c r="A840">
        <v>839</v>
      </c>
      <c r="B840">
        <v>147</v>
      </c>
      <c r="C840">
        <v>1</v>
      </c>
      <c r="D840">
        <f t="shared" si="39"/>
        <v>4</v>
      </c>
      <c r="E840" s="4" t="str">
        <f t="shared" si="40"/>
        <v>570441-570406</v>
      </c>
      <c r="F840" s="4">
        <f>IFERROR(VLOOKUP(E840,distance_btw_postal_code!B:I,7,0)+1,0)</f>
        <v>4.8</v>
      </c>
      <c r="G840" s="4">
        <f>IFERROR(VLOOKUP(E840,distance_btw_postal_code!B:G,6,0),0)</f>
        <v>1.1000000000000001</v>
      </c>
      <c r="H840">
        <v>55</v>
      </c>
      <c r="I840" t="s">
        <v>116</v>
      </c>
      <c r="J840">
        <v>570441</v>
      </c>
      <c r="K840">
        <v>0</v>
      </c>
      <c r="L840">
        <v>1</v>
      </c>
      <c r="M840">
        <f t="shared" si="41"/>
        <v>1</v>
      </c>
      <c r="N840">
        <v>106</v>
      </c>
      <c r="O840" t="s">
        <v>94</v>
      </c>
      <c r="P840">
        <v>569897</v>
      </c>
      <c r="Q840" t="s">
        <v>66</v>
      </c>
      <c r="R840" t="s">
        <v>62</v>
      </c>
      <c r="S840" t="s">
        <v>92</v>
      </c>
      <c r="T840">
        <v>1</v>
      </c>
      <c r="U840">
        <v>5</v>
      </c>
      <c r="V840">
        <v>2</v>
      </c>
      <c r="W840">
        <v>229</v>
      </c>
    </row>
    <row r="841" spans="1:23" x14ac:dyDescent="0.25">
      <c r="A841">
        <v>840</v>
      </c>
      <c r="B841">
        <v>147</v>
      </c>
      <c r="C841">
        <v>2</v>
      </c>
      <c r="D841">
        <f t="shared" si="39"/>
        <v>4</v>
      </c>
      <c r="E841" s="4" t="str">
        <f t="shared" si="40"/>
        <v>570406-560108</v>
      </c>
      <c r="F841" s="4">
        <f>IFERROR(VLOOKUP(E841,distance_btw_postal_code!B:I,7,0)+1,0)</f>
        <v>8.4</v>
      </c>
      <c r="G841" s="4">
        <f>IFERROR(VLOOKUP(E841,distance_btw_postal_code!B:G,6,0),0)</f>
        <v>2.9</v>
      </c>
      <c r="H841">
        <v>56</v>
      </c>
      <c r="I841" t="s">
        <v>117</v>
      </c>
      <c r="J841">
        <v>570406</v>
      </c>
      <c r="K841">
        <v>1</v>
      </c>
      <c r="L841">
        <v>0</v>
      </c>
      <c r="M841">
        <f t="shared" si="41"/>
        <v>2</v>
      </c>
      <c r="N841">
        <v>106</v>
      </c>
      <c r="O841" t="s">
        <v>94</v>
      </c>
      <c r="P841">
        <v>569897</v>
      </c>
      <c r="Q841" t="s">
        <v>66</v>
      </c>
      <c r="R841" t="s">
        <v>62</v>
      </c>
      <c r="S841" t="s">
        <v>92</v>
      </c>
      <c r="T841">
        <v>1</v>
      </c>
      <c r="U841">
        <v>5</v>
      </c>
      <c r="V841">
        <v>2</v>
      </c>
      <c r="W841">
        <v>447</v>
      </c>
    </row>
    <row r="842" spans="1:23" x14ac:dyDescent="0.25">
      <c r="A842">
        <v>841</v>
      </c>
      <c r="B842">
        <v>147</v>
      </c>
      <c r="C842">
        <v>3</v>
      </c>
      <c r="D842">
        <f t="shared" si="39"/>
        <v>4</v>
      </c>
      <c r="E842" s="4" t="str">
        <f t="shared" si="40"/>
        <v>560108-568518</v>
      </c>
      <c r="F842" s="4">
        <f>IFERROR(VLOOKUP(E842,distance_btw_postal_code!B:I,7,0)+1,0)</f>
        <v>4.9000000000000004</v>
      </c>
      <c r="G842" s="4">
        <f>IFERROR(VLOOKUP(E842,distance_btw_postal_code!B:G,6,0),0)</f>
        <v>0.9</v>
      </c>
      <c r="H842">
        <v>63</v>
      </c>
      <c r="I842" t="s">
        <v>109</v>
      </c>
      <c r="J842">
        <v>560108</v>
      </c>
      <c r="K842">
        <v>1</v>
      </c>
      <c r="L842">
        <v>0</v>
      </c>
      <c r="M842">
        <f t="shared" si="41"/>
        <v>2</v>
      </c>
      <c r="N842">
        <v>106</v>
      </c>
      <c r="O842" t="s">
        <v>94</v>
      </c>
      <c r="P842">
        <v>569897</v>
      </c>
      <c r="Q842" t="s">
        <v>66</v>
      </c>
      <c r="R842" t="s">
        <v>62</v>
      </c>
      <c r="S842" t="s">
        <v>92</v>
      </c>
      <c r="T842">
        <v>1</v>
      </c>
      <c r="U842">
        <v>5</v>
      </c>
      <c r="V842">
        <v>2</v>
      </c>
      <c r="W842">
        <v>232</v>
      </c>
    </row>
    <row r="843" spans="1:23" x14ac:dyDescent="0.25">
      <c r="A843">
        <v>842</v>
      </c>
      <c r="B843">
        <v>147</v>
      </c>
      <c r="C843">
        <v>4</v>
      </c>
      <c r="D843">
        <f t="shared" si="39"/>
        <v>4</v>
      </c>
      <c r="E843" s="4" t="str">
        <f t="shared" si="40"/>
        <v>568518-569897</v>
      </c>
      <c r="F843" s="4">
        <f>IFERROR(VLOOKUP(E843,distance_btw_postal_code!B:I,7,0)+1,0)</f>
        <v>2.8</v>
      </c>
      <c r="G843" s="4">
        <f>IFERROR(VLOOKUP(E843,distance_btw_postal_code!B:G,6,0),0)</f>
        <v>0.4</v>
      </c>
      <c r="H843">
        <v>50</v>
      </c>
      <c r="I843" t="s">
        <v>108</v>
      </c>
      <c r="J843">
        <v>568518</v>
      </c>
      <c r="K843">
        <v>1</v>
      </c>
      <c r="L843">
        <v>0</v>
      </c>
      <c r="M843">
        <f t="shared" si="41"/>
        <v>2</v>
      </c>
      <c r="N843">
        <v>106</v>
      </c>
      <c r="O843" t="s">
        <v>94</v>
      </c>
      <c r="P843">
        <v>569897</v>
      </c>
      <c r="Q843" t="s">
        <v>66</v>
      </c>
      <c r="R843" t="s">
        <v>62</v>
      </c>
      <c r="S843" t="s">
        <v>92</v>
      </c>
      <c r="T843">
        <v>1</v>
      </c>
      <c r="U843">
        <v>5</v>
      </c>
      <c r="V843">
        <v>2</v>
      </c>
      <c r="W843">
        <v>109</v>
      </c>
    </row>
    <row r="844" spans="1:23" x14ac:dyDescent="0.25">
      <c r="A844">
        <v>843</v>
      </c>
      <c r="B844">
        <v>148</v>
      </c>
      <c r="C844">
        <v>0</v>
      </c>
      <c r="D844">
        <f t="shared" si="39"/>
        <v>3</v>
      </c>
      <c r="E844" s="4" t="str">
        <f t="shared" si="40"/>
        <v>569897-570024</v>
      </c>
      <c r="F844" s="4">
        <f>IFERROR(VLOOKUP(E844,distance_btw_postal_code!B:I,7,0)+1,0)</f>
        <v>9.4</v>
      </c>
      <c r="G844" s="4">
        <f>IFERROR(VLOOKUP(E844,distance_btw_postal_code!B:G,6,0),0)</f>
        <v>3.7</v>
      </c>
      <c r="H844">
        <v>0</v>
      </c>
      <c r="I844" t="s">
        <v>145</v>
      </c>
      <c r="J844">
        <v>569897</v>
      </c>
      <c r="K844">
        <v>0</v>
      </c>
      <c r="L844">
        <v>0</v>
      </c>
      <c r="M844">
        <f t="shared" si="41"/>
        <v>0</v>
      </c>
      <c r="N844">
        <v>106</v>
      </c>
      <c r="O844" t="s">
        <v>94</v>
      </c>
      <c r="P844">
        <v>569897</v>
      </c>
      <c r="Q844" t="s">
        <v>66</v>
      </c>
      <c r="R844" t="s">
        <v>62</v>
      </c>
      <c r="S844" t="s">
        <v>92</v>
      </c>
      <c r="T844">
        <v>2</v>
      </c>
      <c r="U844">
        <v>2</v>
      </c>
      <c r="V844">
        <v>7</v>
      </c>
      <c r="W844">
        <v>505</v>
      </c>
    </row>
    <row r="845" spans="1:23" x14ac:dyDescent="0.25">
      <c r="A845">
        <v>844</v>
      </c>
      <c r="B845">
        <v>148</v>
      </c>
      <c r="C845">
        <v>1</v>
      </c>
      <c r="D845">
        <f t="shared" si="39"/>
        <v>3</v>
      </c>
      <c r="E845" s="4" t="str">
        <f t="shared" si="40"/>
        <v>570024-575456</v>
      </c>
      <c r="F845" s="4">
        <f>IFERROR(VLOOKUP(E845,distance_btw_postal_code!B:I,7,0)+1,0)</f>
        <v>5.9</v>
      </c>
      <c r="G845" s="4">
        <f>IFERROR(VLOOKUP(E845,distance_btw_postal_code!B:G,6,0),0)</f>
        <v>1.3</v>
      </c>
      <c r="H845">
        <v>51</v>
      </c>
      <c r="I845" t="s">
        <v>113</v>
      </c>
      <c r="J845">
        <v>570024</v>
      </c>
      <c r="K845">
        <v>0</v>
      </c>
      <c r="L845">
        <v>1</v>
      </c>
      <c r="M845">
        <f t="shared" si="41"/>
        <v>1</v>
      </c>
      <c r="N845">
        <v>106</v>
      </c>
      <c r="O845" t="s">
        <v>94</v>
      </c>
      <c r="P845">
        <v>569897</v>
      </c>
      <c r="Q845" t="s">
        <v>66</v>
      </c>
      <c r="R845" t="s">
        <v>62</v>
      </c>
      <c r="S845" t="s">
        <v>92</v>
      </c>
      <c r="T845">
        <v>2</v>
      </c>
      <c r="U845">
        <v>2</v>
      </c>
      <c r="V845">
        <v>7</v>
      </c>
      <c r="W845">
        <v>295</v>
      </c>
    </row>
    <row r="846" spans="1:23" x14ac:dyDescent="0.25">
      <c r="A846">
        <v>845</v>
      </c>
      <c r="B846">
        <v>148</v>
      </c>
      <c r="C846">
        <v>2</v>
      </c>
      <c r="D846">
        <f t="shared" si="39"/>
        <v>3</v>
      </c>
      <c r="E846" s="4" t="str">
        <f t="shared" si="40"/>
        <v>575456-578824</v>
      </c>
      <c r="F846" s="4">
        <f>IFERROR(VLOOKUP(E846,distance_btw_postal_code!B:I,7,0)+1,0)</f>
        <v>2.9</v>
      </c>
      <c r="G846" s="4">
        <f>IFERROR(VLOOKUP(E846,distance_btw_postal_code!B:G,6,0),0)</f>
        <v>0.5</v>
      </c>
      <c r="H846">
        <v>52</v>
      </c>
      <c r="I846" t="s">
        <v>114</v>
      </c>
      <c r="J846">
        <v>575456</v>
      </c>
      <c r="K846">
        <v>1</v>
      </c>
      <c r="L846">
        <v>1</v>
      </c>
      <c r="M846">
        <f t="shared" si="41"/>
        <v>3</v>
      </c>
      <c r="N846">
        <v>106</v>
      </c>
      <c r="O846" t="s">
        <v>94</v>
      </c>
      <c r="P846">
        <v>569897</v>
      </c>
      <c r="Q846" t="s">
        <v>66</v>
      </c>
      <c r="R846" t="s">
        <v>62</v>
      </c>
      <c r="S846" t="s">
        <v>92</v>
      </c>
      <c r="T846">
        <v>2</v>
      </c>
      <c r="U846">
        <v>2</v>
      </c>
      <c r="V846">
        <v>7</v>
      </c>
      <c r="W846">
        <v>116</v>
      </c>
    </row>
    <row r="847" spans="1:23" x14ac:dyDescent="0.25">
      <c r="A847">
        <v>846</v>
      </c>
      <c r="B847">
        <v>148</v>
      </c>
      <c r="C847">
        <v>3</v>
      </c>
      <c r="D847">
        <f t="shared" si="39"/>
        <v>3</v>
      </c>
      <c r="E847" s="4" t="str">
        <f t="shared" si="40"/>
        <v>578824-569897</v>
      </c>
      <c r="F847" s="4">
        <f>IFERROR(VLOOKUP(E847,distance_btw_postal_code!B:I,7,0)+1,0)</f>
        <v>9</v>
      </c>
      <c r="G847" s="4">
        <f>IFERROR(VLOOKUP(E847,distance_btw_postal_code!B:G,6,0),0)</f>
        <v>3.5</v>
      </c>
      <c r="H847">
        <v>53</v>
      </c>
      <c r="I847" t="s">
        <v>115</v>
      </c>
      <c r="J847">
        <v>578824</v>
      </c>
      <c r="K847">
        <v>1</v>
      </c>
      <c r="L847">
        <v>0</v>
      </c>
      <c r="M847">
        <f t="shared" si="41"/>
        <v>2</v>
      </c>
      <c r="N847">
        <v>106</v>
      </c>
      <c r="O847" t="s">
        <v>94</v>
      </c>
      <c r="P847">
        <v>569897</v>
      </c>
      <c r="Q847" t="s">
        <v>66</v>
      </c>
      <c r="R847" t="s">
        <v>62</v>
      </c>
      <c r="S847" t="s">
        <v>92</v>
      </c>
      <c r="T847">
        <v>2</v>
      </c>
      <c r="U847">
        <v>2</v>
      </c>
      <c r="V847">
        <v>7</v>
      </c>
      <c r="W847">
        <v>483</v>
      </c>
    </row>
    <row r="848" spans="1:23" x14ac:dyDescent="0.25">
      <c r="A848">
        <v>847</v>
      </c>
      <c r="B848">
        <v>149</v>
      </c>
      <c r="C848">
        <v>0</v>
      </c>
      <c r="D848">
        <f t="shared" si="39"/>
        <v>9</v>
      </c>
      <c r="E848" s="4" t="str">
        <f t="shared" si="40"/>
        <v>569897-560111</v>
      </c>
      <c r="F848" s="4">
        <f>IFERROR(VLOOKUP(E848,distance_btw_postal_code!B:I,7,0)+1,0)</f>
        <v>4.5</v>
      </c>
      <c r="G848" s="4">
        <f>IFERROR(VLOOKUP(E848,distance_btw_postal_code!B:G,6,0),0)</f>
        <v>0.7</v>
      </c>
      <c r="H848">
        <v>0</v>
      </c>
      <c r="I848" t="s">
        <v>145</v>
      </c>
      <c r="J848">
        <v>569897</v>
      </c>
      <c r="K848">
        <v>0</v>
      </c>
      <c r="L848">
        <v>0</v>
      </c>
      <c r="M848">
        <f t="shared" si="41"/>
        <v>0</v>
      </c>
      <c r="N848">
        <v>107</v>
      </c>
      <c r="O848" t="s">
        <v>94</v>
      </c>
      <c r="P848">
        <v>569897</v>
      </c>
      <c r="Q848" t="s">
        <v>66</v>
      </c>
      <c r="R848" t="s">
        <v>64</v>
      </c>
      <c r="S848" t="s">
        <v>69</v>
      </c>
      <c r="T848">
        <v>1</v>
      </c>
      <c r="U848">
        <v>3</v>
      </c>
      <c r="V848">
        <v>6</v>
      </c>
      <c r="W848">
        <v>211</v>
      </c>
    </row>
    <row r="849" spans="1:23" x14ac:dyDescent="0.25">
      <c r="A849">
        <v>848</v>
      </c>
      <c r="B849">
        <v>149</v>
      </c>
      <c r="C849">
        <v>1</v>
      </c>
      <c r="D849">
        <f t="shared" si="39"/>
        <v>9</v>
      </c>
      <c r="E849" s="4" t="str">
        <f t="shared" si="40"/>
        <v>560111-560618</v>
      </c>
      <c r="F849" s="4">
        <f>IFERROR(VLOOKUP(E849,distance_btw_postal_code!B:I,7,0)+1,0)</f>
        <v>8.6999999999999993</v>
      </c>
      <c r="G849" s="4">
        <f>IFERROR(VLOOKUP(E849,distance_btw_postal_code!B:G,6,0),0)</f>
        <v>1.6</v>
      </c>
      <c r="H849">
        <v>64</v>
      </c>
      <c r="I849" t="s">
        <v>110</v>
      </c>
      <c r="J849">
        <v>560111</v>
      </c>
      <c r="K849">
        <v>1</v>
      </c>
      <c r="L849">
        <v>0</v>
      </c>
      <c r="M849">
        <f t="shared" si="41"/>
        <v>2</v>
      </c>
      <c r="N849">
        <v>107</v>
      </c>
      <c r="O849" t="s">
        <v>94</v>
      </c>
      <c r="P849">
        <v>569897</v>
      </c>
      <c r="Q849" t="s">
        <v>66</v>
      </c>
      <c r="R849" t="s">
        <v>64</v>
      </c>
      <c r="S849" t="s">
        <v>69</v>
      </c>
      <c r="T849">
        <v>1</v>
      </c>
      <c r="U849">
        <v>3</v>
      </c>
      <c r="V849">
        <v>6</v>
      </c>
      <c r="W849">
        <v>461</v>
      </c>
    </row>
    <row r="850" spans="1:23" x14ac:dyDescent="0.25">
      <c r="A850">
        <v>849</v>
      </c>
      <c r="B850">
        <v>149</v>
      </c>
      <c r="C850">
        <v>2</v>
      </c>
      <c r="D850">
        <f t="shared" si="39"/>
        <v>9</v>
      </c>
      <c r="E850" s="4" t="str">
        <f t="shared" si="40"/>
        <v>560618-560612</v>
      </c>
      <c r="F850" s="4">
        <f>IFERROR(VLOOKUP(E850,distance_btw_postal_code!B:I,7,0)+1,0)</f>
        <v>5.5</v>
      </c>
      <c r="G850" s="4">
        <f>IFERROR(VLOOKUP(E850,distance_btw_postal_code!B:G,6,0),0)</f>
        <v>1</v>
      </c>
      <c r="H850">
        <v>107</v>
      </c>
      <c r="I850" t="s">
        <v>140</v>
      </c>
      <c r="J850">
        <v>560618</v>
      </c>
      <c r="K850">
        <v>0</v>
      </c>
      <c r="L850">
        <v>1</v>
      </c>
      <c r="M850">
        <f t="shared" si="41"/>
        <v>1</v>
      </c>
      <c r="N850">
        <v>107</v>
      </c>
      <c r="O850" t="s">
        <v>94</v>
      </c>
      <c r="P850">
        <v>569897</v>
      </c>
      <c r="Q850" t="s">
        <v>66</v>
      </c>
      <c r="R850" t="s">
        <v>64</v>
      </c>
      <c r="S850" t="s">
        <v>69</v>
      </c>
      <c r="T850">
        <v>1</v>
      </c>
      <c r="U850">
        <v>3</v>
      </c>
      <c r="V850">
        <v>6</v>
      </c>
      <c r="W850">
        <v>269</v>
      </c>
    </row>
    <row r="851" spans="1:23" x14ac:dyDescent="0.25">
      <c r="A851">
        <v>850</v>
      </c>
      <c r="B851">
        <v>149</v>
      </c>
      <c r="C851">
        <v>3</v>
      </c>
      <c r="D851">
        <f t="shared" si="39"/>
        <v>9</v>
      </c>
      <c r="E851" s="4" t="str">
        <f t="shared" si="40"/>
        <v>560612-560182</v>
      </c>
      <c r="F851" s="4">
        <f>IFERROR(VLOOKUP(E851,distance_btw_postal_code!B:I,7,0)+1,0)</f>
        <v>3.4</v>
      </c>
      <c r="G851" s="4">
        <f>IFERROR(VLOOKUP(E851,distance_btw_postal_code!B:G,6,0),0)</f>
        <v>0.5</v>
      </c>
      <c r="H851">
        <v>49</v>
      </c>
      <c r="I851" t="s">
        <v>107</v>
      </c>
      <c r="J851">
        <v>560612</v>
      </c>
      <c r="K851">
        <v>0</v>
      </c>
      <c r="L851">
        <v>1</v>
      </c>
      <c r="M851">
        <f t="shared" si="41"/>
        <v>1</v>
      </c>
      <c r="N851">
        <v>107</v>
      </c>
      <c r="O851" t="s">
        <v>94</v>
      </c>
      <c r="P851">
        <v>569897</v>
      </c>
      <c r="Q851" t="s">
        <v>66</v>
      </c>
      <c r="R851" t="s">
        <v>64</v>
      </c>
      <c r="S851" t="s">
        <v>69</v>
      </c>
      <c r="T851">
        <v>1</v>
      </c>
      <c r="U851">
        <v>3</v>
      </c>
      <c r="V851">
        <v>6</v>
      </c>
      <c r="W851">
        <v>142</v>
      </c>
    </row>
    <row r="852" spans="1:23" x14ac:dyDescent="0.25">
      <c r="A852">
        <v>851</v>
      </c>
      <c r="B852">
        <v>149</v>
      </c>
      <c r="C852">
        <v>4</v>
      </c>
      <c r="D852">
        <f t="shared" si="39"/>
        <v>9</v>
      </c>
      <c r="E852" s="4" t="str">
        <f t="shared" si="40"/>
        <v>560182-560182</v>
      </c>
      <c r="F852" s="4">
        <f>IFERROR(VLOOKUP(E852,distance_btw_postal_code!B:I,7,0)+1,0)</f>
        <v>0</v>
      </c>
      <c r="G852" s="4">
        <f>IFERROR(VLOOKUP(E852,distance_btw_postal_code!B:G,6,0),0)</f>
        <v>0</v>
      </c>
      <c r="H852">
        <v>42</v>
      </c>
      <c r="I852" t="s">
        <v>96</v>
      </c>
      <c r="J852">
        <v>560182</v>
      </c>
      <c r="K852">
        <v>0</v>
      </c>
      <c r="L852">
        <v>1</v>
      </c>
      <c r="M852">
        <f t="shared" si="41"/>
        <v>1</v>
      </c>
      <c r="N852">
        <v>107</v>
      </c>
      <c r="O852" t="s">
        <v>94</v>
      </c>
      <c r="P852">
        <v>569897</v>
      </c>
      <c r="Q852" t="s">
        <v>66</v>
      </c>
      <c r="R852" t="s">
        <v>64</v>
      </c>
      <c r="S852" t="s">
        <v>69</v>
      </c>
      <c r="T852">
        <v>1</v>
      </c>
      <c r="U852">
        <v>3</v>
      </c>
      <c r="V852">
        <v>6</v>
      </c>
      <c r="W852">
        <v>0</v>
      </c>
    </row>
    <row r="853" spans="1:23" x14ac:dyDescent="0.25">
      <c r="A853">
        <v>852</v>
      </c>
      <c r="B853">
        <v>149</v>
      </c>
      <c r="C853">
        <v>5</v>
      </c>
      <c r="D853">
        <f t="shared" si="39"/>
        <v>9</v>
      </c>
      <c r="E853" s="4" t="str">
        <f t="shared" si="40"/>
        <v>560182-787722</v>
      </c>
      <c r="F853" s="4">
        <f>IFERROR(VLOOKUP(E853,distance_btw_postal_code!B:I,7,0)+1,0)</f>
        <v>6</v>
      </c>
      <c r="G853" s="4">
        <f>IFERROR(VLOOKUP(E853,distance_btw_postal_code!B:G,6,0),0)</f>
        <v>1.6</v>
      </c>
      <c r="H853">
        <v>61</v>
      </c>
      <c r="I853" t="s">
        <v>101</v>
      </c>
      <c r="J853">
        <v>560182</v>
      </c>
      <c r="K853">
        <v>0</v>
      </c>
      <c r="L853">
        <v>1</v>
      </c>
      <c r="M853">
        <f t="shared" si="41"/>
        <v>1</v>
      </c>
      <c r="N853">
        <v>107</v>
      </c>
      <c r="O853" t="s">
        <v>94</v>
      </c>
      <c r="P853">
        <v>569897</v>
      </c>
      <c r="Q853" t="s">
        <v>66</v>
      </c>
      <c r="R853" t="s">
        <v>64</v>
      </c>
      <c r="S853" t="s">
        <v>69</v>
      </c>
      <c r="T853">
        <v>1</v>
      </c>
      <c r="U853">
        <v>3</v>
      </c>
      <c r="V853">
        <v>6</v>
      </c>
      <c r="W853">
        <v>301</v>
      </c>
    </row>
    <row r="854" spans="1:23" x14ac:dyDescent="0.25">
      <c r="A854">
        <v>853</v>
      </c>
      <c r="B854">
        <v>149</v>
      </c>
      <c r="C854">
        <v>6</v>
      </c>
      <c r="D854">
        <f t="shared" si="39"/>
        <v>9</v>
      </c>
      <c r="E854" s="4" t="str">
        <f t="shared" si="40"/>
        <v>787722-574920</v>
      </c>
      <c r="F854" s="4">
        <f>IFERROR(VLOOKUP(E854,distance_btw_postal_code!B:I,7,0)+1,0)</f>
        <v>4.5999999999999996</v>
      </c>
      <c r="G854" s="4">
        <f>IFERROR(VLOOKUP(E854,distance_btw_postal_code!B:G,6,0),0)</f>
        <v>0.8</v>
      </c>
      <c r="H854">
        <v>40</v>
      </c>
      <c r="I854" t="s">
        <v>93</v>
      </c>
      <c r="J854">
        <v>787722</v>
      </c>
      <c r="K854">
        <v>1</v>
      </c>
      <c r="L854">
        <v>0</v>
      </c>
      <c r="M854">
        <f t="shared" si="41"/>
        <v>2</v>
      </c>
      <c r="N854">
        <v>107</v>
      </c>
      <c r="O854" t="s">
        <v>94</v>
      </c>
      <c r="P854">
        <v>569897</v>
      </c>
      <c r="Q854" t="s">
        <v>66</v>
      </c>
      <c r="R854" t="s">
        <v>64</v>
      </c>
      <c r="S854" t="s">
        <v>69</v>
      </c>
      <c r="T854">
        <v>1</v>
      </c>
      <c r="U854">
        <v>3</v>
      </c>
      <c r="V854">
        <v>6</v>
      </c>
      <c r="W854">
        <v>217</v>
      </c>
    </row>
    <row r="855" spans="1:23" x14ac:dyDescent="0.25">
      <c r="A855">
        <v>854</v>
      </c>
      <c r="B855">
        <v>149</v>
      </c>
      <c r="C855">
        <v>7</v>
      </c>
      <c r="D855">
        <f t="shared" si="39"/>
        <v>9</v>
      </c>
      <c r="E855" s="4" t="str">
        <f t="shared" si="40"/>
        <v>574920-578375</v>
      </c>
      <c r="F855" s="4">
        <f>IFERROR(VLOOKUP(E855,distance_btw_postal_code!B:I,7,0)+1,0)</f>
        <v>3.3</v>
      </c>
      <c r="G855" s="4">
        <f>IFERROR(VLOOKUP(E855,distance_btw_postal_code!B:G,6,0),0)</f>
        <v>0.8</v>
      </c>
      <c r="H855">
        <v>41</v>
      </c>
      <c r="I855" t="s">
        <v>95</v>
      </c>
      <c r="J855">
        <v>574920</v>
      </c>
      <c r="K855">
        <v>0</v>
      </c>
      <c r="L855">
        <v>1</v>
      </c>
      <c r="M855">
        <f t="shared" si="41"/>
        <v>1</v>
      </c>
      <c r="N855">
        <v>107</v>
      </c>
      <c r="O855" t="s">
        <v>94</v>
      </c>
      <c r="P855">
        <v>569897</v>
      </c>
      <c r="Q855" t="s">
        <v>66</v>
      </c>
      <c r="R855" t="s">
        <v>64</v>
      </c>
      <c r="S855" t="s">
        <v>69</v>
      </c>
      <c r="T855">
        <v>1</v>
      </c>
      <c r="U855">
        <v>3</v>
      </c>
      <c r="V855">
        <v>6</v>
      </c>
      <c r="W855">
        <v>136</v>
      </c>
    </row>
    <row r="856" spans="1:23" x14ac:dyDescent="0.25">
      <c r="A856">
        <v>855</v>
      </c>
      <c r="B856">
        <v>149</v>
      </c>
      <c r="C856">
        <v>8</v>
      </c>
      <c r="D856">
        <f t="shared" si="39"/>
        <v>9</v>
      </c>
      <c r="E856" s="4" t="str">
        <f t="shared" si="40"/>
        <v>578375-560170</v>
      </c>
      <c r="F856" s="4">
        <f>IFERROR(VLOOKUP(E856,distance_btw_postal_code!B:I,7,0)+1,0)</f>
        <v>2.8</v>
      </c>
      <c r="G856" s="4">
        <f>IFERROR(VLOOKUP(E856,distance_btw_postal_code!B:G,6,0),0)</f>
        <v>0.5</v>
      </c>
      <c r="H856">
        <v>60</v>
      </c>
      <c r="I856" t="s">
        <v>100</v>
      </c>
      <c r="J856">
        <v>578375</v>
      </c>
      <c r="K856">
        <v>1</v>
      </c>
      <c r="L856">
        <v>0</v>
      </c>
      <c r="M856">
        <f t="shared" si="41"/>
        <v>2</v>
      </c>
      <c r="N856">
        <v>107</v>
      </c>
      <c r="O856" t="s">
        <v>94</v>
      </c>
      <c r="P856">
        <v>569897</v>
      </c>
      <c r="Q856" t="s">
        <v>66</v>
      </c>
      <c r="R856" t="s">
        <v>64</v>
      </c>
      <c r="S856" t="s">
        <v>69</v>
      </c>
      <c r="T856">
        <v>1</v>
      </c>
      <c r="U856">
        <v>3</v>
      </c>
      <c r="V856">
        <v>6</v>
      </c>
      <c r="W856">
        <v>106</v>
      </c>
    </row>
    <row r="857" spans="1:23" x14ac:dyDescent="0.25">
      <c r="A857">
        <v>856</v>
      </c>
      <c r="B857">
        <v>149</v>
      </c>
      <c r="C857">
        <v>9</v>
      </c>
      <c r="D857">
        <f t="shared" si="39"/>
        <v>9</v>
      </c>
      <c r="E857" s="4" t="str">
        <f t="shared" si="40"/>
        <v>560170-569897</v>
      </c>
      <c r="F857" s="4">
        <f>IFERROR(VLOOKUP(E857,distance_btw_postal_code!B:I,7,0)+1,0)</f>
        <v>2.1</v>
      </c>
      <c r="G857" s="4">
        <f>IFERROR(VLOOKUP(E857,distance_btw_postal_code!B:G,6,0),0)</f>
        <v>0.2</v>
      </c>
      <c r="H857">
        <v>62</v>
      </c>
      <c r="I857" t="s">
        <v>102</v>
      </c>
      <c r="J857">
        <v>560170</v>
      </c>
      <c r="K857">
        <v>0</v>
      </c>
      <c r="L857">
        <v>1</v>
      </c>
      <c r="M857">
        <f t="shared" si="41"/>
        <v>1</v>
      </c>
      <c r="N857">
        <v>107</v>
      </c>
      <c r="O857" t="s">
        <v>94</v>
      </c>
      <c r="P857">
        <v>569897</v>
      </c>
      <c r="Q857" t="s">
        <v>66</v>
      </c>
      <c r="R857" t="s">
        <v>64</v>
      </c>
      <c r="S857" t="s">
        <v>69</v>
      </c>
      <c r="T857">
        <v>1</v>
      </c>
      <c r="U857">
        <v>3</v>
      </c>
      <c r="V857">
        <v>6</v>
      </c>
      <c r="W857">
        <v>65</v>
      </c>
    </row>
    <row r="858" spans="1:23" x14ac:dyDescent="0.25">
      <c r="A858">
        <v>857</v>
      </c>
      <c r="B858">
        <v>150</v>
      </c>
      <c r="C858">
        <v>0</v>
      </c>
      <c r="D858">
        <f t="shared" si="39"/>
        <v>3</v>
      </c>
      <c r="E858" s="4" t="str">
        <f t="shared" si="40"/>
        <v>569897-560424</v>
      </c>
      <c r="F858" s="4">
        <f>IFERROR(VLOOKUP(E858,distance_btw_postal_code!B:I,7,0)+1,0)</f>
        <v>8.3000000000000007</v>
      </c>
      <c r="G858" s="4">
        <f>IFERROR(VLOOKUP(E858,distance_btw_postal_code!B:G,6,0),0)</f>
        <v>2</v>
      </c>
      <c r="H858">
        <v>0</v>
      </c>
      <c r="I858" t="s">
        <v>145</v>
      </c>
      <c r="J858">
        <v>569897</v>
      </c>
      <c r="K858">
        <v>0</v>
      </c>
      <c r="L858">
        <v>0</v>
      </c>
      <c r="M858">
        <f t="shared" si="41"/>
        <v>0</v>
      </c>
      <c r="N858">
        <v>107</v>
      </c>
      <c r="O858" t="s">
        <v>94</v>
      </c>
      <c r="P858">
        <v>569897</v>
      </c>
      <c r="Q858" t="s">
        <v>66</v>
      </c>
      <c r="R858" t="s">
        <v>64</v>
      </c>
      <c r="S858" t="s">
        <v>69</v>
      </c>
      <c r="T858">
        <v>3</v>
      </c>
      <c r="U858">
        <v>0</v>
      </c>
      <c r="V858">
        <v>8</v>
      </c>
      <c r="W858">
        <v>437</v>
      </c>
    </row>
    <row r="859" spans="1:23" x14ac:dyDescent="0.25">
      <c r="A859">
        <v>858</v>
      </c>
      <c r="B859">
        <v>150</v>
      </c>
      <c r="C859">
        <v>1</v>
      </c>
      <c r="D859">
        <f t="shared" si="39"/>
        <v>3</v>
      </c>
      <c r="E859" s="4" t="str">
        <f t="shared" si="40"/>
        <v>560424-560155</v>
      </c>
      <c r="F859" s="4">
        <f>IFERROR(VLOOKUP(E859,distance_btw_postal_code!B:I,7,0)+1,0)</f>
        <v>8.8000000000000007</v>
      </c>
      <c r="G859" s="4">
        <f>IFERROR(VLOOKUP(E859,distance_btw_postal_code!B:G,6,0),0)</f>
        <v>2.8</v>
      </c>
      <c r="H859">
        <v>59</v>
      </c>
      <c r="I859" t="s">
        <v>99</v>
      </c>
      <c r="J859">
        <v>560424</v>
      </c>
      <c r="K859">
        <v>0</v>
      </c>
      <c r="L859">
        <v>1</v>
      </c>
      <c r="M859">
        <f t="shared" si="41"/>
        <v>1</v>
      </c>
      <c r="N859">
        <v>107</v>
      </c>
      <c r="O859" t="s">
        <v>94</v>
      </c>
      <c r="P859">
        <v>569897</v>
      </c>
      <c r="Q859" t="s">
        <v>66</v>
      </c>
      <c r="R859" t="s">
        <v>64</v>
      </c>
      <c r="S859" t="s">
        <v>69</v>
      </c>
      <c r="T859">
        <v>3</v>
      </c>
      <c r="U859">
        <v>0</v>
      </c>
      <c r="V859">
        <v>8</v>
      </c>
      <c r="W859">
        <v>469</v>
      </c>
    </row>
    <row r="860" spans="1:23" x14ac:dyDescent="0.25">
      <c r="A860">
        <v>859</v>
      </c>
      <c r="B860">
        <v>150</v>
      </c>
      <c r="C860">
        <v>2</v>
      </c>
      <c r="D860">
        <f t="shared" si="39"/>
        <v>3</v>
      </c>
      <c r="E860" s="4" t="str">
        <f t="shared" si="40"/>
        <v>560155-560156</v>
      </c>
      <c r="F860" s="4">
        <f>IFERROR(VLOOKUP(E860,distance_btw_postal_code!B:I,7,0)+1,0)</f>
        <v>3.4</v>
      </c>
      <c r="G860" s="4">
        <f>IFERROR(VLOOKUP(E860,distance_btw_postal_code!B:G,6,0),0)</f>
        <v>0.4</v>
      </c>
      <c r="H860">
        <v>44</v>
      </c>
      <c r="I860" t="s">
        <v>98</v>
      </c>
      <c r="J860">
        <v>560155</v>
      </c>
      <c r="K860">
        <v>0</v>
      </c>
      <c r="L860">
        <v>1</v>
      </c>
      <c r="M860">
        <f t="shared" si="41"/>
        <v>1</v>
      </c>
      <c r="N860">
        <v>107</v>
      </c>
      <c r="O860" t="s">
        <v>94</v>
      </c>
      <c r="P860">
        <v>569897</v>
      </c>
      <c r="Q860" t="s">
        <v>66</v>
      </c>
      <c r="R860" t="s">
        <v>64</v>
      </c>
      <c r="S860" t="s">
        <v>69</v>
      </c>
      <c r="T860">
        <v>3</v>
      </c>
      <c r="U860">
        <v>0</v>
      </c>
      <c r="V860">
        <v>8</v>
      </c>
      <c r="W860">
        <v>141</v>
      </c>
    </row>
    <row r="861" spans="1:23" x14ac:dyDescent="0.25">
      <c r="A861">
        <v>860</v>
      </c>
      <c r="B861">
        <v>150</v>
      </c>
      <c r="C861">
        <v>3</v>
      </c>
      <c r="D861">
        <f t="shared" si="39"/>
        <v>3</v>
      </c>
      <c r="E861" s="4" t="str">
        <f t="shared" si="40"/>
        <v>560156-569897</v>
      </c>
      <c r="F861" s="4">
        <f>IFERROR(VLOOKUP(E861,distance_btw_postal_code!B:I,7,0)+1,0)</f>
        <v>3.4</v>
      </c>
      <c r="G861" s="4">
        <f>IFERROR(VLOOKUP(E861,distance_btw_postal_code!B:G,6,0),0)</f>
        <v>0.4</v>
      </c>
      <c r="H861">
        <v>43</v>
      </c>
      <c r="I861" t="s">
        <v>97</v>
      </c>
      <c r="J861">
        <v>560156</v>
      </c>
      <c r="K861">
        <v>0</v>
      </c>
      <c r="L861">
        <v>1</v>
      </c>
      <c r="M861">
        <f t="shared" si="41"/>
        <v>1</v>
      </c>
      <c r="N861">
        <v>107</v>
      </c>
      <c r="O861" t="s">
        <v>94</v>
      </c>
      <c r="P861">
        <v>569897</v>
      </c>
      <c r="Q861" t="s">
        <v>66</v>
      </c>
      <c r="R861" t="s">
        <v>64</v>
      </c>
      <c r="S861" t="s">
        <v>69</v>
      </c>
      <c r="T861">
        <v>3</v>
      </c>
      <c r="U861">
        <v>0</v>
      </c>
      <c r="V861">
        <v>8</v>
      </c>
      <c r="W861">
        <v>145</v>
      </c>
    </row>
    <row r="862" spans="1:23" x14ac:dyDescent="0.25">
      <c r="A862">
        <v>861</v>
      </c>
      <c r="B862">
        <v>151</v>
      </c>
      <c r="C862">
        <v>0</v>
      </c>
      <c r="D862">
        <f t="shared" si="39"/>
        <v>7</v>
      </c>
      <c r="E862" s="4" t="str">
        <f t="shared" si="40"/>
        <v>569897-560232</v>
      </c>
      <c r="F862" s="4">
        <f>IFERROR(VLOOKUP(E862,distance_btw_postal_code!B:I,7,0)+1,0)</f>
        <v>6</v>
      </c>
      <c r="G862" s="4">
        <f>IFERROR(VLOOKUP(E862,distance_btw_postal_code!B:G,6,0),0)</f>
        <v>1.2</v>
      </c>
      <c r="H862">
        <v>0</v>
      </c>
      <c r="I862" t="s">
        <v>145</v>
      </c>
      <c r="J862">
        <v>569897</v>
      </c>
      <c r="K862">
        <v>0</v>
      </c>
      <c r="L862">
        <v>0</v>
      </c>
      <c r="M862">
        <f t="shared" si="41"/>
        <v>0</v>
      </c>
      <c r="N862">
        <v>108</v>
      </c>
      <c r="O862" t="s">
        <v>94</v>
      </c>
      <c r="P862">
        <v>569897</v>
      </c>
      <c r="Q862" t="s">
        <v>66</v>
      </c>
      <c r="R862" t="s">
        <v>64</v>
      </c>
      <c r="S862" t="s">
        <v>70</v>
      </c>
      <c r="T862">
        <v>2</v>
      </c>
      <c r="U862">
        <v>2</v>
      </c>
      <c r="V862">
        <v>7</v>
      </c>
      <c r="W862">
        <v>302</v>
      </c>
    </row>
    <row r="863" spans="1:23" x14ac:dyDescent="0.25">
      <c r="A863">
        <v>862</v>
      </c>
      <c r="B863">
        <v>151</v>
      </c>
      <c r="C863">
        <v>1</v>
      </c>
      <c r="D863">
        <f t="shared" si="39"/>
        <v>7</v>
      </c>
      <c r="E863" s="4" t="str">
        <f t="shared" si="40"/>
        <v>560232-560217</v>
      </c>
      <c r="F863" s="4">
        <f>IFERROR(VLOOKUP(E863,distance_btw_postal_code!B:I,7,0)+1,0)</f>
        <v>5</v>
      </c>
      <c r="G863" s="4">
        <f>IFERROR(VLOOKUP(E863,distance_btw_postal_code!B:G,6,0),0)</f>
        <v>1</v>
      </c>
      <c r="H863">
        <v>46</v>
      </c>
      <c r="I863" t="s">
        <v>104</v>
      </c>
      <c r="J863">
        <v>560232</v>
      </c>
      <c r="K863">
        <v>0</v>
      </c>
      <c r="L863">
        <v>1</v>
      </c>
      <c r="M863">
        <f t="shared" si="41"/>
        <v>1</v>
      </c>
      <c r="N863">
        <v>108</v>
      </c>
      <c r="O863" t="s">
        <v>94</v>
      </c>
      <c r="P863">
        <v>569897</v>
      </c>
      <c r="Q863" t="s">
        <v>66</v>
      </c>
      <c r="R863" t="s">
        <v>64</v>
      </c>
      <c r="S863" t="s">
        <v>70</v>
      </c>
      <c r="T863">
        <v>2</v>
      </c>
      <c r="U863">
        <v>2</v>
      </c>
      <c r="V863">
        <v>7</v>
      </c>
      <c r="W863">
        <v>238</v>
      </c>
    </row>
    <row r="864" spans="1:23" x14ac:dyDescent="0.25">
      <c r="A864">
        <v>863</v>
      </c>
      <c r="B864">
        <v>151</v>
      </c>
      <c r="C864">
        <v>2</v>
      </c>
      <c r="D864">
        <f t="shared" si="39"/>
        <v>7</v>
      </c>
      <c r="E864" s="4" t="str">
        <f t="shared" si="40"/>
        <v>560217-560348</v>
      </c>
      <c r="F864" s="4">
        <f>IFERROR(VLOOKUP(E864,distance_btw_postal_code!B:I,7,0)+1,0)</f>
        <v>5.2</v>
      </c>
      <c r="G864" s="4">
        <f>IFERROR(VLOOKUP(E864,distance_btw_postal_code!B:G,6,0),0)</f>
        <v>1.1000000000000001</v>
      </c>
      <c r="H864">
        <v>108</v>
      </c>
      <c r="I864" t="s">
        <v>141</v>
      </c>
      <c r="J864">
        <v>560217</v>
      </c>
      <c r="K864">
        <v>0</v>
      </c>
      <c r="L864">
        <v>1</v>
      </c>
      <c r="M864">
        <f t="shared" si="41"/>
        <v>1</v>
      </c>
      <c r="N864">
        <v>108</v>
      </c>
      <c r="O864" t="s">
        <v>94</v>
      </c>
      <c r="P864">
        <v>569897</v>
      </c>
      <c r="Q864" t="s">
        <v>66</v>
      </c>
      <c r="R864" t="s">
        <v>64</v>
      </c>
      <c r="S864" t="s">
        <v>70</v>
      </c>
      <c r="T864">
        <v>2</v>
      </c>
      <c r="U864">
        <v>2</v>
      </c>
      <c r="V864">
        <v>7</v>
      </c>
      <c r="W864">
        <v>251</v>
      </c>
    </row>
    <row r="865" spans="1:23" x14ac:dyDescent="0.25">
      <c r="A865">
        <v>864</v>
      </c>
      <c r="B865">
        <v>151</v>
      </c>
      <c r="C865">
        <v>3</v>
      </c>
      <c r="D865">
        <f t="shared" si="39"/>
        <v>7</v>
      </c>
      <c r="E865" s="4" t="str">
        <f t="shared" si="40"/>
        <v>560348-560322</v>
      </c>
      <c r="F865" s="4">
        <f>IFERROR(VLOOKUP(E865,distance_btw_postal_code!B:I,7,0)+1,0)</f>
        <v>3.8</v>
      </c>
      <c r="G865" s="4">
        <f>IFERROR(VLOOKUP(E865,distance_btw_postal_code!B:G,6,0),0)</f>
        <v>0.5</v>
      </c>
      <c r="H865">
        <v>67</v>
      </c>
      <c r="I865" t="s">
        <v>120</v>
      </c>
      <c r="J865">
        <v>560348</v>
      </c>
      <c r="K865">
        <v>0</v>
      </c>
      <c r="L865">
        <v>1</v>
      </c>
      <c r="M865">
        <f t="shared" si="41"/>
        <v>1</v>
      </c>
      <c r="N865">
        <v>108</v>
      </c>
      <c r="O865" t="s">
        <v>94</v>
      </c>
      <c r="P865">
        <v>569897</v>
      </c>
      <c r="Q865" t="s">
        <v>66</v>
      </c>
      <c r="R865" t="s">
        <v>64</v>
      </c>
      <c r="S865" t="s">
        <v>70</v>
      </c>
      <c r="T865">
        <v>2</v>
      </c>
      <c r="U865">
        <v>2</v>
      </c>
      <c r="V865">
        <v>7</v>
      </c>
      <c r="W865">
        <v>169</v>
      </c>
    </row>
    <row r="866" spans="1:23" x14ac:dyDescent="0.25">
      <c r="A866">
        <v>865</v>
      </c>
      <c r="B866">
        <v>151</v>
      </c>
      <c r="C866">
        <v>4</v>
      </c>
      <c r="D866">
        <f t="shared" si="39"/>
        <v>7</v>
      </c>
      <c r="E866" s="4" t="str">
        <f t="shared" si="40"/>
        <v>560322-560636</v>
      </c>
      <c r="F866" s="4">
        <f>IFERROR(VLOOKUP(E866,distance_btw_postal_code!B:I,7,0)+1,0)</f>
        <v>8.4</v>
      </c>
      <c r="G866" s="4">
        <f>IFERROR(VLOOKUP(E866,distance_btw_postal_code!B:G,6,0),0)</f>
        <v>2.2999999999999998</v>
      </c>
      <c r="H866">
        <v>68</v>
      </c>
      <c r="I866" t="s">
        <v>127</v>
      </c>
      <c r="J866">
        <v>560322</v>
      </c>
      <c r="K866">
        <v>0</v>
      </c>
      <c r="L866">
        <v>1</v>
      </c>
      <c r="M866">
        <f t="shared" si="41"/>
        <v>1</v>
      </c>
      <c r="N866">
        <v>108</v>
      </c>
      <c r="O866" t="s">
        <v>94</v>
      </c>
      <c r="P866">
        <v>569897</v>
      </c>
      <c r="Q866" t="s">
        <v>66</v>
      </c>
      <c r="R866" t="s">
        <v>64</v>
      </c>
      <c r="S866" t="s">
        <v>70</v>
      </c>
      <c r="T866">
        <v>2</v>
      </c>
      <c r="U866">
        <v>2</v>
      </c>
      <c r="V866">
        <v>7</v>
      </c>
      <c r="W866">
        <v>441</v>
      </c>
    </row>
    <row r="867" spans="1:23" x14ac:dyDescent="0.25">
      <c r="A867">
        <v>866</v>
      </c>
      <c r="B867">
        <v>151</v>
      </c>
      <c r="C867">
        <v>5</v>
      </c>
      <c r="D867">
        <f t="shared" si="39"/>
        <v>7</v>
      </c>
      <c r="E867" s="4" t="str">
        <f t="shared" si="40"/>
        <v>560636-560646</v>
      </c>
      <c r="F867" s="4">
        <f>IFERROR(VLOOKUP(E867,distance_btw_postal_code!B:I,7,0)+1,0)</f>
        <v>4</v>
      </c>
      <c r="G867" s="4">
        <f>IFERROR(VLOOKUP(E867,distance_btw_postal_code!B:G,6,0),0)</f>
        <v>0.6</v>
      </c>
      <c r="H867">
        <v>45</v>
      </c>
      <c r="I867" t="s">
        <v>103</v>
      </c>
      <c r="J867">
        <v>560636</v>
      </c>
      <c r="K867">
        <v>0</v>
      </c>
      <c r="L867">
        <v>1</v>
      </c>
      <c r="M867">
        <f t="shared" si="41"/>
        <v>1</v>
      </c>
      <c r="N867">
        <v>108</v>
      </c>
      <c r="O867" t="s">
        <v>94</v>
      </c>
      <c r="P867">
        <v>569897</v>
      </c>
      <c r="Q867" t="s">
        <v>66</v>
      </c>
      <c r="R867" t="s">
        <v>64</v>
      </c>
      <c r="S867" t="s">
        <v>70</v>
      </c>
      <c r="T867">
        <v>2</v>
      </c>
      <c r="U867">
        <v>2</v>
      </c>
      <c r="V867">
        <v>7</v>
      </c>
      <c r="W867">
        <v>181</v>
      </c>
    </row>
    <row r="868" spans="1:23" x14ac:dyDescent="0.25">
      <c r="A868">
        <v>867</v>
      </c>
      <c r="B868">
        <v>151</v>
      </c>
      <c r="C868">
        <v>6</v>
      </c>
      <c r="D868">
        <f t="shared" si="39"/>
        <v>7</v>
      </c>
      <c r="E868" s="4" t="str">
        <f t="shared" si="40"/>
        <v>560646-560153</v>
      </c>
      <c r="F868" s="4">
        <f>IFERROR(VLOOKUP(E868,distance_btw_postal_code!B:I,7,0)+1,0)</f>
        <v>6.2</v>
      </c>
      <c r="G868" s="4">
        <f>IFERROR(VLOOKUP(E868,distance_btw_postal_code!B:G,6,0),0)</f>
        <v>1.6</v>
      </c>
      <c r="H868">
        <v>48</v>
      </c>
      <c r="I868" t="s">
        <v>106</v>
      </c>
      <c r="J868">
        <v>560646</v>
      </c>
      <c r="K868">
        <v>1</v>
      </c>
      <c r="L868">
        <v>0</v>
      </c>
      <c r="M868">
        <f t="shared" si="41"/>
        <v>2</v>
      </c>
      <c r="N868">
        <v>108</v>
      </c>
      <c r="O868" t="s">
        <v>94</v>
      </c>
      <c r="P868">
        <v>569897</v>
      </c>
      <c r="Q868" t="s">
        <v>66</v>
      </c>
      <c r="R868" t="s">
        <v>64</v>
      </c>
      <c r="S868" t="s">
        <v>70</v>
      </c>
      <c r="T868">
        <v>2</v>
      </c>
      <c r="U868">
        <v>2</v>
      </c>
      <c r="V868">
        <v>7</v>
      </c>
      <c r="W868">
        <v>313</v>
      </c>
    </row>
    <row r="869" spans="1:23" x14ac:dyDescent="0.25">
      <c r="A869">
        <v>868</v>
      </c>
      <c r="B869">
        <v>151</v>
      </c>
      <c r="C869">
        <v>7</v>
      </c>
      <c r="D869">
        <f t="shared" si="39"/>
        <v>7</v>
      </c>
      <c r="E869" s="4" t="str">
        <f t="shared" si="40"/>
        <v>560153-569897</v>
      </c>
      <c r="F869" s="4">
        <f>IFERROR(VLOOKUP(E869,distance_btw_postal_code!B:I,7,0)+1,0)</f>
        <v>5</v>
      </c>
      <c r="G869" s="4">
        <f>IFERROR(VLOOKUP(E869,distance_btw_postal_code!B:G,6,0),0)</f>
        <v>0.9</v>
      </c>
      <c r="H869">
        <v>47</v>
      </c>
      <c r="I869" t="s">
        <v>105</v>
      </c>
      <c r="J869">
        <v>560153</v>
      </c>
      <c r="K869">
        <v>1</v>
      </c>
      <c r="L869">
        <v>0</v>
      </c>
      <c r="M869">
        <f t="shared" si="41"/>
        <v>2</v>
      </c>
      <c r="N869">
        <v>108</v>
      </c>
      <c r="O869" t="s">
        <v>94</v>
      </c>
      <c r="P869">
        <v>569897</v>
      </c>
      <c r="Q869" t="s">
        <v>66</v>
      </c>
      <c r="R869" t="s">
        <v>64</v>
      </c>
      <c r="S869" t="s">
        <v>70</v>
      </c>
      <c r="T869">
        <v>2</v>
      </c>
      <c r="U869">
        <v>2</v>
      </c>
      <c r="V869">
        <v>7</v>
      </c>
      <c r="W869">
        <v>241</v>
      </c>
    </row>
    <row r="870" spans="1:23" x14ac:dyDescent="0.25">
      <c r="A870">
        <v>869</v>
      </c>
      <c r="B870">
        <v>152</v>
      </c>
      <c r="C870">
        <v>0</v>
      </c>
      <c r="D870">
        <f t="shared" si="39"/>
        <v>3</v>
      </c>
      <c r="E870" s="4" t="str">
        <f t="shared" si="40"/>
        <v>569897-574995</v>
      </c>
      <c r="F870" s="4">
        <f>IFERROR(VLOOKUP(E870,distance_btw_postal_code!B:I,7,0)+1,0)</f>
        <v>6</v>
      </c>
      <c r="G870" s="4">
        <f>IFERROR(VLOOKUP(E870,distance_btw_postal_code!B:G,6,0),0)</f>
        <v>1.8</v>
      </c>
      <c r="H870">
        <v>0</v>
      </c>
      <c r="I870" t="s">
        <v>145</v>
      </c>
      <c r="J870">
        <v>569897</v>
      </c>
      <c r="K870">
        <v>0</v>
      </c>
      <c r="L870">
        <v>0</v>
      </c>
      <c r="M870">
        <f t="shared" si="41"/>
        <v>0</v>
      </c>
      <c r="N870">
        <v>108</v>
      </c>
      <c r="O870" t="s">
        <v>94</v>
      </c>
      <c r="P870">
        <v>569897</v>
      </c>
      <c r="Q870" t="s">
        <v>66</v>
      </c>
      <c r="R870" t="s">
        <v>64</v>
      </c>
      <c r="S870" t="s">
        <v>70</v>
      </c>
      <c r="T870">
        <v>3</v>
      </c>
      <c r="U870">
        <v>0</v>
      </c>
      <c r="V870">
        <v>8</v>
      </c>
      <c r="W870">
        <v>301</v>
      </c>
    </row>
    <row r="871" spans="1:23" x14ac:dyDescent="0.25">
      <c r="A871">
        <v>870</v>
      </c>
      <c r="B871">
        <v>152</v>
      </c>
      <c r="C871">
        <v>1</v>
      </c>
      <c r="D871">
        <f t="shared" si="39"/>
        <v>3</v>
      </c>
      <c r="E871" s="4" t="str">
        <f t="shared" si="40"/>
        <v>574995-579496</v>
      </c>
      <c r="F871" s="4">
        <f>IFERROR(VLOOKUP(E871,distance_btw_postal_code!B:I,7,0)+1,0)</f>
        <v>4.4000000000000004</v>
      </c>
      <c r="G871" s="4">
        <f>IFERROR(VLOOKUP(E871,distance_btw_postal_code!B:G,6,0),0)</f>
        <v>1.2</v>
      </c>
      <c r="H871">
        <v>65</v>
      </c>
      <c r="I871" t="s">
        <v>111</v>
      </c>
      <c r="J871">
        <v>574995</v>
      </c>
      <c r="K871">
        <v>0</v>
      </c>
      <c r="L871">
        <v>1</v>
      </c>
      <c r="M871">
        <f t="shared" si="41"/>
        <v>1</v>
      </c>
      <c r="N871">
        <v>108</v>
      </c>
      <c r="O871" t="s">
        <v>94</v>
      </c>
      <c r="P871">
        <v>569897</v>
      </c>
      <c r="Q871" t="s">
        <v>66</v>
      </c>
      <c r="R871" t="s">
        <v>64</v>
      </c>
      <c r="S871" t="s">
        <v>70</v>
      </c>
      <c r="T871">
        <v>3</v>
      </c>
      <c r="U871">
        <v>0</v>
      </c>
      <c r="V871">
        <v>8</v>
      </c>
      <c r="W871">
        <v>206</v>
      </c>
    </row>
    <row r="872" spans="1:23" x14ac:dyDescent="0.25">
      <c r="A872">
        <v>871</v>
      </c>
      <c r="B872">
        <v>152</v>
      </c>
      <c r="C872">
        <v>2</v>
      </c>
      <c r="D872">
        <f t="shared" si="39"/>
        <v>3</v>
      </c>
      <c r="E872" s="4" t="str">
        <f t="shared" si="40"/>
        <v>579496-560178</v>
      </c>
      <c r="F872" s="4">
        <f>IFERROR(VLOOKUP(E872,distance_btw_postal_code!B:I,7,0)+1,0)</f>
        <v>6.4</v>
      </c>
      <c r="G872" s="4">
        <f>IFERROR(VLOOKUP(E872,distance_btw_postal_code!B:G,6,0),0)</f>
        <v>1.7</v>
      </c>
      <c r="H872">
        <v>57</v>
      </c>
      <c r="I872" t="s">
        <v>118</v>
      </c>
      <c r="J872">
        <v>579496</v>
      </c>
      <c r="K872">
        <v>0</v>
      </c>
      <c r="L872">
        <v>1</v>
      </c>
      <c r="M872">
        <f t="shared" si="41"/>
        <v>1</v>
      </c>
      <c r="N872">
        <v>108</v>
      </c>
      <c r="O872" t="s">
        <v>94</v>
      </c>
      <c r="P872">
        <v>569897</v>
      </c>
      <c r="Q872" t="s">
        <v>66</v>
      </c>
      <c r="R872" t="s">
        <v>64</v>
      </c>
      <c r="S872" t="s">
        <v>70</v>
      </c>
      <c r="T872">
        <v>3</v>
      </c>
      <c r="U872">
        <v>0</v>
      </c>
      <c r="V872">
        <v>8</v>
      </c>
      <c r="W872">
        <v>321</v>
      </c>
    </row>
    <row r="873" spans="1:23" x14ac:dyDescent="0.25">
      <c r="A873">
        <v>872</v>
      </c>
      <c r="B873">
        <v>152</v>
      </c>
      <c r="C873">
        <v>3</v>
      </c>
      <c r="D873">
        <f t="shared" si="39"/>
        <v>3</v>
      </c>
      <c r="E873" s="4" t="str">
        <f t="shared" si="40"/>
        <v>560178-569897</v>
      </c>
      <c r="F873" s="4">
        <f>IFERROR(VLOOKUP(E873,distance_btw_postal_code!B:I,7,0)+1,0)</f>
        <v>5.3</v>
      </c>
      <c r="G873" s="4">
        <f>IFERROR(VLOOKUP(E873,distance_btw_postal_code!B:G,6,0),0)</f>
        <v>1.1000000000000001</v>
      </c>
      <c r="H873">
        <v>66</v>
      </c>
      <c r="I873" t="s">
        <v>112</v>
      </c>
      <c r="J873">
        <v>560178</v>
      </c>
      <c r="K873">
        <v>0</v>
      </c>
      <c r="L873">
        <v>1</v>
      </c>
      <c r="M873">
        <f t="shared" si="41"/>
        <v>1</v>
      </c>
      <c r="N873">
        <v>108</v>
      </c>
      <c r="O873" t="s">
        <v>94</v>
      </c>
      <c r="P873">
        <v>569897</v>
      </c>
      <c r="Q873" t="s">
        <v>66</v>
      </c>
      <c r="R873" t="s">
        <v>64</v>
      </c>
      <c r="S873" t="s">
        <v>70</v>
      </c>
      <c r="T873">
        <v>3</v>
      </c>
      <c r="U873">
        <v>0</v>
      </c>
      <c r="V873">
        <v>8</v>
      </c>
      <c r="W873">
        <v>260</v>
      </c>
    </row>
    <row r="874" spans="1:23" x14ac:dyDescent="0.25">
      <c r="A874">
        <v>873</v>
      </c>
      <c r="B874">
        <v>153</v>
      </c>
      <c r="C874">
        <v>0</v>
      </c>
      <c r="D874">
        <f t="shared" si="39"/>
        <v>6</v>
      </c>
      <c r="E874" s="4" t="str">
        <f t="shared" si="40"/>
        <v>569897-575456</v>
      </c>
      <c r="F874" s="4">
        <f>IFERROR(VLOOKUP(E874,distance_btw_postal_code!B:I,7,0)+1,0)</f>
        <v>9.3000000000000007</v>
      </c>
      <c r="G874" s="4">
        <f>IFERROR(VLOOKUP(E874,distance_btw_postal_code!B:G,6,0),0)</f>
        <v>3.4</v>
      </c>
      <c r="H874">
        <v>0</v>
      </c>
      <c r="I874" t="s">
        <v>145</v>
      </c>
      <c r="J874">
        <v>569897</v>
      </c>
      <c r="K874">
        <v>0</v>
      </c>
      <c r="L874">
        <v>0</v>
      </c>
      <c r="M874">
        <f t="shared" si="41"/>
        <v>0</v>
      </c>
      <c r="N874">
        <v>109</v>
      </c>
      <c r="O874" t="s">
        <v>94</v>
      </c>
      <c r="P874">
        <v>569897</v>
      </c>
      <c r="Q874" t="s">
        <v>66</v>
      </c>
      <c r="R874" t="s">
        <v>64</v>
      </c>
      <c r="S874" t="s">
        <v>92</v>
      </c>
      <c r="T874">
        <v>1</v>
      </c>
      <c r="U874">
        <v>5</v>
      </c>
      <c r="V874">
        <v>2</v>
      </c>
      <c r="W874">
        <v>498</v>
      </c>
    </row>
    <row r="875" spans="1:23" x14ac:dyDescent="0.25">
      <c r="A875">
        <v>874</v>
      </c>
      <c r="B875">
        <v>153</v>
      </c>
      <c r="C875">
        <v>1</v>
      </c>
      <c r="D875">
        <f t="shared" si="39"/>
        <v>6</v>
      </c>
      <c r="E875" s="4" t="str">
        <f t="shared" si="40"/>
        <v>575456-575491</v>
      </c>
      <c r="F875" s="4">
        <f>IFERROR(VLOOKUP(E875,distance_btw_postal_code!B:I,7,0)+1,0)</f>
        <v>1.9</v>
      </c>
      <c r="G875" s="4">
        <f>IFERROR(VLOOKUP(E875,distance_btw_postal_code!B:G,6,0),0)</f>
        <v>0.2</v>
      </c>
      <c r="H875">
        <v>52</v>
      </c>
      <c r="I875" t="s">
        <v>114</v>
      </c>
      <c r="J875">
        <v>575456</v>
      </c>
      <c r="K875">
        <v>1</v>
      </c>
      <c r="L875">
        <v>1</v>
      </c>
      <c r="M875">
        <f t="shared" si="41"/>
        <v>3</v>
      </c>
      <c r="N875">
        <v>109</v>
      </c>
      <c r="O875" t="s">
        <v>94</v>
      </c>
      <c r="P875">
        <v>569897</v>
      </c>
      <c r="Q875" t="s">
        <v>66</v>
      </c>
      <c r="R875" t="s">
        <v>64</v>
      </c>
      <c r="S875" t="s">
        <v>92</v>
      </c>
      <c r="T875">
        <v>1</v>
      </c>
      <c r="U875">
        <v>5</v>
      </c>
      <c r="V875">
        <v>2</v>
      </c>
      <c r="W875">
        <v>54</v>
      </c>
    </row>
    <row r="876" spans="1:23" x14ac:dyDescent="0.25">
      <c r="A876">
        <v>875</v>
      </c>
      <c r="B876">
        <v>153</v>
      </c>
      <c r="C876">
        <v>2</v>
      </c>
      <c r="D876">
        <f t="shared" si="39"/>
        <v>6</v>
      </c>
      <c r="E876" s="4" t="str">
        <f t="shared" si="40"/>
        <v>575491-570441</v>
      </c>
      <c r="F876" s="4">
        <f>IFERROR(VLOOKUP(E876,distance_btw_postal_code!B:I,7,0)+1,0)</f>
        <v>5.4</v>
      </c>
      <c r="G876" s="4">
        <f>IFERROR(VLOOKUP(E876,distance_btw_postal_code!B:G,6,0),0)</f>
        <v>1.3</v>
      </c>
      <c r="H876">
        <v>54</v>
      </c>
      <c r="I876" t="s">
        <v>126</v>
      </c>
      <c r="J876">
        <v>575491</v>
      </c>
      <c r="K876">
        <v>1</v>
      </c>
      <c r="L876">
        <v>0</v>
      </c>
      <c r="M876">
        <f t="shared" si="41"/>
        <v>2</v>
      </c>
      <c r="N876">
        <v>109</v>
      </c>
      <c r="O876" t="s">
        <v>94</v>
      </c>
      <c r="P876">
        <v>569897</v>
      </c>
      <c r="Q876" t="s">
        <v>66</v>
      </c>
      <c r="R876" t="s">
        <v>64</v>
      </c>
      <c r="S876" t="s">
        <v>92</v>
      </c>
      <c r="T876">
        <v>1</v>
      </c>
      <c r="U876">
        <v>5</v>
      </c>
      <c r="V876">
        <v>2</v>
      </c>
      <c r="W876">
        <v>263</v>
      </c>
    </row>
    <row r="877" spans="1:23" x14ac:dyDescent="0.25">
      <c r="A877">
        <v>876</v>
      </c>
      <c r="B877">
        <v>153</v>
      </c>
      <c r="C877">
        <v>3</v>
      </c>
      <c r="D877">
        <f t="shared" si="39"/>
        <v>6</v>
      </c>
      <c r="E877" s="4" t="str">
        <f t="shared" si="40"/>
        <v>570441-570406</v>
      </c>
      <c r="F877" s="4">
        <f>IFERROR(VLOOKUP(E877,distance_btw_postal_code!B:I,7,0)+1,0)</f>
        <v>4.8</v>
      </c>
      <c r="G877" s="4">
        <f>IFERROR(VLOOKUP(E877,distance_btw_postal_code!B:G,6,0),0)</f>
        <v>1.1000000000000001</v>
      </c>
      <c r="H877">
        <v>55</v>
      </c>
      <c r="I877" t="s">
        <v>116</v>
      </c>
      <c r="J877">
        <v>570441</v>
      </c>
      <c r="K877">
        <v>0</v>
      </c>
      <c r="L877">
        <v>1</v>
      </c>
      <c r="M877">
        <f t="shared" si="41"/>
        <v>1</v>
      </c>
      <c r="N877">
        <v>109</v>
      </c>
      <c r="O877" t="s">
        <v>94</v>
      </c>
      <c r="P877">
        <v>569897</v>
      </c>
      <c r="Q877" t="s">
        <v>66</v>
      </c>
      <c r="R877" t="s">
        <v>64</v>
      </c>
      <c r="S877" t="s">
        <v>92</v>
      </c>
      <c r="T877">
        <v>1</v>
      </c>
      <c r="U877">
        <v>5</v>
      </c>
      <c r="V877">
        <v>2</v>
      </c>
      <c r="W877">
        <v>229</v>
      </c>
    </row>
    <row r="878" spans="1:23" x14ac:dyDescent="0.25">
      <c r="A878">
        <v>877</v>
      </c>
      <c r="B878">
        <v>153</v>
      </c>
      <c r="C878">
        <v>4</v>
      </c>
      <c r="D878">
        <f t="shared" si="39"/>
        <v>6</v>
      </c>
      <c r="E878" s="4" t="str">
        <f t="shared" si="40"/>
        <v>570406-560108</v>
      </c>
      <c r="F878" s="4">
        <f>IFERROR(VLOOKUP(E878,distance_btw_postal_code!B:I,7,0)+1,0)</f>
        <v>8.4</v>
      </c>
      <c r="G878" s="4">
        <f>IFERROR(VLOOKUP(E878,distance_btw_postal_code!B:G,6,0),0)</f>
        <v>2.9</v>
      </c>
      <c r="H878">
        <v>56</v>
      </c>
      <c r="I878" t="s">
        <v>117</v>
      </c>
      <c r="J878">
        <v>570406</v>
      </c>
      <c r="K878">
        <v>1</v>
      </c>
      <c r="L878">
        <v>0</v>
      </c>
      <c r="M878">
        <f t="shared" si="41"/>
        <v>2</v>
      </c>
      <c r="N878">
        <v>109</v>
      </c>
      <c r="O878" t="s">
        <v>94</v>
      </c>
      <c r="P878">
        <v>569897</v>
      </c>
      <c r="Q878" t="s">
        <v>66</v>
      </c>
      <c r="R878" t="s">
        <v>64</v>
      </c>
      <c r="S878" t="s">
        <v>92</v>
      </c>
      <c r="T878">
        <v>1</v>
      </c>
      <c r="U878">
        <v>5</v>
      </c>
      <c r="V878">
        <v>2</v>
      </c>
      <c r="W878">
        <v>447</v>
      </c>
    </row>
    <row r="879" spans="1:23" x14ac:dyDescent="0.25">
      <c r="A879">
        <v>878</v>
      </c>
      <c r="B879">
        <v>153</v>
      </c>
      <c r="C879">
        <v>5</v>
      </c>
      <c r="D879">
        <f t="shared" si="39"/>
        <v>6</v>
      </c>
      <c r="E879" s="4" t="str">
        <f t="shared" si="40"/>
        <v>560108-568518</v>
      </c>
      <c r="F879" s="4">
        <f>IFERROR(VLOOKUP(E879,distance_btw_postal_code!B:I,7,0)+1,0)</f>
        <v>4.9000000000000004</v>
      </c>
      <c r="G879" s="4">
        <f>IFERROR(VLOOKUP(E879,distance_btw_postal_code!B:G,6,0),0)</f>
        <v>0.9</v>
      </c>
      <c r="H879">
        <v>63</v>
      </c>
      <c r="I879" t="s">
        <v>109</v>
      </c>
      <c r="J879">
        <v>560108</v>
      </c>
      <c r="K879">
        <v>1</v>
      </c>
      <c r="L879">
        <v>0</v>
      </c>
      <c r="M879">
        <f t="shared" si="41"/>
        <v>2</v>
      </c>
      <c r="N879">
        <v>109</v>
      </c>
      <c r="O879" t="s">
        <v>94</v>
      </c>
      <c r="P879">
        <v>569897</v>
      </c>
      <c r="Q879" t="s">
        <v>66</v>
      </c>
      <c r="R879" t="s">
        <v>64</v>
      </c>
      <c r="S879" t="s">
        <v>92</v>
      </c>
      <c r="T879">
        <v>1</v>
      </c>
      <c r="U879">
        <v>5</v>
      </c>
      <c r="V879">
        <v>2</v>
      </c>
      <c r="W879">
        <v>232</v>
      </c>
    </row>
    <row r="880" spans="1:23" x14ac:dyDescent="0.25">
      <c r="A880">
        <v>879</v>
      </c>
      <c r="B880">
        <v>153</v>
      </c>
      <c r="C880">
        <v>6</v>
      </c>
      <c r="D880">
        <f t="shared" si="39"/>
        <v>6</v>
      </c>
      <c r="E880" s="4" t="str">
        <f t="shared" si="40"/>
        <v>568518-569897</v>
      </c>
      <c r="F880" s="4">
        <f>IFERROR(VLOOKUP(E880,distance_btw_postal_code!B:I,7,0)+1,0)</f>
        <v>2.8</v>
      </c>
      <c r="G880" s="4">
        <f>IFERROR(VLOOKUP(E880,distance_btw_postal_code!B:G,6,0),0)</f>
        <v>0.4</v>
      </c>
      <c r="H880">
        <v>50</v>
      </c>
      <c r="I880" t="s">
        <v>108</v>
      </c>
      <c r="J880">
        <v>568518</v>
      </c>
      <c r="K880">
        <v>1</v>
      </c>
      <c r="L880">
        <v>0</v>
      </c>
      <c r="M880">
        <f t="shared" si="41"/>
        <v>2</v>
      </c>
      <c r="N880">
        <v>109</v>
      </c>
      <c r="O880" t="s">
        <v>94</v>
      </c>
      <c r="P880">
        <v>569897</v>
      </c>
      <c r="Q880" t="s">
        <v>66</v>
      </c>
      <c r="R880" t="s">
        <v>64</v>
      </c>
      <c r="S880" t="s">
        <v>92</v>
      </c>
      <c r="T880">
        <v>1</v>
      </c>
      <c r="U880">
        <v>5</v>
      </c>
      <c r="V880">
        <v>2</v>
      </c>
      <c r="W880">
        <v>109</v>
      </c>
    </row>
    <row r="881" spans="1:23" x14ac:dyDescent="0.25">
      <c r="A881">
        <v>880</v>
      </c>
      <c r="B881">
        <v>154</v>
      </c>
      <c r="C881">
        <v>0</v>
      </c>
      <c r="D881">
        <f t="shared" si="39"/>
        <v>1</v>
      </c>
      <c r="E881" s="4" t="str">
        <f t="shared" si="40"/>
        <v>569897-574758</v>
      </c>
      <c r="F881" s="4">
        <f>IFERROR(VLOOKUP(E881,distance_btw_postal_code!B:I,7,0)+1,0)</f>
        <v>5.7</v>
      </c>
      <c r="G881" s="4">
        <f>IFERROR(VLOOKUP(E881,distance_btw_postal_code!B:G,6,0),0)</f>
        <v>1.7</v>
      </c>
      <c r="H881">
        <v>0</v>
      </c>
      <c r="I881" t="s">
        <v>145</v>
      </c>
      <c r="J881">
        <v>569897</v>
      </c>
      <c r="K881">
        <v>0</v>
      </c>
      <c r="L881">
        <v>0</v>
      </c>
      <c r="M881">
        <f t="shared" si="41"/>
        <v>0</v>
      </c>
      <c r="N881">
        <v>109</v>
      </c>
      <c r="O881" t="s">
        <v>94</v>
      </c>
      <c r="P881">
        <v>569897</v>
      </c>
      <c r="Q881" t="s">
        <v>66</v>
      </c>
      <c r="R881" t="s">
        <v>64</v>
      </c>
      <c r="S881" t="s">
        <v>92</v>
      </c>
      <c r="T881">
        <v>2</v>
      </c>
      <c r="U881">
        <v>2</v>
      </c>
      <c r="V881">
        <v>7</v>
      </c>
      <c r="W881">
        <v>284</v>
      </c>
    </row>
    <row r="882" spans="1:23" x14ac:dyDescent="0.25">
      <c r="A882">
        <v>881</v>
      </c>
      <c r="B882">
        <v>154</v>
      </c>
      <c r="C882">
        <v>1</v>
      </c>
      <c r="D882">
        <f t="shared" si="39"/>
        <v>1</v>
      </c>
      <c r="E882" s="4" t="str">
        <f t="shared" si="40"/>
        <v>574758-569897</v>
      </c>
      <c r="F882" s="4">
        <f>IFERROR(VLOOKUP(E882,distance_btw_postal_code!B:I,7,0)+1,0)</f>
        <v>5.4</v>
      </c>
      <c r="G882" s="4">
        <f>IFERROR(VLOOKUP(E882,distance_btw_postal_code!B:G,6,0),0)</f>
        <v>1.3</v>
      </c>
      <c r="H882">
        <v>106</v>
      </c>
      <c r="I882" t="s">
        <v>142</v>
      </c>
      <c r="J882">
        <v>574758</v>
      </c>
      <c r="K882">
        <v>1</v>
      </c>
      <c r="L882">
        <v>0</v>
      </c>
      <c r="M882">
        <f t="shared" si="41"/>
        <v>2</v>
      </c>
      <c r="N882">
        <v>109</v>
      </c>
      <c r="O882" t="s">
        <v>94</v>
      </c>
      <c r="P882">
        <v>569897</v>
      </c>
      <c r="Q882" t="s">
        <v>66</v>
      </c>
      <c r="R882" t="s">
        <v>64</v>
      </c>
      <c r="S882" t="s">
        <v>92</v>
      </c>
      <c r="T882">
        <v>2</v>
      </c>
      <c r="U882">
        <v>2</v>
      </c>
      <c r="V882">
        <v>7</v>
      </c>
      <c r="W882">
        <v>266</v>
      </c>
    </row>
    <row r="883" spans="1:23" x14ac:dyDescent="0.25">
      <c r="A883">
        <v>882</v>
      </c>
      <c r="B883">
        <v>155</v>
      </c>
      <c r="C883">
        <v>0</v>
      </c>
      <c r="D883">
        <f t="shared" si="39"/>
        <v>7</v>
      </c>
      <c r="E883" s="4" t="str">
        <f t="shared" si="40"/>
        <v>569897-578375</v>
      </c>
      <c r="F883" s="4">
        <f>IFERROR(VLOOKUP(E883,distance_btw_postal_code!B:I,7,0)+1,0)</f>
        <v>4.3</v>
      </c>
      <c r="G883" s="4">
        <f>IFERROR(VLOOKUP(E883,distance_btw_postal_code!B:G,6,0),0)</f>
        <v>1.1000000000000001</v>
      </c>
      <c r="H883">
        <v>0</v>
      </c>
      <c r="I883" t="s">
        <v>145</v>
      </c>
      <c r="J883">
        <v>569897</v>
      </c>
      <c r="K883">
        <v>0</v>
      </c>
      <c r="L883">
        <v>0</v>
      </c>
      <c r="M883">
        <f t="shared" si="41"/>
        <v>0</v>
      </c>
      <c r="N883">
        <v>110</v>
      </c>
      <c r="O883" t="s">
        <v>94</v>
      </c>
      <c r="P883">
        <v>569897</v>
      </c>
      <c r="Q883" t="s">
        <v>66</v>
      </c>
      <c r="R883" t="s">
        <v>65</v>
      </c>
      <c r="S883" t="s">
        <v>69</v>
      </c>
      <c r="T883">
        <v>2</v>
      </c>
      <c r="U883">
        <v>2</v>
      </c>
      <c r="V883">
        <v>7</v>
      </c>
      <c r="W883">
        <v>198</v>
      </c>
    </row>
    <row r="884" spans="1:23" x14ac:dyDescent="0.25">
      <c r="A884">
        <v>883</v>
      </c>
      <c r="B884">
        <v>155</v>
      </c>
      <c r="C884">
        <v>1</v>
      </c>
      <c r="D884">
        <f t="shared" si="39"/>
        <v>7</v>
      </c>
      <c r="E884" s="4" t="str">
        <f t="shared" si="40"/>
        <v>578375-574920</v>
      </c>
      <c r="F884" s="4">
        <f>IFERROR(VLOOKUP(E884,distance_btw_postal_code!B:I,7,0)+1,0)</f>
        <v>3</v>
      </c>
      <c r="G884" s="4">
        <f>IFERROR(VLOOKUP(E884,distance_btw_postal_code!B:G,6,0),0)</f>
        <v>0.8</v>
      </c>
      <c r="H884">
        <v>60</v>
      </c>
      <c r="I884" t="s">
        <v>100</v>
      </c>
      <c r="J884">
        <v>578375</v>
      </c>
      <c r="K884">
        <v>1</v>
      </c>
      <c r="L884">
        <v>0</v>
      </c>
      <c r="M884">
        <f t="shared" si="41"/>
        <v>2</v>
      </c>
      <c r="N884">
        <v>110</v>
      </c>
      <c r="O884" t="s">
        <v>94</v>
      </c>
      <c r="P884">
        <v>569897</v>
      </c>
      <c r="Q884" t="s">
        <v>66</v>
      </c>
      <c r="R884" t="s">
        <v>65</v>
      </c>
      <c r="S884" t="s">
        <v>69</v>
      </c>
      <c r="T884">
        <v>2</v>
      </c>
      <c r="U884">
        <v>2</v>
      </c>
      <c r="V884">
        <v>7</v>
      </c>
      <c r="W884">
        <v>121</v>
      </c>
    </row>
    <row r="885" spans="1:23" x14ac:dyDescent="0.25">
      <c r="A885">
        <v>884</v>
      </c>
      <c r="B885">
        <v>155</v>
      </c>
      <c r="C885">
        <v>2</v>
      </c>
      <c r="D885">
        <f t="shared" si="39"/>
        <v>7</v>
      </c>
      <c r="E885" s="4" t="str">
        <f t="shared" si="40"/>
        <v>574920-787722</v>
      </c>
      <c r="F885" s="4">
        <f>IFERROR(VLOOKUP(E885,distance_btw_postal_code!B:I,7,0)+1,0)</f>
        <v>5</v>
      </c>
      <c r="G885" s="4">
        <f>IFERROR(VLOOKUP(E885,distance_btw_postal_code!B:G,6,0),0)</f>
        <v>1</v>
      </c>
      <c r="H885">
        <v>41</v>
      </c>
      <c r="I885" t="s">
        <v>95</v>
      </c>
      <c r="J885">
        <v>574920</v>
      </c>
      <c r="K885">
        <v>0</v>
      </c>
      <c r="L885">
        <v>1</v>
      </c>
      <c r="M885">
        <f t="shared" si="41"/>
        <v>1</v>
      </c>
      <c r="N885">
        <v>110</v>
      </c>
      <c r="O885" t="s">
        <v>94</v>
      </c>
      <c r="P885">
        <v>569897</v>
      </c>
      <c r="Q885" t="s">
        <v>66</v>
      </c>
      <c r="R885" t="s">
        <v>65</v>
      </c>
      <c r="S885" t="s">
        <v>69</v>
      </c>
      <c r="T885">
        <v>2</v>
      </c>
      <c r="U885">
        <v>2</v>
      </c>
      <c r="V885">
        <v>7</v>
      </c>
      <c r="W885">
        <v>240</v>
      </c>
    </row>
    <row r="886" spans="1:23" x14ac:dyDescent="0.25">
      <c r="A886">
        <v>885</v>
      </c>
      <c r="B886">
        <v>155</v>
      </c>
      <c r="C886">
        <v>3</v>
      </c>
      <c r="D886">
        <f t="shared" si="39"/>
        <v>7</v>
      </c>
      <c r="E886" s="4" t="str">
        <f t="shared" si="40"/>
        <v>787722-560612</v>
      </c>
      <c r="F886" s="4">
        <f>IFERROR(VLOOKUP(E886,distance_btw_postal_code!B:I,7,0)+1,0)</f>
        <v>6.6</v>
      </c>
      <c r="G886" s="4">
        <f>IFERROR(VLOOKUP(E886,distance_btw_postal_code!B:G,6,0),0)</f>
        <v>1.5</v>
      </c>
      <c r="H886">
        <v>40</v>
      </c>
      <c r="I886" t="s">
        <v>93</v>
      </c>
      <c r="J886">
        <v>787722</v>
      </c>
      <c r="K886">
        <v>1</v>
      </c>
      <c r="L886">
        <v>0</v>
      </c>
      <c r="M886">
        <f t="shared" si="41"/>
        <v>2</v>
      </c>
      <c r="N886">
        <v>110</v>
      </c>
      <c r="O886" t="s">
        <v>94</v>
      </c>
      <c r="P886">
        <v>569897</v>
      </c>
      <c r="Q886" t="s">
        <v>66</v>
      </c>
      <c r="R886" t="s">
        <v>65</v>
      </c>
      <c r="S886" t="s">
        <v>69</v>
      </c>
      <c r="T886">
        <v>2</v>
      </c>
      <c r="U886">
        <v>2</v>
      </c>
      <c r="V886">
        <v>7</v>
      </c>
      <c r="W886">
        <v>339</v>
      </c>
    </row>
    <row r="887" spans="1:23" x14ac:dyDescent="0.25">
      <c r="A887">
        <v>886</v>
      </c>
      <c r="B887">
        <v>155</v>
      </c>
      <c r="C887">
        <v>4</v>
      </c>
      <c r="D887">
        <f t="shared" si="39"/>
        <v>7</v>
      </c>
      <c r="E887" s="4" t="str">
        <f t="shared" si="40"/>
        <v>560612-560182</v>
      </c>
      <c r="F887" s="4">
        <f>IFERROR(VLOOKUP(E887,distance_btw_postal_code!B:I,7,0)+1,0)</f>
        <v>3.4</v>
      </c>
      <c r="G887" s="4">
        <f>IFERROR(VLOOKUP(E887,distance_btw_postal_code!B:G,6,0),0)</f>
        <v>0.5</v>
      </c>
      <c r="H887">
        <v>49</v>
      </c>
      <c r="I887" t="s">
        <v>107</v>
      </c>
      <c r="J887">
        <v>560612</v>
      </c>
      <c r="K887">
        <v>0</v>
      </c>
      <c r="L887">
        <v>1</v>
      </c>
      <c r="M887">
        <f t="shared" si="41"/>
        <v>1</v>
      </c>
      <c r="N887">
        <v>110</v>
      </c>
      <c r="O887" t="s">
        <v>94</v>
      </c>
      <c r="P887">
        <v>569897</v>
      </c>
      <c r="Q887" t="s">
        <v>66</v>
      </c>
      <c r="R887" t="s">
        <v>65</v>
      </c>
      <c r="S887" t="s">
        <v>69</v>
      </c>
      <c r="T887">
        <v>2</v>
      </c>
      <c r="U887">
        <v>2</v>
      </c>
      <c r="V887">
        <v>7</v>
      </c>
      <c r="W887">
        <v>142</v>
      </c>
    </row>
    <row r="888" spans="1:23" x14ac:dyDescent="0.25">
      <c r="A888">
        <v>887</v>
      </c>
      <c r="B888">
        <v>155</v>
      </c>
      <c r="C888">
        <v>5</v>
      </c>
      <c r="D888">
        <f t="shared" si="39"/>
        <v>7</v>
      </c>
      <c r="E888" s="4" t="str">
        <f t="shared" si="40"/>
        <v>560182-560182</v>
      </c>
      <c r="F888" s="4">
        <f>IFERROR(VLOOKUP(E888,distance_btw_postal_code!B:I,7,0)+1,0)</f>
        <v>0</v>
      </c>
      <c r="G888" s="4">
        <f>IFERROR(VLOOKUP(E888,distance_btw_postal_code!B:G,6,0),0)</f>
        <v>0</v>
      </c>
      <c r="H888">
        <v>61</v>
      </c>
      <c r="I888" t="s">
        <v>101</v>
      </c>
      <c r="J888">
        <v>560182</v>
      </c>
      <c r="K888">
        <v>0</v>
      </c>
      <c r="L888">
        <v>1</v>
      </c>
      <c r="M888">
        <f t="shared" si="41"/>
        <v>1</v>
      </c>
      <c r="N888">
        <v>110</v>
      </c>
      <c r="O888" t="s">
        <v>94</v>
      </c>
      <c r="P888">
        <v>569897</v>
      </c>
      <c r="Q888" t="s">
        <v>66</v>
      </c>
      <c r="R888" t="s">
        <v>65</v>
      </c>
      <c r="S888" t="s">
        <v>69</v>
      </c>
      <c r="T888">
        <v>2</v>
      </c>
      <c r="U888">
        <v>2</v>
      </c>
      <c r="V888">
        <v>7</v>
      </c>
      <c r="W888">
        <v>0</v>
      </c>
    </row>
    <row r="889" spans="1:23" x14ac:dyDescent="0.25">
      <c r="A889">
        <v>888</v>
      </c>
      <c r="B889">
        <v>155</v>
      </c>
      <c r="C889">
        <v>6</v>
      </c>
      <c r="D889">
        <f t="shared" si="39"/>
        <v>7</v>
      </c>
      <c r="E889" s="4" t="str">
        <f t="shared" si="40"/>
        <v>560182-560170</v>
      </c>
      <c r="F889" s="4">
        <f>IFERROR(VLOOKUP(E889,distance_btw_postal_code!B:I,7,0)+1,0)</f>
        <v>3.6</v>
      </c>
      <c r="G889" s="4">
        <f>IFERROR(VLOOKUP(E889,distance_btw_postal_code!B:G,6,0),0)</f>
        <v>0.8</v>
      </c>
      <c r="H889">
        <v>42</v>
      </c>
      <c r="I889" t="s">
        <v>96</v>
      </c>
      <c r="J889">
        <v>560182</v>
      </c>
      <c r="K889">
        <v>0</v>
      </c>
      <c r="L889">
        <v>1</v>
      </c>
      <c r="M889">
        <f t="shared" si="41"/>
        <v>1</v>
      </c>
      <c r="N889">
        <v>110</v>
      </c>
      <c r="O889" t="s">
        <v>94</v>
      </c>
      <c r="P889">
        <v>569897</v>
      </c>
      <c r="Q889" t="s">
        <v>66</v>
      </c>
      <c r="R889" t="s">
        <v>65</v>
      </c>
      <c r="S889" t="s">
        <v>69</v>
      </c>
      <c r="T889">
        <v>2</v>
      </c>
      <c r="U889">
        <v>2</v>
      </c>
      <c r="V889">
        <v>7</v>
      </c>
      <c r="W889">
        <v>153</v>
      </c>
    </row>
    <row r="890" spans="1:23" x14ac:dyDescent="0.25">
      <c r="A890">
        <v>889</v>
      </c>
      <c r="B890">
        <v>155</v>
      </c>
      <c r="C890">
        <v>7</v>
      </c>
      <c r="D890">
        <f t="shared" si="39"/>
        <v>7</v>
      </c>
      <c r="E890" s="4" t="str">
        <f t="shared" si="40"/>
        <v>560170-569897</v>
      </c>
      <c r="F890" s="4">
        <f>IFERROR(VLOOKUP(E890,distance_btw_postal_code!B:I,7,0)+1,0)</f>
        <v>2.1</v>
      </c>
      <c r="G890" s="4">
        <f>IFERROR(VLOOKUP(E890,distance_btw_postal_code!B:G,6,0),0)</f>
        <v>0.2</v>
      </c>
      <c r="H890">
        <v>62</v>
      </c>
      <c r="I890" t="s">
        <v>102</v>
      </c>
      <c r="J890">
        <v>560170</v>
      </c>
      <c r="K890">
        <v>0</v>
      </c>
      <c r="L890">
        <v>1</v>
      </c>
      <c r="M890">
        <f t="shared" si="41"/>
        <v>1</v>
      </c>
      <c r="N890">
        <v>110</v>
      </c>
      <c r="O890" t="s">
        <v>94</v>
      </c>
      <c r="P890">
        <v>569897</v>
      </c>
      <c r="Q890" t="s">
        <v>66</v>
      </c>
      <c r="R890" t="s">
        <v>65</v>
      </c>
      <c r="S890" t="s">
        <v>69</v>
      </c>
      <c r="T890">
        <v>2</v>
      </c>
      <c r="U890">
        <v>2</v>
      </c>
      <c r="V890">
        <v>7</v>
      </c>
      <c r="W890">
        <v>65</v>
      </c>
    </row>
    <row r="891" spans="1:23" x14ac:dyDescent="0.25">
      <c r="A891">
        <v>890</v>
      </c>
      <c r="B891">
        <v>156</v>
      </c>
      <c r="C891">
        <v>0</v>
      </c>
      <c r="D891">
        <f t="shared" si="39"/>
        <v>4</v>
      </c>
      <c r="E891" s="4" t="str">
        <f t="shared" si="40"/>
        <v>569897-560424</v>
      </c>
      <c r="F891" s="4">
        <f>IFERROR(VLOOKUP(E891,distance_btw_postal_code!B:I,7,0)+1,0)</f>
        <v>8.3000000000000007</v>
      </c>
      <c r="G891" s="4">
        <f>IFERROR(VLOOKUP(E891,distance_btw_postal_code!B:G,6,0),0)</f>
        <v>2</v>
      </c>
      <c r="H891">
        <v>0</v>
      </c>
      <c r="I891" t="s">
        <v>145</v>
      </c>
      <c r="J891">
        <v>569897</v>
      </c>
      <c r="K891">
        <v>0</v>
      </c>
      <c r="L891">
        <v>0</v>
      </c>
      <c r="M891">
        <f t="shared" si="41"/>
        <v>0</v>
      </c>
      <c r="N891">
        <v>110</v>
      </c>
      <c r="O891" t="s">
        <v>94</v>
      </c>
      <c r="P891">
        <v>569897</v>
      </c>
      <c r="Q891" t="s">
        <v>66</v>
      </c>
      <c r="R891" t="s">
        <v>65</v>
      </c>
      <c r="S891" t="s">
        <v>69</v>
      </c>
      <c r="T891">
        <v>3</v>
      </c>
      <c r="U891">
        <v>0</v>
      </c>
      <c r="V891">
        <v>8</v>
      </c>
      <c r="W891">
        <v>437</v>
      </c>
    </row>
    <row r="892" spans="1:23" x14ac:dyDescent="0.25">
      <c r="A892">
        <v>891</v>
      </c>
      <c r="B892">
        <v>156</v>
      </c>
      <c r="C892">
        <v>1</v>
      </c>
      <c r="D892">
        <f t="shared" si="39"/>
        <v>4</v>
      </c>
      <c r="E892" s="4" t="str">
        <f t="shared" si="40"/>
        <v>560424-560155</v>
      </c>
      <c r="F892" s="4">
        <f>IFERROR(VLOOKUP(E892,distance_btw_postal_code!B:I,7,0)+1,0)</f>
        <v>8.8000000000000007</v>
      </c>
      <c r="G892" s="4">
        <f>IFERROR(VLOOKUP(E892,distance_btw_postal_code!B:G,6,0),0)</f>
        <v>2.8</v>
      </c>
      <c r="H892">
        <v>59</v>
      </c>
      <c r="I892" t="s">
        <v>99</v>
      </c>
      <c r="J892">
        <v>560424</v>
      </c>
      <c r="K892">
        <v>0</v>
      </c>
      <c r="L892">
        <v>1</v>
      </c>
      <c r="M892">
        <f t="shared" si="41"/>
        <v>1</v>
      </c>
      <c r="N892">
        <v>110</v>
      </c>
      <c r="O892" t="s">
        <v>94</v>
      </c>
      <c r="P892">
        <v>569897</v>
      </c>
      <c r="Q892" t="s">
        <v>66</v>
      </c>
      <c r="R892" t="s">
        <v>65</v>
      </c>
      <c r="S892" t="s">
        <v>69</v>
      </c>
      <c r="T892">
        <v>3</v>
      </c>
      <c r="U892">
        <v>0</v>
      </c>
      <c r="V892">
        <v>8</v>
      </c>
      <c r="W892">
        <v>469</v>
      </c>
    </row>
    <row r="893" spans="1:23" x14ac:dyDescent="0.25">
      <c r="A893">
        <v>892</v>
      </c>
      <c r="B893">
        <v>156</v>
      </c>
      <c r="C893">
        <v>2</v>
      </c>
      <c r="D893">
        <f t="shared" si="39"/>
        <v>4</v>
      </c>
      <c r="E893" s="4" t="str">
        <f t="shared" si="40"/>
        <v>560155-560618</v>
      </c>
      <c r="F893" s="4">
        <f>IFERROR(VLOOKUP(E893,distance_btw_postal_code!B:I,7,0)+1,0)</f>
        <v>4.5999999999999996</v>
      </c>
      <c r="G893" s="4">
        <f>IFERROR(VLOOKUP(E893,distance_btw_postal_code!B:G,6,0),0)</f>
        <v>0.7</v>
      </c>
      <c r="H893">
        <v>44</v>
      </c>
      <c r="I893" t="s">
        <v>98</v>
      </c>
      <c r="J893">
        <v>560155</v>
      </c>
      <c r="K893">
        <v>0</v>
      </c>
      <c r="L893">
        <v>1</v>
      </c>
      <c r="M893">
        <f t="shared" si="41"/>
        <v>1</v>
      </c>
      <c r="N893">
        <v>110</v>
      </c>
      <c r="O893" t="s">
        <v>94</v>
      </c>
      <c r="P893">
        <v>569897</v>
      </c>
      <c r="Q893" t="s">
        <v>66</v>
      </c>
      <c r="R893" t="s">
        <v>65</v>
      </c>
      <c r="S893" t="s">
        <v>69</v>
      </c>
      <c r="T893">
        <v>3</v>
      </c>
      <c r="U893">
        <v>0</v>
      </c>
      <c r="V893">
        <v>8</v>
      </c>
      <c r="W893">
        <v>216</v>
      </c>
    </row>
    <row r="894" spans="1:23" x14ac:dyDescent="0.25">
      <c r="A894">
        <v>893</v>
      </c>
      <c r="B894">
        <v>156</v>
      </c>
      <c r="C894">
        <v>3</v>
      </c>
      <c r="D894">
        <f t="shared" si="39"/>
        <v>4</v>
      </c>
      <c r="E894" s="4" t="str">
        <f t="shared" si="40"/>
        <v>560618-560156</v>
      </c>
      <c r="F894" s="4">
        <f>IFERROR(VLOOKUP(E894,distance_btw_postal_code!B:I,7,0)+1,0)</f>
        <v>5.7</v>
      </c>
      <c r="G894" s="4">
        <f>IFERROR(VLOOKUP(E894,distance_btw_postal_code!B:G,6,0),0)</f>
        <v>0.8</v>
      </c>
      <c r="H894">
        <v>107</v>
      </c>
      <c r="I894" t="s">
        <v>140</v>
      </c>
      <c r="J894">
        <v>560618</v>
      </c>
      <c r="K894">
        <v>0</v>
      </c>
      <c r="L894">
        <v>1</v>
      </c>
      <c r="M894">
        <f t="shared" si="41"/>
        <v>1</v>
      </c>
      <c r="N894">
        <v>110</v>
      </c>
      <c r="O894" t="s">
        <v>94</v>
      </c>
      <c r="P894">
        <v>569897</v>
      </c>
      <c r="Q894" t="s">
        <v>66</v>
      </c>
      <c r="R894" t="s">
        <v>65</v>
      </c>
      <c r="S894" t="s">
        <v>69</v>
      </c>
      <c r="T894">
        <v>3</v>
      </c>
      <c r="U894">
        <v>0</v>
      </c>
      <c r="V894">
        <v>8</v>
      </c>
      <c r="W894">
        <v>284</v>
      </c>
    </row>
    <row r="895" spans="1:23" x14ac:dyDescent="0.25">
      <c r="A895">
        <v>894</v>
      </c>
      <c r="B895">
        <v>156</v>
      </c>
      <c r="C895">
        <v>4</v>
      </c>
      <c r="D895">
        <f t="shared" si="39"/>
        <v>4</v>
      </c>
      <c r="E895" s="4" t="str">
        <f t="shared" si="40"/>
        <v>560156-569897</v>
      </c>
      <c r="F895" s="4">
        <f>IFERROR(VLOOKUP(E895,distance_btw_postal_code!B:I,7,0)+1,0)</f>
        <v>3.4</v>
      </c>
      <c r="G895" s="4">
        <f>IFERROR(VLOOKUP(E895,distance_btw_postal_code!B:G,6,0),0)</f>
        <v>0.4</v>
      </c>
      <c r="H895">
        <v>43</v>
      </c>
      <c r="I895" t="s">
        <v>97</v>
      </c>
      <c r="J895">
        <v>560156</v>
      </c>
      <c r="K895">
        <v>0</v>
      </c>
      <c r="L895">
        <v>1</v>
      </c>
      <c r="M895">
        <f t="shared" si="41"/>
        <v>1</v>
      </c>
      <c r="N895">
        <v>110</v>
      </c>
      <c r="O895" t="s">
        <v>94</v>
      </c>
      <c r="P895">
        <v>569897</v>
      </c>
      <c r="Q895" t="s">
        <v>66</v>
      </c>
      <c r="R895" t="s">
        <v>65</v>
      </c>
      <c r="S895" t="s">
        <v>69</v>
      </c>
      <c r="T895">
        <v>3</v>
      </c>
      <c r="U895">
        <v>0</v>
      </c>
      <c r="V895">
        <v>8</v>
      </c>
      <c r="W895">
        <v>145</v>
      </c>
    </row>
    <row r="896" spans="1:23" x14ac:dyDescent="0.25">
      <c r="A896">
        <v>895</v>
      </c>
      <c r="B896">
        <v>157</v>
      </c>
      <c r="C896">
        <v>0</v>
      </c>
      <c r="D896">
        <f t="shared" si="39"/>
        <v>9</v>
      </c>
      <c r="E896" s="4" t="str">
        <f t="shared" si="40"/>
        <v>569897-579434</v>
      </c>
      <c r="F896" s="4">
        <f>IFERROR(VLOOKUP(E896,distance_btw_postal_code!B:I,7,0)+1,0)</f>
        <v>6.5</v>
      </c>
      <c r="G896" s="4">
        <f>IFERROR(VLOOKUP(E896,distance_btw_postal_code!B:G,6,0),0)</f>
        <v>2.1</v>
      </c>
      <c r="H896">
        <v>0</v>
      </c>
      <c r="I896" t="s">
        <v>145</v>
      </c>
      <c r="J896">
        <v>569897</v>
      </c>
      <c r="K896">
        <v>0</v>
      </c>
      <c r="L896">
        <v>0</v>
      </c>
      <c r="M896">
        <f t="shared" si="41"/>
        <v>0</v>
      </c>
      <c r="N896">
        <v>111</v>
      </c>
      <c r="O896" t="s">
        <v>94</v>
      </c>
      <c r="P896">
        <v>569897</v>
      </c>
      <c r="Q896" t="s">
        <v>66</v>
      </c>
      <c r="R896" t="s">
        <v>65</v>
      </c>
      <c r="S896" t="s">
        <v>70</v>
      </c>
      <c r="T896">
        <v>1</v>
      </c>
      <c r="U896">
        <v>3</v>
      </c>
      <c r="V896">
        <v>6</v>
      </c>
      <c r="W896">
        <v>330</v>
      </c>
    </row>
    <row r="897" spans="1:23" x14ac:dyDescent="0.25">
      <c r="A897">
        <v>896</v>
      </c>
      <c r="B897">
        <v>157</v>
      </c>
      <c r="C897">
        <v>1</v>
      </c>
      <c r="D897">
        <f t="shared" si="39"/>
        <v>9</v>
      </c>
      <c r="E897" s="4" t="str">
        <f t="shared" si="40"/>
        <v>579434-579496</v>
      </c>
      <c r="F897" s="4">
        <f>IFERROR(VLOOKUP(E897,distance_btw_postal_code!B:I,7,0)+1,0)</f>
        <v>1.2</v>
      </c>
      <c r="G897" s="4">
        <f>IFERROR(VLOOKUP(E897,distance_btw_postal_code!B:G,6,0),0)</f>
        <v>0.2</v>
      </c>
      <c r="H897">
        <v>58</v>
      </c>
      <c r="I897" t="s">
        <v>119</v>
      </c>
      <c r="J897">
        <v>579434</v>
      </c>
      <c r="K897">
        <v>1</v>
      </c>
      <c r="L897">
        <v>0</v>
      </c>
      <c r="M897">
        <f t="shared" si="41"/>
        <v>2</v>
      </c>
      <c r="N897">
        <v>111</v>
      </c>
      <c r="O897" t="s">
        <v>94</v>
      </c>
      <c r="P897">
        <v>569897</v>
      </c>
      <c r="Q897" t="s">
        <v>66</v>
      </c>
      <c r="R897" t="s">
        <v>65</v>
      </c>
      <c r="S897" t="s">
        <v>70</v>
      </c>
      <c r="T897">
        <v>1</v>
      </c>
      <c r="U897">
        <v>3</v>
      </c>
      <c r="V897">
        <v>6</v>
      </c>
      <c r="W897">
        <v>15</v>
      </c>
    </row>
    <row r="898" spans="1:23" x14ac:dyDescent="0.25">
      <c r="A898">
        <v>897</v>
      </c>
      <c r="B898">
        <v>157</v>
      </c>
      <c r="C898">
        <v>2</v>
      </c>
      <c r="D898">
        <f t="shared" si="39"/>
        <v>9</v>
      </c>
      <c r="E898" s="4" t="str">
        <f t="shared" si="40"/>
        <v>579496-574995</v>
      </c>
      <c r="F898" s="4">
        <f>IFERROR(VLOOKUP(E898,distance_btw_postal_code!B:I,7,0)+1,0)</f>
        <v>4.5999999999999996</v>
      </c>
      <c r="G898" s="4">
        <f>IFERROR(VLOOKUP(E898,distance_btw_postal_code!B:G,6,0),0)</f>
        <v>1.1000000000000001</v>
      </c>
      <c r="H898">
        <v>57</v>
      </c>
      <c r="I898" t="s">
        <v>118</v>
      </c>
      <c r="J898">
        <v>579496</v>
      </c>
      <c r="K898">
        <v>0</v>
      </c>
      <c r="L898">
        <v>1</v>
      </c>
      <c r="M898">
        <f t="shared" si="41"/>
        <v>1</v>
      </c>
      <c r="N898">
        <v>111</v>
      </c>
      <c r="O898" t="s">
        <v>94</v>
      </c>
      <c r="P898">
        <v>569897</v>
      </c>
      <c r="Q898" t="s">
        <v>66</v>
      </c>
      <c r="R898" t="s">
        <v>65</v>
      </c>
      <c r="S898" t="s">
        <v>70</v>
      </c>
      <c r="T898">
        <v>1</v>
      </c>
      <c r="U898">
        <v>3</v>
      </c>
      <c r="V898">
        <v>6</v>
      </c>
      <c r="W898">
        <v>213</v>
      </c>
    </row>
    <row r="899" spans="1:23" x14ac:dyDescent="0.25">
      <c r="A899">
        <v>898</v>
      </c>
      <c r="B899">
        <v>157</v>
      </c>
      <c r="C899">
        <v>3</v>
      </c>
      <c r="D899">
        <f t="shared" ref="D899:D914" si="42">_xlfn.MAXIFS(C:C,B:B,B899)</f>
        <v>9</v>
      </c>
      <c r="E899" s="4" t="str">
        <f t="shared" ref="E899:E914" si="43">IF(C899&lt;&gt;D899,_xlfn.CONCAT(J899,"-",J900),_xlfn.CONCAT(J899,"-",P899))</f>
        <v>574995-560232</v>
      </c>
      <c r="F899" s="4">
        <f>IFERROR(VLOOKUP(E899,distance_btw_postal_code!B:I,7,0)+1,0)</f>
        <v>7.6</v>
      </c>
      <c r="G899" s="4">
        <f>IFERROR(VLOOKUP(E899,distance_btw_postal_code!B:G,6,0),0)</f>
        <v>2.6</v>
      </c>
      <c r="H899">
        <v>65</v>
      </c>
      <c r="I899" t="s">
        <v>111</v>
      </c>
      <c r="J899">
        <v>574995</v>
      </c>
      <c r="K899">
        <v>0</v>
      </c>
      <c r="L899">
        <v>1</v>
      </c>
      <c r="M899">
        <f t="shared" ref="M899:M914" si="44">K899*2+L899</f>
        <v>1</v>
      </c>
      <c r="N899">
        <v>111</v>
      </c>
      <c r="O899" t="s">
        <v>94</v>
      </c>
      <c r="P899">
        <v>569897</v>
      </c>
      <c r="Q899" t="s">
        <v>66</v>
      </c>
      <c r="R899" t="s">
        <v>65</v>
      </c>
      <c r="S899" t="s">
        <v>70</v>
      </c>
      <c r="T899">
        <v>1</v>
      </c>
      <c r="U899">
        <v>3</v>
      </c>
      <c r="V899">
        <v>6</v>
      </c>
      <c r="W899">
        <v>396</v>
      </c>
    </row>
    <row r="900" spans="1:23" x14ac:dyDescent="0.25">
      <c r="A900">
        <v>899</v>
      </c>
      <c r="B900">
        <v>157</v>
      </c>
      <c r="C900">
        <v>4</v>
      </c>
      <c r="D900">
        <f t="shared" si="42"/>
        <v>9</v>
      </c>
      <c r="E900" s="4" t="str">
        <f t="shared" si="43"/>
        <v>560232-560217</v>
      </c>
      <c r="F900" s="4">
        <f>IFERROR(VLOOKUP(E900,distance_btw_postal_code!B:I,7,0)+1,0)</f>
        <v>5</v>
      </c>
      <c r="G900" s="4">
        <f>IFERROR(VLOOKUP(E900,distance_btw_postal_code!B:G,6,0),0)</f>
        <v>1</v>
      </c>
      <c r="H900">
        <v>46</v>
      </c>
      <c r="I900" t="s">
        <v>104</v>
      </c>
      <c r="J900">
        <v>560232</v>
      </c>
      <c r="K900">
        <v>0</v>
      </c>
      <c r="L900">
        <v>1</v>
      </c>
      <c r="M900">
        <f t="shared" si="44"/>
        <v>1</v>
      </c>
      <c r="N900">
        <v>111</v>
      </c>
      <c r="O900" t="s">
        <v>94</v>
      </c>
      <c r="P900">
        <v>569897</v>
      </c>
      <c r="Q900" t="s">
        <v>66</v>
      </c>
      <c r="R900" t="s">
        <v>65</v>
      </c>
      <c r="S900" t="s">
        <v>70</v>
      </c>
      <c r="T900">
        <v>1</v>
      </c>
      <c r="U900">
        <v>3</v>
      </c>
      <c r="V900">
        <v>6</v>
      </c>
      <c r="W900">
        <v>238</v>
      </c>
    </row>
    <row r="901" spans="1:23" x14ac:dyDescent="0.25">
      <c r="A901">
        <v>900</v>
      </c>
      <c r="B901">
        <v>157</v>
      </c>
      <c r="C901">
        <v>5</v>
      </c>
      <c r="D901">
        <f t="shared" si="42"/>
        <v>9</v>
      </c>
      <c r="E901" s="4" t="str">
        <f t="shared" si="43"/>
        <v>560217-560348</v>
      </c>
      <c r="F901" s="4">
        <f>IFERROR(VLOOKUP(E901,distance_btw_postal_code!B:I,7,0)+1,0)</f>
        <v>5.2</v>
      </c>
      <c r="G901" s="4">
        <f>IFERROR(VLOOKUP(E901,distance_btw_postal_code!B:G,6,0),0)</f>
        <v>1.1000000000000001</v>
      </c>
      <c r="H901">
        <v>108</v>
      </c>
      <c r="I901" t="s">
        <v>141</v>
      </c>
      <c r="J901">
        <v>560217</v>
      </c>
      <c r="K901">
        <v>0</v>
      </c>
      <c r="L901">
        <v>1</v>
      </c>
      <c r="M901">
        <f t="shared" si="44"/>
        <v>1</v>
      </c>
      <c r="N901">
        <v>111</v>
      </c>
      <c r="O901" t="s">
        <v>94</v>
      </c>
      <c r="P901">
        <v>569897</v>
      </c>
      <c r="Q901" t="s">
        <v>66</v>
      </c>
      <c r="R901" t="s">
        <v>65</v>
      </c>
      <c r="S901" t="s">
        <v>70</v>
      </c>
      <c r="T901">
        <v>1</v>
      </c>
      <c r="U901">
        <v>3</v>
      </c>
      <c r="V901">
        <v>6</v>
      </c>
      <c r="W901">
        <v>251</v>
      </c>
    </row>
    <row r="902" spans="1:23" x14ac:dyDescent="0.25">
      <c r="A902">
        <v>901</v>
      </c>
      <c r="B902">
        <v>157</v>
      </c>
      <c r="C902">
        <v>6</v>
      </c>
      <c r="D902">
        <f t="shared" si="42"/>
        <v>9</v>
      </c>
      <c r="E902" s="4" t="str">
        <f t="shared" si="43"/>
        <v>560348-560636</v>
      </c>
      <c r="F902" s="4">
        <f>IFERROR(VLOOKUP(E902,distance_btw_postal_code!B:I,7,0)+1,0)</f>
        <v>8.1999999999999993</v>
      </c>
      <c r="G902" s="4">
        <f>IFERROR(VLOOKUP(E902,distance_btw_postal_code!B:G,6,0),0)</f>
        <v>2.5</v>
      </c>
      <c r="H902">
        <v>67</v>
      </c>
      <c r="I902" t="s">
        <v>120</v>
      </c>
      <c r="J902">
        <v>560348</v>
      </c>
      <c r="K902">
        <v>0</v>
      </c>
      <c r="L902">
        <v>1</v>
      </c>
      <c r="M902">
        <f t="shared" si="44"/>
        <v>1</v>
      </c>
      <c r="N902">
        <v>111</v>
      </c>
      <c r="O902" t="s">
        <v>94</v>
      </c>
      <c r="P902">
        <v>569897</v>
      </c>
      <c r="Q902" t="s">
        <v>66</v>
      </c>
      <c r="R902" t="s">
        <v>65</v>
      </c>
      <c r="S902" t="s">
        <v>70</v>
      </c>
      <c r="T902">
        <v>1</v>
      </c>
      <c r="U902">
        <v>3</v>
      </c>
      <c r="V902">
        <v>6</v>
      </c>
      <c r="W902">
        <v>432</v>
      </c>
    </row>
    <row r="903" spans="1:23" x14ac:dyDescent="0.25">
      <c r="A903">
        <v>902</v>
      </c>
      <c r="B903">
        <v>157</v>
      </c>
      <c r="C903">
        <v>7</v>
      </c>
      <c r="D903">
        <f t="shared" si="42"/>
        <v>9</v>
      </c>
      <c r="E903" s="4" t="str">
        <f t="shared" si="43"/>
        <v>560636-560646</v>
      </c>
      <c r="F903" s="4">
        <f>IFERROR(VLOOKUP(E903,distance_btw_postal_code!B:I,7,0)+1,0)</f>
        <v>4</v>
      </c>
      <c r="G903" s="4">
        <f>IFERROR(VLOOKUP(E903,distance_btw_postal_code!B:G,6,0),0)</f>
        <v>0.6</v>
      </c>
      <c r="H903">
        <v>45</v>
      </c>
      <c r="I903" t="s">
        <v>103</v>
      </c>
      <c r="J903">
        <v>560636</v>
      </c>
      <c r="K903">
        <v>0</v>
      </c>
      <c r="L903">
        <v>1</v>
      </c>
      <c r="M903">
        <f t="shared" si="44"/>
        <v>1</v>
      </c>
      <c r="N903">
        <v>111</v>
      </c>
      <c r="O903" t="s">
        <v>94</v>
      </c>
      <c r="P903">
        <v>569897</v>
      </c>
      <c r="Q903" t="s">
        <v>66</v>
      </c>
      <c r="R903" t="s">
        <v>65</v>
      </c>
      <c r="S903" t="s">
        <v>70</v>
      </c>
      <c r="T903">
        <v>1</v>
      </c>
      <c r="U903">
        <v>3</v>
      </c>
      <c r="V903">
        <v>6</v>
      </c>
      <c r="W903">
        <v>181</v>
      </c>
    </row>
    <row r="904" spans="1:23" x14ac:dyDescent="0.25">
      <c r="A904">
        <v>903</v>
      </c>
      <c r="B904">
        <v>157</v>
      </c>
      <c r="C904">
        <v>8</v>
      </c>
      <c r="D904">
        <f t="shared" si="42"/>
        <v>9</v>
      </c>
      <c r="E904" s="4" t="str">
        <f t="shared" si="43"/>
        <v>560646-560153</v>
      </c>
      <c r="F904" s="4">
        <f>IFERROR(VLOOKUP(E904,distance_btw_postal_code!B:I,7,0)+1,0)</f>
        <v>6.2</v>
      </c>
      <c r="G904" s="4">
        <f>IFERROR(VLOOKUP(E904,distance_btw_postal_code!B:G,6,0),0)</f>
        <v>1.6</v>
      </c>
      <c r="H904">
        <v>48</v>
      </c>
      <c r="I904" t="s">
        <v>106</v>
      </c>
      <c r="J904">
        <v>560646</v>
      </c>
      <c r="K904">
        <v>1</v>
      </c>
      <c r="L904">
        <v>0</v>
      </c>
      <c r="M904">
        <f t="shared" si="44"/>
        <v>2</v>
      </c>
      <c r="N904">
        <v>111</v>
      </c>
      <c r="O904" t="s">
        <v>94</v>
      </c>
      <c r="P904">
        <v>569897</v>
      </c>
      <c r="Q904" t="s">
        <v>66</v>
      </c>
      <c r="R904" t="s">
        <v>65</v>
      </c>
      <c r="S904" t="s">
        <v>70</v>
      </c>
      <c r="T904">
        <v>1</v>
      </c>
      <c r="U904">
        <v>3</v>
      </c>
      <c r="V904">
        <v>6</v>
      </c>
      <c r="W904">
        <v>313</v>
      </c>
    </row>
    <row r="905" spans="1:23" x14ac:dyDescent="0.25">
      <c r="A905">
        <v>904</v>
      </c>
      <c r="B905">
        <v>157</v>
      </c>
      <c r="C905">
        <v>9</v>
      </c>
      <c r="D905">
        <f t="shared" si="42"/>
        <v>9</v>
      </c>
      <c r="E905" s="4" t="str">
        <f t="shared" si="43"/>
        <v>560153-569897</v>
      </c>
      <c r="F905" s="4">
        <f>IFERROR(VLOOKUP(E905,distance_btw_postal_code!B:I,7,0)+1,0)</f>
        <v>5</v>
      </c>
      <c r="G905" s="4">
        <f>IFERROR(VLOOKUP(E905,distance_btw_postal_code!B:G,6,0),0)</f>
        <v>0.9</v>
      </c>
      <c r="H905">
        <v>47</v>
      </c>
      <c r="I905" t="s">
        <v>105</v>
      </c>
      <c r="J905">
        <v>560153</v>
      </c>
      <c r="K905">
        <v>1</v>
      </c>
      <c r="L905">
        <v>0</v>
      </c>
      <c r="M905">
        <f t="shared" si="44"/>
        <v>2</v>
      </c>
      <c r="N905">
        <v>111</v>
      </c>
      <c r="O905" t="s">
        <v>94</v>
      </c>
      <c r="P905">
        <v>569897</v>
      </c>
      <c r="Q905" t="s">
        <v>66</v>
      </c>
      <c r="R905" t="s">
        <v>65</v>
      </c>
      <c r="S905" t="s">
        <v>70</v>
      </c>
      <c r="T905">
        <v>1</v>
      </c>
      <c r="U905">
        <v>3</v>
      </c>
      <c r="V905">
        <v>6</v>
      </c>
      <c r="W905">
        <v>241</v>
      </c>
    </row>
    <row r="906" spans="1:23" x14ac:dyDescent="0.25">
      <c r="A906">
        <v>905</v>
      </c>
      <c r="B906">
        <v>158</v>
      </c>
      <c r="C906">
        <v>0</v>
      </c>
      <c r="D906">
        <f t="shared" si="42"/>
        <v>1</v>
      </c>
      <c r="E906" s="4" t="str">
        <f t="shared" si="43"/>
        <v>569897-560178</v>
      </c>
      <c r="F906" s="4">
        <f>IFERROR(VLOOKUP(E906,distance_btw_postal_code!B:I,7,0)+1,0)</f>
        <v>6.4</v>
      </c>
      <c r="G906" s="4">
        <f>IFERROR(VLOOKUP(E906,distance_btw_postal_code!B:G,6,0),0)</f>
        <v>1.6</v>
      </c>
      <c r="H906">
        <v>0</v>
      </c>
      <c r="I906" t="s">
        <v>145</v>
      </c>
      <c r="J906">
        <v>569897</v>
      </c>
      <c r="K906">
        <v>0</v>
      </c>
      <c r="L906">
        <v>0</v>
      </c>
      <c r="M906">
        <f t="shared" si="44"/>
        <v>0</v>
      </c>
      <c r="N906">
        <v>111</v>
      </c>
      <c r="O906" t="s">
        <v>94</v>
      </c>
      <c r="P906">
        <v>569897</v>
      </c>
      <c r="Q906" t="s">
        <v>66</v>
      </c>
      <c r="R906" t="s">
        <v>65</v>
      </c>
      <c r="S906" t="s">
        <v>70</v>
      </c>
      <c r="T906">
        <v>3</v>
      </c>
      <c r="U906">
        <v>0</v>
      </c>
      <c r="V906">
        <v>8</v>
      </c>
      <c r="W906">
        <v>322</v>
      </c>
    </row>
    <row r="907" spans="1:23" x14ac:dyDescent="0.25">
      <c r="A907">
        <v>906</v>
      </c>
      <c r="B907">
        <v>158</v>
      </c>
      <c r="C907">
        <v>1</v>
      </c>
      <c r="D907">
        <f t="shared" si="42"/>
        <v>1</v>
      </c>
      <c r="E907" s="4" t="str">
        <f t="shared" si="43"/>
        <v>560178-569897</v>
      </c>
      <c r="F907" s="4">
        <f>IFERROR(VLOOKUP(E907,distance_btw_postal_code!B:I,7,0)+1,0)</f>
        <v>5.3</v>
      </c>
      <c r="G907" s="4">
        <f>IFERROR(VLOOKUP(E907,distance_btw_postal_code!B:G,6,0),0)</f>
        <v>1.1000000000000001</v>
      </c>
      <c r="H907">
        <v>66</v>
      </c>
      <c r="I907" t="s">
        <v>112</v>
      </c>
      <c r="J907">
        <v>560178</v>
      </c>
      <c r="K907">
        <v>0</v>
      </c>
      <c r="L907">
        <v>1</v>
      </c>
      <c r="M907">
        <f t="shared" si="44"/>
        <v>1</v>
      </c>
      <c r="N907">
        <v>111</v>
      </c>
      <c r="O907" t="s">
        <v>94</v>
      </c>
      <c r="P907">
        <v>569897</v>
      </c>
      <c r="Q907" t="s">
        <v>66</v>
      </c>
      <c r="R907" t="s">
        <v>65</v>
      </c>
      <c r="S907" t="s">
        <v>70</v>
      </c>
      <c r="T907">
        <v>3</v>
      </c>
      <c r="U907">
        <v>0</v>
      </c>
      <c r="V907">
        <v>8</v>
      </c>
      <c r="W907">
        <v>260</v>
      </c>
    </row>
    <row r="908" spans="1:23" x14ac:dyDescent="0.25">
      <c r="A908">
        <v>907</v>
      </c>
      <c r="B908">
        <v>159</v>
      </c>
      <c r="C908">
        <v>0</v>
      </c>
      <c r="D908">
        <f t="shared" si="42"/>
        <v>6</v>
      </c>
      <c r="E908" s="4" t="str">
        <f t="shared" si="43"/>
        <v>569897-570024</v>
      </c>
      <c r="F908" s="4">
        <f>IFERROR(VLOOKUP(E908,distance_btw_postal_code!B:I,7,0)+1,0)</f>
        <v>9.4</v>
      </c>
      <c r="G908" s="4">
        <f>IFERROR(VLOOKUP(E908,distance_btw_postal_code!B:G,6,0),0)</f>
        <v>3.7</v>
      </c>
      <c r="H908">
        <v>0</v>
      </c>
      <c r="I908" t="s">
        <v>145</v>
      </c>
      <c r="J908">
        <v>569897</v>
      </c>
      <c r="K908">
        <v>0</v>
      </c>
      <c r="L908">
        <v>0</v>
      </c>
      <c r="M908">
        <f t="shared" si="44"/>
        <v>0</v>
      </c>
      <c r="N908">
        <v>112</v>
      </c>
      <c r="O908" t="s">
        <v>94</v>
      </c>
      <c r="P908">
        <v>569897</v>
      </c>
      <c r="Q908" t="s">
        <v>66</v>
      </c>
      <c r="R908" t="s">
        <v>65</v>
      </c>
      <c r="S908" t="s">
        <v>92</v>
      </c>
      <c r="T908">
        <v>1</v>
      </c>
      <c r="U908">
        <v>4</v>
      </c>
      <c r="V908">
        <v>4</v>
      </c>
      <c r="W908">
        <v>505</v>
      </c>
    </row>
    <row r="909" spans="1:23" x14ac:dyDescent="0.25">
      <c r="A909">
        <v>908</v>
      </c>
      <c r="B909">
        <v>159</v>
      </c>
      <c r="C909">
        <v>1</v>
      </c>
      <c r="D909">
        <f t="shared" si="42"/>
        <v>6</v>
      </c>
      <c r="E909" s="4" t="str">
        <f t="shared" si="43"/>
        <v>570024-575456</v>
      </c>
      <c r="F909" s="4">
        <f>IFERROR(VLOOKUP(E909,distance_btw_postal_code!B:I,7,0)+1,0)</f>
        <v>5.9</v>
      </c>
      <c r="G909" s="4">
        <f>IFERROR(VLOOKUP(E909,distance_btw_postal_code!B:G,6,0),0)</f>
        <v>1.3</v>
      </c>
      <c r="H909">
        <v>51</v>
      </c>
      <c r="I909" t="s">
        <v>113</v>
      </c>
      <c r="J909">
        <v>570024</v>
      </c>
      <c r="K909">
        <v>0</v>
      </c>
      <c r="L909">
        <v>1</v>
      </c>
      <c r="M909">
        <f t="shared" si="44"/>
        <v>1</v>
      </c>
      <c r="N909">
        <v>112</v>
      </c>
      <c r="O909" t="s">
        <v>94</v>
      </c>
      <c r="P909">
        <v>569897</v>
      </c>
      <c r="Q909" t="s">
        <v>66</v>
      </c>
      <c r="R909" t="s">
        <v>65</v>
      </c>
      <c r="S909" t="s">
        <v>92</v>
      </c>
      <c r="T909">
        <v>1</v>
      </c>
      <c r="U909">
        <v>4</v>
      </c>
      <c r="V909">
        <v>4</v>
      </c>
      <c r="W909">
        <v>295</v>
      </c>
    </row>
    <row r="910" spans="1:23" x14ac:dyDescent="0.25">
      <c r="A910">
        <v>909</v>
      </c>
      <c r="B910">
        <v>159</v>
      </c>
      <c r="C910">
        <v>2</v>
      </c>
      <c r="D910">
        <f t="shared" si="42"/>
        <v>6</v>
      </c>
      <c r="E910" s="4" t="str">
        <f t="shared" si="43"/>
        <v>575456-570441</v>
      </c>
      <c r="F910" s="4">
        <f>IFERROR(VLOOKUP(E910,distance_btw_postal_code!B:I,7,0)+1,0)</f>
        <v>5.5</v>
      </c>
      <c r="G910" s="4">
        <f>IFERROR(VLOOKUP(E910,distance_btw_postal_code!B:G,6,0),0)</f>
        <v>1.3</v>
      </c>
      <c r="H910">
        <v>52</v>
      </c>
      <c r="I910" t="s">
        <v>114</v>
      </c>
      <c r="J910">
        <v>575456</v>
      </c>
      <c r="K910">
        <v>1</v>
      </c>
      <c r="L910">
        <v>1</v>
      </c>
      <c r="M910">
        <f t="shared" si="44"/>
        <v>3</v>
      </c>
      <c r="N910">
        <v>112</v>
      </c>
      <c r="O910" t="s">
        <v>94</v>
      </c>
      <c r="P910">
        <v>569897</v>
      </c>
      <c r="Q910" t="s">
        <v>66</v>
      </c>
      <c r="R910" t="s">
        <v>65</v>
      </c>
      <c r="S910" t="s">
        <v>92</v>
      </c>
      <c r="T910">
        <v>1</v>
      </c>
      <c r="U910">
        <v>4</v>
      </c>
      <c r="V910">
        <v>4</v>
      </c>
      <c r="W910">
        <v>270</v>
      </c>
    </row>
    <row r="911" spans="1:23" x14ac:dyDescent="0.25">
      <c r="A911">
        <v>910</v>
      </c>
      <c r="B911">
        <v>159</v>
      </c>
      <c r="C911">
        <v>3</v>
      </c>
      <c r="D911">
        <f t="shared" si="42"/>
        <v>6</v>
      </c>
      <c r="E911" s="4" t="str">
        <f t="shared" si="43"/>
        <v>570441-570406</v>
      </c>
      <c r="F911" s="4">
        <f>IFERROR(VLOOKUP(E911,distance_btw_postal_code!B:I,7,0)+1,0)</f>
        <v>4.8</v>
      </c>
      <c r="G911" s="4">
        <f>IFERROR(VLOOKUP(E911,distance_btw_postal_code!B:G,6,0),0)</f>
        <v>1.1000000000000001</v>
      </c>
      <c r="H911">
        <v>55</v>
      </c>
      <c r="I911" t="s">
        <v>116</v>
      </c>
      <c r="J911">
        <v>570441</v>
      </c>
      <c r="K911">
        <v>0</v>
      </c>
      <c r="L911">
        <v>1</v>
      </c>
      <c r="M911">
        <f t="shared" si="44"/>
        <v>1</v>
      </c>
      <c r="N911">
        <v>112</v>
      </c>
      <c r="O911" t="s">
        <v>94</v>
      </c>
      <c r="P911">
        <v>569897</v>
      </c>
      <c r="Q911" t="s">
        <v>66</v>
      </c>
      <c r="R911" t="s">
        <v>65</v>
      </c>
      <c r="S911" t="s">
        <v>92</v>
      </c>
      <c r="T911">
        <v>1</v>
      </c>
      <c r="U911">
        <v>4</v>
      </c>
      <c r="V911">
        <v>4</v>
      </c>
      <c r="W911">
        <v>229</v>
      </c>
    </row>
    <row r="912" spans="1:23" x14ac:dyDescent="0.25">
      <c r="A912">
        <v>911</v>
      </c>
      <c r="B912">
        <v>159</v>
      </c>
      <c r="C912">
        <v>4</v>
      </c>
      <c r="D912">
        <f t="shared" si="42"/>
        <v>6</v>
      </c>
      <c r="E912" s="4" t="str">
        <f t="shared" si="43"/>
        <v>570406-560108</v>
      </c>
      <c r="F912" s="4">
        <f>IFERROR(VLOOKUP(E912,distance_btw_postal_code!B:I,7,0)+1,0)</f>
        <v>8.4</v>
      </c>
      <c r="G912" s="4">
        <f>IFERROR(VLOOKUP(E912,distance_btw_postal_code!B:G,6,0),0)</f>
        <v>2.9</v>
      </c>
      <c r="H912">
        <v>56</v>
      </c>
      <c r="I912" t="s">
        <v>117</v>
      </c>
      <c r="J912">
        <v>570406</v>
      </c>
      <c r="K912">
        <v>1</v>
      </c>
      <c r="L912">
        <v>0</v>
      </c>
      <c r="M912">
        <f t="shared" si="44"/>
        <v>2</v>
      </c>
      <c r="N912">
        <v>112</v>
      </c>
      <c r="O912" t="s">
        <v>94</v>
      </c>
      <c r="P912">
        <v>569897</v>
      </c>
      <c r="Q912" t="s">
        <v>66</v>
      </c>
      <c r="R912" t="s">
        <v>65</v>
      </c>
      <c r="S912" t="s">
        <v>92</v>
      </c>
      <c r="T912">
        <v>1</v>
      </c>
      <c r="U912">
        <v>4</v>
      </c>
      <c r="V912">
        <v>4</v>
      </c>
      <c r="W912">
        <v>447</v>
      </c>
    </row>
    <row r="913" spans="1:23" x14ac:dyDescent="0.25">
      <c r="A913">
        <v>912</v>
      </c>
      <c r="B913">
        <v>159</v>
      </c>
      <c r="C913">
        <v>5</v>
      </c>
      <c r="D913">
        <f t="shared" si="42"/>
        <v>6</v>
      </c>
      <c r="E913" s="4" t="str">
        <f t="shared" si="43"/>
        <v>560108-568518</v>
      </c>
      <c r="F913" s="4">
        <f>IFERROR(VLOOKUP(E913,distance_btw_postal_code!B:I,7,0)+1,0)</f>
        <v>4.9000000000000004</v>
      </c>
      <c r="G913" s="4">
        <f>IFERROR(VLOOKUP(E913,distance_btw_postal_code!B:G,6,0),0)</f>
        <v>0.9</v>
      </c>
      <c r="H913">
        <v>63</v>
      </c>
      <c r="I913" t="s">
        <v>109</v>
      </c>
      <c r="J913">
        <v>560108</v>
      </c>
      <c r="K913">
        <v>1</v>
      </c>
      <c r="L913">
        <v>0</v>
      </c>
      <c r="M913">
        <f t="shared" si="44"/>
        <v>2</v>
      </c>
      <c r="N913">
        <v>112</v>
      </c>
      <c r="O913" t="s">
        <v>94</v>
      </c>
      <c r="P913">
        <v>569897</v>
      </c>
      <c r="Q913" t="s">
        <v>66</v>
      </c>
      <c r="R913" t="s">
        <v>65</v>
      </c>
      <c r="S913" t="s">
        <v>92</v>
      </c>
      <c r="T913">
        <v>1</v>
      </c>
      <c r="U913">
        <v>4</v>
      </c>
      <c r="V913">
        <v>4</v>
      </c>
      <c r="W913">
        <v>232</v>
      </c>
    </row>
    <row r="914" spans="1:23" x14ac:dyDescent="0.25">
      <c r="A914">
        <v>913</v>
      </c>
      <c r="B914">
        <v>159</v>
      </c>
      <c r="C914">
        <v>6</v>
      </c>
      <c r="D914">
        <f t="shared" si="42"/>
        <v>6</v>
      </c>
      <c r="E914" s="4" t="str">
        <f t="shared" si="43"/>
        <v>568518-569897</v>
      </c>
      <c r="F914" s="4">
        <f>IFERROR(VLOOKUP(E914,distance_btw_postal_code!B:I,7,0)+1,0)</f>
        <v>2.8</v>
      </c>
      <c r="G914" s="4">
        <f>IFERROR(VLOOKUP(E914,distance_btw_postal_code!B:G,6,0),0)</f>
        <v>0.4</v>
      </c>
      <c r="H914">
        <v>50</v>
      </c>
      <c r="I914" t="s">
        <v>108</v>
      </c>
      <c r="J914">
        <v>568518</v>
      </c>
      <c r="K914">
        <v>1</v>
      </c>
      <c r="L914">
        <v>0</v>
      </c>
      <c r="M914">
        <f t="shared" si="44"/>
        <v>2</v>
      </c>
      <c r="N914">
        <v>112</v>
      </c>
      <c r="O914" t="s">
        <v>94</v>
      </c>
      <c r="P914">
        <v>569897</v>
      </c>
      <c r="Q914" t="s">
        <v>66</v>
      </c>
      <c r="R914" t="s">
        <v>65</v>
      </c>
      <c r="S914" t="s">
        <v>92</v>
      </c>
      <c r="T914">
        <v>1</v>
      </c>
      <c r="U914">
        <v>4</v>
      </c>
      <c r="V914">
        <v>4</v>
      </c>
      <c r="W914">
        <v>109</v>
      </c>
    </row>
  </sheetData>
  <autoFilter ref="A1:W914" xr:uid="{00000000-0009-0000-0000-000000000000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367A0-8DA6-4673-9F43-B182FA780A5F}">
  <dimension ref="A1:H1081"/>
  <sheetViews>
    <sheetView workbookViewId="0"/>
  </sheetViews>
  <sheetFormatPr defaultRowHeight="15" x14ac:dyDescent="0.25"/>
  <cols>
    <col min="2" max="2" width="13.85546875" bestFit="1" customWidth="1"/>
    <col min="7" max="7" width="14.140625" bestFit="1" customWidth="1"/>
  </cols>
  <sheetData>
    <row r="1" spans="1:8" x14ac:dyDescent="0.25">
      <c r="A1" t="s">
        <v>0</v>
      </c>
      <c r="B1" t="s">
        <v>265</v>
      </c>
      <c r="C1" t="s">
        <v>257</v>
      </c>
      <c r="D1" t="s">
        <v>258</v>
      </c>
      <c r="E1" t="s">
        <v>259</v>
      </c>
      <c r="F1" t="s">
        <v>260</v>
      </c>
      <c r="G1" t="s">
        <v>261</v>
      </c>
      <c r="H1" t="s">
        <v>262</v>
      </c>
    </row>
    <row r="2" spans="1:8" x14ac:dyDescent="0.25">
      <c r="A2">
        <v>1</v>
      </c>
      <c r="B2" t="str">
        <f>_xlfn.CONCAT(C2,"-",D2)</f>
        <v>560576-560573</v>
      </c>
      <c r="C2">
        <v>560576</v>
      </c>
      <c r="D2">
        <v>560573</v>
      </c>
      <c r="E2">
        <v>212</v>
      </c>
      <c r="F2">
        <v>64</v>
      </c>
      <c r="G2">
        <v>0.2</v>
      </c>
      <c r="H2">
        <v>1.1000000000000001</v>
      </c>
    </row>
    <row r="3" spans="1:8" x14ac:dyDescent="0.25">
      <c r="A3">
        <v>2</v>
      </c>
      <c r="B3" t="str">
        <f t="shared" ref="B3:B66" si="0">_xlfn.CONCAT(C3,"-",D3)</f>
        <v>560576-560311</v>
      </c>
      <c r="C3">
        <v>560576</v>
      </c>
      <c r="D3">
        <v>560311</v>
      </c>
      <c r="E3">
        <v>1781</v>
      </c>
      <c r="F3">
        <v>394</v>
      </c>
      <c r="G3">
        <v>1.8</v>
      </c>
      <c r="H3">
        <v>6.6</v>
      </c>
    </row>
    <row r="4" spans="1:8" x14ac:dyDescent="0.25">
      <c r="A4">
        <v>3</v>
      </c>
      <c r="B4" t="str">
        <f t="shared" si="0"/>
        <v>560576-560323</v>
      </c>
      <c r="C4">
        <v>560576</v>
      </c>
      <c r="D4">
        <v>560323</v>
      </c>
      <c r="E4">
        <v>1692</v>
      </c>
      <c r="F4">
        <v>364</v>
      </c>
      <c r="G4">
        <v>1.7</v>
      </c>
      <c r="H4">
        <v>6.1</v>
      </c>
    </row>
    <row r="5" spans="1:8" x14ac:dyDescent="0.25">
      <c r="A5">
        <v>4</v>
      </c>
      <c r="B5" t="str">
        <f t="shared" si="0"/>
        <v>560576-560301</v>
      </c>
      <c r="C5">
        <v>560576</v>
      </c>
      <c r="D5">
        <v>560301</v>
      </c>
      <c r="E5">
        <v>2380</v>
      </c>
      <c r="F5">
        <v>475</v>
      </c>
      <c r="G5">
        <v>2.4</v>
      </c>
      <c r="H5">
        <v>7.9</v>
      </c>
    </row>
    <row r="6" spans="1:8" x14ac:dyDescent="0.25">
      <c r="A6">
        <v>5</v>
      </c>
      <c r="B6" t="str">
        <f t="shared" si="0"/>
        <v>560576-560244</v>
      </c>
      <c r="C6">
        <v>560576</v>
      </c>
      <c r="D6">
        <v>560244</v>
      </c>
      <c r="E6">
        <v>4270</v>
      </c>
      <c r="F6">
        <v>678</v>
      </c>
      <c r="G6">
        <v>4.3</v>
      </c>
      <c r="H6">
        <v>11.3</v>
      </c>
    </row>
    <row r="7" spans="1:8" x14ac:dyDescent="0.25">
      <c r="A7">
        <v>6</v>
      </c>
      <c r="B7" t="str">
        <f t="shared" si="0"/>
        <v>560576-560219</v>
      </c>
      <c r="C7">
        <v>560576</v>
      </c>
      <c r="D7">
        <v>560219</v>
      </c>
      <c r="E7">
        <v>4576</v>
      </c>
      <c r="F7">
        <v>692</v>
      </c>
      <c r="G7">
        <v>4.5999999999999996</v>
      </c>
      <c r="H7">
        <v>11.5</v>
      </c>
    </row>
    <row r="8" spans="1:8" x14ac:dyDescent="0.25">
      <c r="A8">
        <v>7</v>
      </c>
      <c r="B8" t="str">
        <f t="shared" si="0"/>
        <v>560576-560214</v>
      </c>
      <c r="C8">
        <v>560576</v>
      </c>
      <c r="D8">
        <v>560214</v>
      </c>
      <c r="E8">
        <v>2505</v>
      </c>
      <c r="F8">
        <v>519</v>
      </c>
      <c r="G8">
        <v>2.5</v>
      </c>
      <c r="H8">
        <v>8.6</v>
      </c>
    </row>
    <row r="9" spans="1:8" x14ac:dyDescent="0.25">
      <c r="A9">
        <v>8</v>
      </c>
      <c r="B9" t="str">
        <f t="shared" si="0"/>
        <v>560576-575921</v>
      </c>
      <c r="C9">
        <v>560576</v>
      </c>
      <c r="D9">
        <v>575921</v>
      </c>
      <c r="E9">
        <v>3322</v>
      </c>
      <c r="F9">
        <v>604</v>
      </c>
      <c r="G9">
        <v>3.3</v>
      </c>
      <c r="H9">
        <v>10.1</v>
      </c>
    </row>
    <row r="10" spans="1:8" x14ac:dyDescent="0.25">
      <c r="A10">
        <v>9</v>
      </c>
      <c r="B10" t="str">
        <f t="shared" si="0"/>
        <v>560576-789452</v>
      </c>
      <c r="C10">
        <v>560576</v>
      </c>
      <c r="D10">
        <v>789452</v>
      </c>
      <c r="E10">
        <v>3586</v>
      </c>
      <c r="F10">
        <v>641</v>
      </c>
      <c r="G10">
        <v>3.6</v>
      </c>
      <c r="H10">
        <v>10.7</v>
      </c>
    </row>
    <row r="11" spans="1:8" x14ac:dyDescent="0.25">
      <c r="A11">
        <v>10</v>
      </c>
      <c r="B11" t="str">
        <f t="shared" si="0"/>
        <v>560576-560350</v>
      </c>
      <c r="C11">
        <v>560576</v>
      </c>
      <c r="D11">
        <v>560350</v>
      </c>
      <c r="E11">
        <v>2046</v>
      </c>
      <c r="F11">
        <v>404</v>
      </c>
      <c r="G11">
        <v>2</v>
      </c>
      <c r="H11">
        <v>6.7</v>
      </c>
    </row>
    <row r="12" spans="1:8" x14ac:dyDescent="0.25">
      <c r="A12">
        <v>11</v>
      </c>
      <c r="B12" t="str">
        <f t="shared" si="0"/>
        <v>560576-560336</v>
      </c>
      <c r="C12">
        <v>560576</v>
      </c>
      <c r="D12">
        <v>560336</v>
      </c>
      <c r="E12">
        <v>2225</v>
      </c>
      <c r="F12">
        <v>466</v>
      </c>
      <c r="G12">
        <v>2.2000000000000002</v>
      </c>
      <c r="H12">
        <v>7.8</v>
      </c>
    </row>
    <row r="13" spans="1:8" x14ac:dyDescent="0.25">
      <c r="A13">
        <v>12</v>
      </c>
      <c r="B13" t="str">
        <f t="shared" si="0"/>
        <v>560576-560533</v>
      </c>
      <c r="C13">
        <v>560576</v>
      </c>
      <c r="D13">
        <v>560533</v>
      </c>
      <c r="E13">
        <v>519</v>
      </c>
      <c r="F13">
        <v>150</v>
      </c>
      <c r="G13">
        <v>0.5</v>
      </c>
      <c r="H13">
        <v>2.5</v>
      </c>
    </row>
    <row r="14" spans="1:8" x14ac:dyDescent="0.25">
      <c r="A14">
        <v>13</v>
      </c>
      <c r="B14" t="str">
        <f t="shared" si="0"/>
        <v>560576-560561</v>
      </c>
      <c r="C14">
        <v>560576</v>
      </c>
      <c r="D14">
        <v>560561</v>
      </c>
      <c r="E14">
        <v>1221</v>
      </c>
      <c r="F14">
        <v>280</v>
      </c>
      <c r="G14">
        <v>1.2</v>
      </c>
      <c r="H14">
        <v>4.7</v>
      </c>
    </row>
    <row r="15" spans="1:8" x14ac:dyDescent="0.25">
      <c r="A15">
        <v>14</v>
      </c>
      <c r="B15" t="str">
        <f t="shared" si="0"/>
        <v>560573-560576</v>
      </c>
      <c r="C15">
        <v>560573</v>
      </c>
      <c r="D15">
        <v>560576</v>
      </c>
      <c r="E15">
        <v>212</v>
      </c>
      <c r="F15">
        <v>67</v>
      </c>
      <c r="G15">
        <v>0.2</v>
      </c>
      <c r="H15">
        <v>1.1000000000000001</v>
      </c>
    </row>
    <row r="16" spans="1:8" x14ac:dyDescent="0.25">
      <c r="A16">
        <v>15</v>
      </c>
      <c r="B16" t="str">
        <f t="shared" si="0"/>
        <v>560573-560311</v>
      </c>
      <c r="C16">
        <v>560573</v>
      </c>
      <c r="D16">
        <v>560311</v>
      </c>
      <c r="E16">
        <v>1697</v>
      </c>
      <c r="F16">
        <v>396</v>
      </c>
      <c r="G16">
        <v>1.7</v>
      </c>
      <c r="H16">
        <v>6.6</v>
      </c>
    </row>
    <row r="17" spans="1:8" x14ac:dyDescent="0.25">
      <c r="A17">
        <v>16</v>
      </c>
      <c r="B17" t="str">
        <f t="shared" si="0"/>
        <v>560573-560323</v>
      </c>
      <c r="C17">
        <v>560573</v>
      </c>
      <c r="D17">
        <v>560323</v>
      </c>
      <c r="E17">
        <v>1608</v>
      </c>
      <c r="F17">
        <v>366</v>
      </c>
      <c r="G17">
        <v>1.6</v>
      </c>
      <c r="H17">
        <v>6.1</v>
      </c>
    </row>
    <row r="18" spans="1:8" x14ac:dyDescent="0.25">
      <c r="A18">
        <v>17</v>
      </c>
      <c r="B18" t="str">
        <f t="shared" si="0"/>
        <v>560573-560301</v>
      </c>
      <c r="C18">
        <v>560573</v>
      </c>
      <c r="D18">
        <v>560301</v>
      </c>
      <c r="E18">
        <v>2296</v>
      </c>
      <c r="F18">
        <v>477</v>
      </c>
      <c r="G18">
        <v>2.2999999999999998</v>
      </c>
      <c r="H18">
        <v>8</v>
      </c>
    </row>
    <row r="19" spans="1:8" x14ac:dyDescent="0.25">
      <c r="A19">
        <v>18</v>
      </c>
      <c r="B19" t="str">
        <f t="shared" si="0"/>
        <v>560573-560244</v>
      </c>
      <c r="C19">
        <v>560573</v>
      </c>
      <c r="D19">
        <v>560244</v>
      </c>
      <c r="E19">
        <v>4387</v>
      </c>
      <c r="F19">
        <v>712</v>
      </c>
      <c r="G19">
        <v>4.4000000000000004</v>
      </c>
      <c r="H19">
        <v>11.9</v>
      </c>
    </row>
    <row r="20" spans="1:8" x14ac:dyDescent="0.25">
      <c r="A20">
        <v>19</v>
      </c>
      <c r="B20" t="str">
        <f t="shared" si="0"/>
        <v>560573-560219</v>
      </c>
      <c r="C20">
        <v>560573</v>
      </c>
      <c r="D20">
        <v>560219</v>
      </c>
      <c r="E20">
        <v>4492</v>
      </c>
      <c r="F20">
        <v>694</v>
      </c>
      <c r="G20">
        <v>4.5</v>
      </c>
      <c r="H20">
        <v>11.6</v>
      </c>
    </row>
    <row r="21" spans="1:8" x14ac:dyDescent="0.25">
      <c r="A21">
        <v>20</v>
      </c>
      <c r="B21" t="str">
        <f t="shared" si="0"/>
        <v>560573-560214</v>
      </c>
      <c r="C21">
        <v>560573</v>
      </c>
      <c r="D21">
        <v>560214</v>
      </c>
      <c r="E21">
        <v>2421</v>
      </c>
      <c r="F21">
        <v>521</v>
      </c>
      <c r="G21">
        <v>2.4</v>
      </c>
      <c r="H21">
        <v>8.6999999999999993</v>
      </c>
    </row>
    <row r="22" spans="1:8" x14ac:dyDescent="0.25">
      <c r="A22">
        <v>21</v>
      </c>
      <c r="B22" t="str">
        <f t="shared" si="0"/>
        <v>560573-575921</v>
      </c>
      <c r="C22">
        <v>560573</v>
      </c>
      <c r="D22">
        <v>575921</v>
      </c>
      <c r="E22">
        <v>3439</v>
      </c>
      <c r="F22">
        <v>638</v>
      </c>
      <c r="G22">
        <v>3.4</v>
      </c>
      <c r="H22">
        <v>10.6</v>
      </c>
    </row>
    <row r="23" spans="1:8" x14ac:dyDescent="0.25">
      <c r="A23">
        <v>22</v>
      </c>
      <c r="B23" t="str">
        <f t="shared" si="0"/>
        <v>560573-789452</v>
      </c>
      <c r="C23">
        <v>560573</v>
      </c>
      <c r="D23">
        <v>789452</v>
      </c>
      <c r="E23">
        <v>3703</v>
      </c>
      <c r="F23">
        <v>676</v>
      </c>
      <c r="G23">
        <v>3.7</v>
      </c>
      <c r="H23">
        <v>11.3</v>
      </c>
    </row>
    <row r="24" spans="1:8" x14ac:dyDescent="0.25">
      <c r="A24">
        <v>23</v>
      </c>
      <c r="B24" t="str">
        <f t="shared" si="0"/>
        <v>560573-560350</v>
      </c>
      <c r="C24">
        <v>560573</v>
      </c>
      <c r="D24">
        <v>560350</v>
      </c>
      <c r="E24">
        <v>1962</v>
      </c>
      <c r="F24">
        <v>406</v>
      </c>
      <c r="G24">
        <v>2</v>
      </c>
      <c r="H24">
        <v>6.8</v>
      </c>
    </row>
    <row r="25" spans="1:8" x14ac:dyDescent="0.25">
      <c r="A25">
        <v>24</v>
      </c>
      <c r="B25" t="str">
        <f t="shared" si="0"/>
        <v>560573-560336</v>
      </c>
      <c r="C25">
        <v>560573</v>
      </c>
      <c r="D25">
        <v>560336</v>
      </c>
      <c r="E25">
        <v>2141</v>
      </c>
      <c r="F25">
        <v>468</v>
      </c>
      <c r="G25">
        <v>2.1</v>
      </c>
      <c r="H25">
        <v>7.8</v>
      </c>
    </row>
    <row r="26" spans="1:8" x14ac:dyDescent="0.25">
      <c r="A26">
        <v>25</v>
      </c>
      <c r="B26" t="str">
        <f t="shared" si="0"/>
        <v>560573-560533</v>
      </c>
      <c r="C26">
        <v>560573</v>
      </c>
      <c r="D26">
        <v>560533</v>
      </c>
      <c r="E26">
        <v>636</v>
      </c>
      <c r="F26">
        <v>184</v>
      </c>
      <c r="G26">
        <v>0.6</v>
      </c>
      <c r="H26">
        <v>3.1</v>
      </c>
    </row>
    <row r="27" spans="1:8" x14ac:dyDescent="0.25">
      <c r="A27">
        <v>26</v>
      </c>
      <c r="B27" t="str">
        <f t="shared" si="0"/>
        <v>560573-560561</v>
      </c>
      <c r="C27">
        <v>560573</v>
      </c>
      <c r="D27">
        <v>560561</v>
      </c>
      <c r="E27">
        <v>1137</v>
      </c>
      <c r="F27">
        <v>282</v>
      </c>
      <c r="G27">
        <v>1.1000000000000001</v>
      </c>
      <c r="H27">
        <v>4.7</v>
      </c>
    </row>
    <row r="28" spans="1:8" x14ac:dyDescent="0.25">
      <c r="A28">
        <v>27</v>
      </c>
      <c r="B28" t="str">
        <f t="shared" si="0"/>
        <v>560311-560576</v>
      </c>
      <c r="C28">
        <v>560311</v>
      </c>
      <c r="D28">
        <v>560576</v>
      </c>
      <c r="E28">
        <v>1528</v>
      </c>
      <c r="F28">
        <v>346</v>
      </c>
      <c r="G28">
        <v>1.5</v>
      </c>
      <c r="H28">
        <v>5.8</v>
      </c>
    </row>
    <row r="29" spans="1:8" x14ac:dyDescent="0.25">
      <c r="A29">
        <v>28</v>
      </c>
      <c r="B29" t="str">
        <f t="shared" si="0"/>
        <v>560311-560573</v>
      </c>
      <c r="C29">
        <v>560311</v>
      </c>
      <c r="D29">
        <v>560573</v>
      </c>
      <c r="E29">
        <v>1444</v>
      </c>
      <c r="F29">
        <v>353</v>
      </c>
      <c r="G29">
        <v>1.4</v>
      </c>
      <c r="H29">
        <v>5.9</v>
      </c>
    </row>
    <row r="30" spans="1:8" x14ac:dyDescent="0.25">
      <c r="A30">
        <v>29</v>
      </c>
      <c r="B30" t="str">
        <f t="shared" si="0"/>
        <v>560311-560323</v>
      </c>
      <c r="C30">
        <v>560311</v>
      </c>
      <c r="D30">
        <v>560323</v>
      </c>
      <c r="E30">
        <v>242</v>
      </c>
      <c r="F30">
        <v>91</v>
      </c>
      <c r="G30">
        <v>0.2</v>
      </c>
      <c r="H30">
        <v>1.5</v>
      </c>
    </row>
    <row r="31" spans="1:8" x14ac:dyDescent="0.25">
      <c r="A31">
        <v>30</v>
      </c>
      <c r="B31" t="str">
        <f t="shared" si="0"/>
        <v>560311-560301</v>
      </c>
      <c r="C31">
        <v>560311</v>
      </c>
      <c r="D31">
        <v>560301</v>
      </c>
      <c r="E31">
        <v>570</v>
      </c>
      <c r="F31">
        <v>152</v>
      </c>
      <c r="G31">
        <v>0.6</v>
      </c>
      <c r="H31">
        <v>2.5</v>
      </c>
    </row>
    <row r="32" spans="1:8" x14ac:dyDescent="0.25">
      <c r="A32">
        <v>31</v>
      </c>
      <c r="B32" t="str">
        <f t="shared" si="0"/>
        <v>560311-560244</v>
      </c>
      <c r="C32">
        <v>560311</v>
      </c>
      <c r="D32">
        <v>560244</v>
      </c>
      <c r="E32">
        <v>2767</v>
      </c>
      <c r="F32">
        <v>393</v>
      </c>
      <c r="G32">
        <v>2.8</v>
      </c>
      <c r="H32">
        <v>6.6</v>
      </c>
    </row>
    <row r="33" spans="1:8" x14ac:dyDescent="0.25">
      <c r="A33">
        <v>32</v>
      </c>
      <c r="B33" t="str">
        <f t="shared" si="0"/>
        <v>560311-560219</v>
      </c>
      <c r="C33">
        <v>560311</v>
      </c>
      <c r="D33">
        <v>560219</v>
      </c>
      <c r="E33">
        <v>2275</v>
      </c>
      <c r="F33">
        <v>413</v>
      </c>
      <c r="G33">
        <v>2.2999999999999998</v>
      </c>
      <c r="H33">
        <v>6.9</v>
      </c>
    </row>
    <row r="34" spans="1:8" x14ac:dyDescent="0.25">
      <c r="A34">
        <v>33</v>
      </c>
      <c r="B34" t="str">
        <f t="shared" si="0"/>
        <v>560311-560214</v>
      </c>
      <c r="C34">
        <v>560311</v>
      </c>
      <c r="D34">
        <v>560214</v>
      </c>
      <c r="E34">
        <v>1130</v>
      </c>
      <c r="F34">
        <v>266</v>
      </c>
      <c r="G34">
        <v>1.1000000000000001</v>
      </c>
      <c r="H34">
        <v>4.4000000000000004</v>
      </c>
    </row>
    <row r="35" spans="1:8" x14ac:dyDescent="0.25">
      <c r="A35">
        <v>34</v>
      </c>
      <c r="B35" t="str">
        <f t="shared" si="0"/>
        <v>560311-575921</v>
      </c>
      <c r="C35">
        <v>560311</v>
      </c>
      <c r="D35">
        <v>575921</v>
      </c>
      <c r="E35">
        <v>3495</v>
      </c>
      <c r="F35">
        <v>486</v>
      </c>
      <c r="G35">
        <v>3.5</v>
      </c>
      <c r="H35">
        <v>8.1</v>
      </c>
    </row>
    <row r="36" spans="1:8" x14ac:dyDescent="0.25">
      <c r="A36">
        <v>35</v>
      </c>
      <c r="B36" t="str">
        <f t="shared" si="0"/>
        <v>560311-789452</v>
      </c>
      <c r="C36">
        <v>560311</v>
      </c>
      <c r="D36">
        <v>789452</v>
      </c>
      <c r="E36">
        <v>3695</v>
      </c>
      <c r="F36">
        <v>631</v>
      </c>
      <c r="G36">
        <v>3.7</v>
      </c>
      <c r="H36">
        <v>10.5</v>
      </c>
    </row>
    <row r="37" spans="1:8" x14ac:dyDescent="0.25">
      <c r="A37">
        <v>36</v>
      </c>
      <c r="B37" t="str">
        <f t="shared" si="0"/>
        <v>560311-560350</v>
      </c>
      <c r="C37">
        <v>560311</v>
      </c>
      <c r="D37">
        <v>560350</v>
      </c>
      <c r="E37">
        <v>618</v>
      </c>
      <c r="F37">
        <v>171</v>
      </c>
      <c r="G37">
        <v>0.6</v>
      </c>
      <c r="H37">
        <v>2.8</v>
      </c>
    </row>
    <row r="38" spans="1:8" x14ac:dyDescent="0.25">
      <c r="A38">
        <v>37</v>
      </c>
      <c r="B38" t="str">
        <f t="shared" si="0"/>
        <v>560311-560336</v>
      </c>
      <c r="C38">
        <v>560311</v>
      </c>
      <c r="D38">
        <v>560336</v>
      </c>
      <c r="E38">
        <v>797</v>
      </c>
      <c r="F38">
        <v>233</v>
      </c>
      <c r="G38">
        <v>0.8</v>
      </c>
      <c r="H38">
        <v>3.9</v>
      </c>
    </row>
    <row r="39" spans="1:8" x14ac:dyDescent="0.25">
      <c r="A39">
        <v>38</v>
      </c>
      <c r="B39" t="str">
        <f t="shared" si="0"/>
        <v>560311-560533</v>
      </c>
      <c r="C39">
        <v>560311</v>
      </c>
      <c r="D39">
        <v>560533</v>
      </c>
      <c r="E39">
        <v>1953</v>
      </c>
      <c r="F39">
        <v>462</v>
      </c>
      <c r="G39">
        <v>2</v>
      </c>
      <c r="H39">
        <v>7.7</v>
      </c>
    </row>
    <row r="40" spans="1:8" x14ac:dyDescent="0.25">
      <c r="A40">
        <v>39</v>
      </c>
      <c r="B40" t="str">
        <f t="shared" si="0"/>
        <v>560311-560561</v>
      </c>
      <c r="C40">
        <v>560311</v>
      </c>
      <c r="D40">
        <v>560561</v>
      </c>
      <c r="E40">
        <v>2323</v>
      </c>
      <c r="F40">
        <v>528</v>
      </c>
      <c r="G40">
        <v>2.2999999999999998</v>
      </c>
      <c r="H40">
        <v>8.8000000000000007</v>
      </c>
    </row>
    <row r="41" spans="1:8" x14ac:dyDescent="0.25">
      <c r="A41">
        <v>40</v>
      </c>
      <c r="B41" t="str">
        <f t="shared" si="0"/>
        <v>560323-560576</v>
      </c>
      <c r="C41">
        <v>560323</v>
      </c>
      <c r="D41">
        <v>560576</v>
      </c>
      <c r="E41">
        <v>1772</v>
      </c>
      <c r="F41">
        <v>436</v>
      </c>
      <c r="G41">
        <v>1.8</v>
      </c>
      <c r="H41">
        <v>7.3</v>
      </c>
    </row>
    <row r="42" spans="1:8" x14ac:dyDescent="0.25">
      <c r="A42">
        <v>41</v>
      </c>
      <c r="B42" t="str">
        <f t="shared" si="0"/>
        <v>560323-560573</v>
      </c>
      <c r="C42">
        <v>560323</v>
      </c>
      <c r="D42">
        <v>560573</v>
      </c>
      <c r="E42">
        <v>1688</v>
      </c>
      <c r="F42">
        <v>443</v>
      </c>
      <c r="G42">
        <v>1.7</v>
      </c>
      <c r="H42">
        <v>7.4</v>
      </c>
    </row>
    <row r="43" spans="1:8" x14ac:dyDescent="0.25">
      <c r="A43">
        <v>42</v>
      </c>
      <c r="B43" t="str">
        <f t="shared" si="0"/>
        <v>560323-560311</v>
      </c>
      <c r="C43">
        <v>560323</v>
      </c>
      <c r="D43">
        <v>560311</v>
      </c>
      <c r="E43">
        <v>242</v>
      </c>
      <c r="F43">
        <v>89</v>
      </c>
      <c r="G43">
        <v>0.2</v>
      </c>
      <c r="H43">
        <v>1.5</v>
      </c>
    </row>
    <row r="44" spans="1:8" x14ac:dyDescent="0.25">
      <c r="A44">
        <v>43</v>
      </c>
      <c r="B44" t="str">
        <f t="shared" si="0"/>
        <v>560323-560301</v>
      </c>
      <c r="C44">
        <v>560323</v>
      </c>
      <c r="D44">
        <v>560301</v>
      </c>
      <c r="E44">
        <v>320</v>
      </c>
      <c r="F44">
        <v>148</v>
      </c>
      <c r="G44">
        <v>0.3</v>
      </c>
      <c r="H44">
        <v>2.5</v>
      </c>
    </row>
    <row r="45" spans="1:8" x14ac:dyDescent="0.25">
      <c r="A45">
        <v>44</v>
      </c>
      <c r="B45" t="str">
        <f t="shared" si="0"/>
        <v>560323-560244</v>
      </c>
      <c r="C45">
        <v>560323</v>
      </c>
      <c r="D45">
        <v>560244</v>
      </c>
      <c r="E45">
        <v>2881</v>
      </c>
      <c r="F45">
        <v>437</v>
      </c>
      <c r="G45">
        <v>2.9</v>
      </c>
      <c r="H45">
        <v>7.3</v>
      </c>
    </row>
    <row r="46" spans="1:8" x14ac:dyDescent="0.25">
      <c r="A46">
        <v>45</v>
      </c>
      <c r="B46" t="str">
        <f t="shared" si="0"/>
        <v>560323-560219</v>
      </c>
      <c r="C46">
        <v>560323</v>
      </c>
      <c r="D46">
        <v>560219</v>
      </c>
      <c r="E46">
        <v>2462</v>
      </c>
      <c r="F46">
        <v>475</v>
      </c>
      <c r="G46">
        <v>2.5</v>
      </c>
      <c r="H46">
        <v>7.9</v>
      </c>
    </row>
    <row r="47" spans="1:8" x14ac:dyDescent="0.25">
      <c r="A47">
        <v>46</v>
      </c>
      <c r="B47" t="str">
        <f t="shared" si="0"/>
        <v>560323-560214</v>
      </c>
      <c r="C47">
        <v>560323</v>
      </c>
      <c r="D47">
        <v>560214</v>
      </c>
      <c r="E47">
        <v>1162</v>
      </c>
      <c r="F47">
        <v>286</v>
      </c>
      <c r="G47">
        <v>1.2</v>
      </c>
      <c r="H47">
        <v>4.8</v>
      </c>
    </row>
    <row r="48" spans="1:8" x14ac:dyDescent="0.25">
      <c r="A48">
        <v>47</v>
      </c>
      <c r="B48" t="str">
        <f t="shared" si="0"/>
        <v>560323-575921</v>
      </c>
      <c r="C48">
        <v>560323</v>
      </c>
      <c r="D48">
        <v>575921</v>
      </c>
      <c r="E48">
        <v>2698</v>
      </c>
      <c r="F48">
        <v>491</v>
      </c>
      <c r="G48">
        <v>2.7</v>
      </c>
      <c r="H48">
        <v>8.1999999999999993</v>
      </c>
    </row>
    <row r="49" spans="1:8" x14ac:dyDescent="0.25">
      <c r="A49">
        <v>48</v>
      </c>
      <c r="B49" t="str">
        <f t="shared" si="0"/>
        <v>560323-789452</v>
      </c>
      <c r="C49">
        <v>560323</v>
      </c>
      <c r="D49">
        <v>789452</v>
      </c>
      <c r="E49">
        <v>3398</v>
      </c>
      <c r="F49">
        <v>610</v>
      </c>
      <c r="G49">
        <v>3.4</v>
      </c>
      <c r="H49">
        <v>10.199999999999999</v>
      </c>
    </row>
    <row r="50" spans="1:8" x14ac:dyDescent="0.25">
      <c r="A50">
        <v>49</v>
      </c>
      <c r="B50" t="str">
        <f t="shared" si="0"/>
        <v>560323-560350</v>
      </c>
      <c r="C50">
        <v>560323</v>
      </c>
      <c r="D50">
        <v>560350</v>
      </c>
      <c r="E50">
        <v>862</v>
      </c>
      <c r="F50">
        <v>261</v>
      </c>
      <c r="G50">
        <v>0.9</v>
      </c>
      <c r="H50">
        <v>4.4000000000000004</v>
      </c>
    </row>
    <row r="51" spans="1:8" x14ac:dyDescent="0.25">
      <c r="A51">
        <v>50</v>
      </c>
      <c r="B51" t="str">
        <f t="shared" si="0"/>
        <v>560323-560336</v>
      </c>
      <c r="C51">
        <v>560323</v>
      </c>
      <c r="D51">
        <v>560336</v>
      </c>
      <c r="E51">
        <v>1041</v>
      </c>
      <c r="F51">
        <v>323</v>
      </c>
      <c r="G51">
        <v>1</v>
      </c>
      <c r="H51">
        <v>5.4</v>
      </c>
    </row>
    <row r="52" spans="1:8" x14ac:dyDescent="0.25">
      <c r="A52">
        <v>51</v>
      </c>
      <c r="B52" t="str">
        <f t="shared" si="0"/>
        <v>560323-560533</v>
      </c>
      <c r="C52">
        <v>560323</v>
      </c>
      <c r="D52">
        <v>560533</v>
      </c>
      <c r="E52">
        <v>2671</v>
      </c>
      <c r="F52">
        <v>485</v>
      </c>
      <c r="G52">
        <v>2.7</v>
      </c>
      <c r="H52">
        <v>8.1</v>
      </c>
    </row>
    <row r="53" spans="1:8" x14ac:dyDescent="0.25">
      <c r="A53">
        <v>52</v>
      </c>
      <c r="B53" t="str">
        <f t="shared" si="0"/>
        <v>560323-560561</v>
      </c>
      <c r="C53">
        <v>560323</v>
      </c>
      <c r="D53">
        <v>560561</v>
      </c>
      <c r="E53">
        <v>2568</v>
      </c>
      <c r="F53">
        <v>618</v>
      </c>
      <c r="G53">
        <v>2.6</v>
      </c>
      <c r="H53">
        <v>10.3</v>
      </c>
    </row>
    <row r="54" spans="1:8" x14ac:dyDescent="0.25">
      <c r="A54">
        <v>53</v>
      </c>
      <c r="B54" t="str">
        <f t="shared" si="0"/>
        <v>560301-560576</v>
      </c>
      <c r="C54">
        <v>560301</v>
      </c>
      <c r="D54">
        <v>560576</v>
      </c>
      <c r="E54">
        <v>1811</v>
      </c>
      <c r="F54">
        <v>400</v>
      </c>
      <c r="G54">
        <v>1.8</v>
      </c>
      <c r="H54">
        <v>6.7</v>
      </c>
    </row>
    <row r="55" spans="1:8" x14ac:dyDescent="0.25">
      <c r="A55">
        <v>54</v>
      </c>
      <c r="B55" t="str">
        <f t="shared" si="0"/>
        <v>560301-560573</v>
      </c>
      <c r="C55">
        <v>560301</v>
      </c>
      <c r="D55">
        <v>560573</v>
      </c>
      <c r="E55">
        <v>1727</v>
      </c>
      <c r="F55">
        <v>407</v>
      </c>
      <c r="G55">
        <v>1.7</v>
      </c>
      <c r="H55">
        <v>6.8</v>
      </c>
    </row>
    <row r="56" spans="1:8" x14ac:dyDescent="0.25">
      <c r="A56">
        <v>55</v>
      </c>
      <c r="B56" t="str">
        <f t="shared" si="0"/>
        <v>560301-560311</v>
      </c>
      <c r="C56">
        <v>560301</v>
      </c>
      <c r="D56">
        <v>560311</v>
      </c>
      <c r="E56">
        <v>547</v>
      </c>
      <c r="F56">
        <v>147</v>
      </c>
      <c r="G56">
        <v>0.5</v>
      </c>
      <c r="H56">
        <v>2.4</v>
      </c>
    </row>
    <row r="57" spans="1:8" x14ac:dyDescent="0.25">
      <c r="A57">
        <v>56</v>
      </c>
      <c r="B57" t="str">
        <f t="shared" si="0"/>
        <v>560301-560323</v>
      </c>
      <c r="C57">
        <v>560301</v>
      </c>
      <c r="D57">
        <v>560323</v>
      </c>
      <c r="E57">
        <v>319</v>
      </c>
      <c r="F57">
        <v>109</v>
      </c>
      <c r="G57">
        <v>0.3</v>
      </c>
      <c r="H57">
        <v>1.8</v>
      </c>
    </row>
    <row r="58" spans="1:8" x14ac:dyDescent="0.25">
      <c r="A58">
        <v>57</v>
      </c>
      <c r="B58" t="str">
        <f t="shared" si="0"/>
        <v>560301-560244</v>
      </c>
      <c r="C58">
        <v>560301</v>
      </c>
      <c r="D58">
        <v>560244</v>
      </c>
      <c r="E58">
        <v>2507</v>
      </c>
      <c r="F58">
        <v>352</v>
      </c>
      <c r="G58">
        <v>2.5</v>
      </c>
      <c r="H58">
        <v>5.9</v>
      </c>
    </row>
    <row r="59" spans="1:8" x14ac:dyDescent="0.25">
      <c r="A59">
        <v>58</v>
      </c>
      <c r="B59" t="str">
        <f t="shared" si="0"/>
        <v>560301-560219</v>
      </c>
      <c r="C59">
        <v>560301</v>
      </c>
      <c r="D59">
        <v>560219</v>
      </c>
      <c r="E59">
        <v>2015</v>
      </c>
      <c r="F59">
        <v>373</v>
      </c>
      <c r="G59">
        <v>2</v>
      </c>
      <c r="H59">
        <v>6.2</v>
      </c>
    </row>
    <row r="60" spans="1:8" x14ac:dyDescent="0.25">
      <c r="A60">
        <v>59</v>
      </c>
      <c r="B60" t="str">
        <f t="shared" si="0"/>
        <v>560301-560214</v>
      </c>
      <c r="C60">
        <v>560301</v>
      </c>
      <c r="D60">
        <v>560214</v>
      </c>
      <c r="E60">
        <v>869</v>
      </c>
      <c r="F60">
        <v>225</v>
      </c>
      <c r="G60">
        <v>0.9</v>
      </c>
      <c r="H60">
        <v>3.8</v>
      </c>
    </row>
    <row r="61" spans="1:8" x14ac:dyDescent="0.25">
      <c r="A61">
        <v>60</v>
      </c>
      <c r="B61" t="str">
        <f t="shared" si="0"/>
        <v>560301-575921</v>
      </c>
      <c r="C61">
        <v>560301</v>
      </c>
      <c r="D61">
        <v>575921</v>
      </c>
      <c r="E61">
        <v>3235</v>
      </c>
      <c r="F61">
        <v>445</v>
      </c>
      <c r="G61">
        <v>3.2</v>
      </c>
      <c r="H61">
        <v>7.4</v>
      </c>
    </row>
    <row r="62" spans="1:8" x14ac:dyDescent="0.25">
      <c r="A62">
        <v>61</v>
      </c>
      <c r="B62" t="str">
        <f t="shared" si="0"/>
        <v>560301-789452</v>
      </c>
      <c r="C62">
        <v>560301</v>
      </c>
      <c r="D62">
        <v>789452</v>
      </c>
      <c r="E62">
        <v>3435</v>
      </c>
      <c r="F62">
        <v>591</v>
      </c>
      <c r="G62">
        <v>3.4</v>
      </c>
      <c r="H62">
        <v>9.8000000000000007</v>
      </c>
    </row>
    <row r="63" spans="1:8" x14ac:dyDescent="0.25">
      <c r="A63">
        <v>62</v>
      </c>
      <c r="B63" t="str">
        <f t="shared" si="0"/>
        <v>560301-560350</v>
      </c>
      <c r="C63">
        <v>560301</v>
      </c>
      <c r="D63">
        <v>560350</v>
      </c>
      <c r="E63">
        <v>901</v>
      </c>
      <c r="F63">
        <v>225</v>
      </c>
      <c r="G63">
        <v>0.9</v>
      </c>
      <c r="H63">
        <v>3.8</v>
      </c>
    </row>
    <row r="64" spans="1:8" x14ac:dyDescent="0.25">
      <c r="A64">
        <v>63</v>
      </c>
      <c r="B64" t="str">
        <f t="shared" si="0"/>
        <v>560301-560336</v>
      </c>
      <c r="C64">
        <v>560301</v>
      </c>
      <c r="D64">
        <v>560336</v>
      </c>
      <c r="E64">
        <v>1080</v>
      </c>
      <c r="F64">
        <v>287</v>
      </c>
      <c r="G64">
        <v>1.1000000000000001</v>
      </c>
      <c r="H64">
        <v>4.8</v>
      </c>
    </row>
    <row r="65" spans="1:8" x14ac:dyDescent="0.25">
      <c r="A65">
        <v>64</v>
      </c>
      <c r="B65" t="str">
        <f t="shared" si="0"/>
        <v>560301-560533</v>
      </c>
      <c r="C65">
        <v>560301</v>
      </c>
      <c r="D65">
        <v>560533</v>
      </c>
      <c r="E65">
        <v>2708</v>
      </c>
      <c r="F65">
        <v>467</v>
      </c>
      <c r="G65">
        <v>2.7</v>
      </c>
      <c r="H65">
        <v>7.8</v>
      </c>
    </row>
    <row r="66" spans="1:8" x14ac:dyDescent="0.25">
      <c r="A66">
        <v>65</v>
      </c>
      <c r="B66" t="str">
        <f t="shared" si="0"/>
        <v>560301-560561</v>
      </c>
      <c r="C66">
        <v>560301</v>
      </c>
      <c r="D66">
        <v>560561</v>
      </c>
      <c r="E66">
        <v>2606</v>
      </c>
      <c r="F66">
        <v>582</v>
      </c>
      <c r="G66">
        <v>2.6</v>
      </c>
      <c r="H66">
        <v>9.6999999999999993</v>
      </c>
    </row>
    <row r="67" spans="1:8" x14ac:dyDescent="0.25">
      <c r="A67">
        <v>66</v>
      </c>
      <c r="B67" t="str">
        <f t="shared" ref="B67:B130" si="1">_xlfn.CONCAT(C67,"-",D67)</f>
        <v>560244-560576</v>
      </c>
      <c r="C67">
        <v>560244</v>
      </c>
      <c r="D67">
        <v>560576</v>
      </c>
      <c r="E67">
        <v>2634</v>
      </c>
      <c r="F67">
        <v>489</v>
      </c>
      <c r="G67">
        <v>2.6</v>
      </c>
      <c r="H67">
        <v>8.1999999999999993</v>
      </c>
    </row>
    <row r="68" spans="1:8" x14ac:dyDescent="0.25">
      <c r="A68">
        <v>67</v>
      </c>
      <c r="B68" t="str">
        <f t="shared" si="1"/>
        <v>560244-560573</v>
      </c>
      <c r="C68">
        <v>560244</v>
      </c>
      <c r="D68">
        <v>560573</v>
      </c>
      <c r="E68">
        <v>2550</v>
      </c>
      <c r="F68">
        <v>497</v>
      </c>
      <c r="G68">
        <v>2.6</v>
      </c>
      <c r="H68">
        <v>8.3000000000000007</v>
      </c>
    </row>
    <row r="69" spans="1:8" x14ac:dyDescent="0.25">
      <c r="A69">
        <v>68</v>
      </c>
      <c r="B69" t="str">
        <f t="shared" si="1"/>
        <v>560244-560311</v>
      </c>
      <c r="C69">
        <v>560244</v>
      </c>
      <c r="D69">
        <v>560311</v>
      </c>
      <c r="E69">
        <v>1962</v>
      </c>
      <c r="F69">
        <v>333</v>
      </c>
      <c r="G69">
        <v>2</v>
      </c>
      <c r="H69">
        <v>5.6</v>
      </c>
    </row>
    <row r="70" spans="1:8" x14ac:dyDescent="0.25">
      <c r="A70">
        <v>69</v>
      </c>
      <c r="B70" t="str">
        <f t="shared" si="1"/>
        <v>560244-560323</v>
      </c>
      <c r="C70">
        <v>560244</v>
      </c>
      <c r="D70">
        <v>560323</v>
      </c>
      <c r="E70">
        <v>1841</v>
      </c>
      <c r="F70">
        <v>331</v>
      </c>
      <c r="G70">
        <v>1.8</v>
      </c>
      <c r="H70">
        <v>5.5</v>
      </c>
    </row>
    <row r="71" spans="1:8" x14ac:dyDescent="0.25">
      <c r="A71">
        <v>70</v>
      </c>
      <c r="B71" t="str">
        <f t="shared" si="1"/>
        <v>560244-560301</v>
      </c>
      <c r="C71">
        <v>560244</v>
      </c>
      <c r="D71">
        <v>560301</v>
      </c>
      <c r="E71">
        <v>1704</v>
      </c>
      <c r="F71">
        <v>291</v>
      </c>
      <c r="G71">
        <v>1.7</v>
      </c>
      <c r="H71">
        <v>4.8</v>
      </c>
    </row>
    <row r="72" spans="1:8" x14ac:dyDescent="0.25">
      <c r="A72">
        <v>71</v>
      </c>
      <c r="B72" t="str">
        <f t="shared" si="1"/>
        <v>560244-560219</v>
      </c>
      <c r="C72">
        <v>560244</v>
      </c>
      <c r="D72">
        <v>560219</v>
      </c>
      <c r="E72">
        <v>855</v>
      </c>
      <c r="F72">
        <v>150</v>
      </c>
      <c r="G72">
        <v>0.9</v>
      </c>
      <c r="H72">
        <v>2.5</v>
      </c>
    </row>
    <row r="73" spans="1:8" x14ac:dyDescent="0.25">
      <c r="A73">
        <v>72</v>
      </c>
      <c r="B73" t="str">
        <f t="shared" si="1"/>
        <v>560244-560214</v>
      </c>
      <c r="C73">
        <v>560244</v>
      </c>
      <c r="D73">
        <v>560214</v>
      </c>
      <c r="E73">
        <v>933</v>
      </c>
      <c r="F73">
        <v>177</v>
      </c>
      <c r="G73">
        <v>0.9</v>
      </c>
      <c r="H73">
        <v>3</v>
      </c>
    </row>
    <row r="74" spans="1:8" x14ac:dyDescent="0.25">
      <c r="A74">
        <v>73</v>
      </c>
      <c r="B74" t="str">
        <f t="shared" si="1"/>
        <v>560244-575921</v>
      </c>
      <c r="C74">
        <v>560244</v>
      </c>
      <c r="D74">
        <v>575921</v>
      </c>
      <c r="E74">
        <v>1654</v>
      </c>
      <c r="F74">
        <v>266</v>
      </c>
      <c r="G74">
        <v>1.7</v>
      </c>
      <c r="H74">
        <v>4.4000000000000004</v>
      </c>
    </row>
    <row r="75" spans="1:8" x14ac:dyDescent="0.25">
      <c r="A75">
        <v>74</v>
      </c>
      <c r="B75" t="str">
        <f t="shared" si="1"/>
        <v>560244-789452</v>
      </c>
      <c r="C75">
        <v>560244</v>
      </c>
      <c r="D75">
        <v>789452</v>
      </c>
      <c r="E75">
        <v>2555</v>
      </c>
      <c r="F75">
        <v>443</v>
      </c>
      <c r="G75">
        <v>2.6</v>
      </c>
      <c r="H75">
        <v>7.4</v>
      </c>
    </row>
    <row r="76" spans="1:8" x14ac:dyDescent="0.25">
      <c r="A76">
        <v>75</v>
      </c>
      <c r="B76" t="str">
        <f t="shared" si="1"/>
        <v>560244-560350</v>
      </c>
      <c r="C76">
        <v>560244</v>
      </c>
      <c r="D76">
        <v>560350</v>
      </c>
      <c r="E76">
        <v>1836</v>
      </c>
      <c r="F76">
        <v>240</v>
      </c>
      <c r="G76">
        <v>1.8</v>
      </c>
      <c r="H76">
        <v>4</v>
      </c>
    </row>
    <row r="77" spans="1:8" x14ac:dyDescent="0.25">
      <c r="A77">
        <v>76</v>
      </c>
      <c r="B77" t="str">
        <f t="shared" si="1"/>
        <v>560244-560336</v>
      </c>
      <c r="C77">
        <v>560244</v>
      </c>
      <c r="D77">
        <v>560336</v>
      </c>
      <c r="E77">
        <v>2144</v>
      </c>
      <c r="F77">
        <v>338</v>
      </c>
      <c r="G77">
        <v>2.1</v>
      </c>
      <c r="H77">
        <v>5.6</v>
      </c>
    </row>
    <row r="78" spans="1:8" x14ac:dyDescent="0.25">
      <c r="A78">
        <v>77</v>
      </c>
      <c r="B78" t="str">
        <f t="shared" si="1"/>
        <v>560244-560533</v>
      </c>
      <c r="C78">
        <v>560244</v>
      </c>
      <c r="D78">
        <v>560533</v>
      </c>
      <c r="E78">
        <v>3590</v>
      </c>
      <c r="F78">
        <v>531</v>
      </c>
      <c r="G78">
        <v>3.6</v>
      </c>
      <c r="H78">
        <v>8.8000000000000007</v>
      </c>
    </row>
    <row r="79" spans="1:8" x14ac:dyDescent="0.25">
      <c r="A79">
        <v>78</v>
      </c>
      <c r="B79" t="str">
        <f t="shared" si="1"/>
        <v>560244-560561</v>
      </c>
      <c r="C79">
        <v>560244</v>
      </c>
      <c r="D79">
        <v>560561</v>
      </c>
      <c r="E79">
        <v>3430</v>
      </c>
      <c r="F79">
        <v>672</v>
      </c>
      <c r="G79">
        <v>3.4</v>
      </c>
      <c r="H79">
        <v>11.2</v>
      </c>
    </row>
    <row r="80" spans="1:8" x14ac:dyDescent="0.25">
      <c r="A80">
        <v>79</v>
      </c>
      <c r="B80" t="str">
        <f t="shared" si="1"/>
        <v>560219-560576</v>
      </c>
      <c r="C80">
        <v>560219</v>
      </c>
      <c r="D80">
        <v>560576</v>
      </c>
      <c r="E80">
        <v>2331</v>
      </c>
      <c r="F80">
        <v>535</v>
      </c>
      <c r="G80">
        <v>2.2999999999999998</v>
      </c>
      <c r="H80">
        <v>8.9</v>
      </c>
    </row>
    <row r="81" spans="1:8" x14ac:dyDescent="0.25">
      <c r="A81">
        <v>80</v>
      </c>
      <c r="B81" t="str">
        <f t="shared" si="1"/>
        <v>560219-560573</v>
      </c>
      <c r="C81">
        <v>560219</v>
      </c>
      <c r="D81">
        <v>560573</v>
      </c>
      <c r="E81">
        <v>2247</v>
      </c>
      <c r="F81">
        <v>543</v>
      </c>
      <c r="G81">
        <v>2.2000000000000002</v>
      </c>
      <c r="H81">
        <v>9</v>
      </c>
    </row>
    <row r="82" spans="1:8" x14ac:dyDescent="0.25">
      <c r="A82">
        <v>81</v>
      </c>
      <c r="B82" t="str">
        <f t="shared" si="1"/>
        <v>560219-560311</v>
      </c>
      <c r="C82">
        <v>560219</v>
      </c>
      <c r="D82">
        <v>560311</v>
      </c>
      <c r="E82">
        <v>1485</v>
      </c>
      <c r="F82">
        <v>346</v>
      </c>
      <c r="G82">
        <v>1.5</v>
      </c>
      <c r="H82">
        <v>5.8</v>
      </c>
    </row>
    <row r="83" spans="1:8" x14ac:dyDescent="0.25">
      <c r="A83">
        <v>82</v>
      </c>
      <c r="B83" t="str">
        <f t="shared" si="1"/>
        <v>560219-560323</v>
      </c>
      <c r="C83">
        <v>560219</v>
      </c>
      <c r="D83">
        <v>560323</v>
      </c>
      <c r="E83">
        <v>1364</v>
      </c>
      <c r="F83">
        <v>345</v>
      </c>
      <c r="G83">
        <v>1.4</v>
      </c>
      <c r="H83">
        <v>5.8</v>
      </c>
    </row>
    <row r="84" spans="1:8" x14ac:dyDescent="0.25">
      <c r="A84">
        <v>83</v>
      </c>
      <c r="B84" t="str">
        <f t="shared" si="1"/>
        <v>560219-560301</v>
      </c>
      <c r="C84">
        <v>560219</v>
      </c>
      <c r="D84">
        <v>560301</v>
      </c>
      <c r="E84">
        <v>1227</v>
      </c>
      <c r="F84">
        <v>304</v>
      </c>
      <c r="G84">
        <v>1.2</v>
      </c>
      <c r="H84">
        <v>5.0999999999999996</v>
      </c>
    </row>
    <row r="85" spans="1:8" x14ac:dyDescent="0.25">
      <c r="A85">
        <v>84</v>
      </c>
      <c r="B85" t="str">
        <f t="shared" si="1"/>
        <v>560219-560244</v>
      </c>
      <c r="C85">
        <v>560219</v>
      </c>
      <c r="D85">
        <v>560244</v>
      </c>
      <c r="E85">
        <v>2364</v>
      </c>
      <c r="F85">
        <v>323</v>
      </c>
      <c r="G85">
        <v>2.4</v>
      </c>
      <c r="H85">
        <v>5.4</v>
      </c>
    </row>
    <row r="86" spans="1:8" x14ac:dyDescent="0.25">
      <c r="A86">
        <v>85</v>
      </c>
      <c r="B86" t="str">
        <f t="shared" si="1"/>
        <v>560219-560214</v>
      </c>
      <c r="C86">
        <v>560219</v>
      </c>
      <c r="D86">
        <v>560214</v>
      </c>
      <c r="E86">
        <v>1297</v>
      </c>
      <c r="F86">
        <v>307</v>
      </c>
      <c r="G86">
        <v>1.3</v>
      </c>
      <c r="H86">
        <v>5.0999999999999996</v>
      </c>
    </row>
    <row r="87" spans="1:8" x14ac:dyDescent="0.25">
      <c r="A87">
        <v>86</v>
      </c>
      <c r="B87" t="str">
        <f t="shared" si="1"/>
        <v>560219-575921</v>
      </c>
      <c r="C87">
        <v>560219</v>
      </c>
      <c r="D87">
        <v>575921</v>
      </c>
      <c r="E87">
        <v>3092</v>
      </c>
      <c r="F87">
        <v>416</v>
      </c>
      <c r="G87">
        <v>3.1</v>
      </c>
      <c r="H87">
        <v>6.9</v>
      </c>
    </row>
    <row r="88" spans="1:8" x14ac:dyDescent="0.25">
      <c r="A88">
        <v>87</v>
      </c>
      <c r="B88" t="str">
        <f t="shared" si="1"/>
        <v>560219-789452</v>
      </c>
      <c r="C88">
        <v>560219</v>
      </c>
      <c r="D88">
        <v>789452</v>
      </c>
      <c r="E88">
        <v>3993</v>
      </c>
      <c r="F88">
        <v>593</v>
      </c>
      <c r="G88">
        <v>4</v>
      </c>
      <c r="H88">
        <v>9.9</v>
      </c>
    </row>
    <row r="89" spans="1:8" x14ac:dyDescent="0.25">
      <c r="A89">
        <v>88</v>
      </c>
      <c r="B89" t="str">
        <f t="shared" si="1"/>
        <v>560219-560350</v>
      </c>
      <c r="C89">
        <v>560219</v>
      </c>
      <c r="D89">
        <v>560350</v>
      </c>
      <c r="E89">
        <v>1360</v>
      </c>
      <c r="F89">
        <v>254</v>
      </c>
      <c r="G89">
        <v>1.4</v>
      </c>
      <c r="H89">
        <v>4.2</v>
      </c>
    </row>
    <row r="90" spans="1:8" x14ac:dyDescent="0.25">
      <c r="A90">
        <v>89</v>
      </c>
      <c r="B90" t="str">
        <f t="shared" si="1"/>
        <v>560219-560336</v>
      </c>
      <c r="C90">
        <v>560219</v>
      </c>
      <c r="D90">
        <v>560336</v>
      </c>
      <c r="E90">
        <v>1667</v>
      </c>
      <c r="F90">
        <v>351</v>
      </c>
      <c r="G90">
        <v>1.7</v>
      </c>
      <c r="H90">
        <v>5.8</v>
      </c>
    </row>
    <row r="91" spans="1:8" x14ac:dyDescent="0.25">
      <c r="A91">
        <v>90</v>
      </c>
      <c r="B91" t="str">
        <f t="shared" si="1"/>
        <v>560219-560533</v>
      </c>
      <c r="C91">
        <v>560219</v>
      </c>
      <c r="D91">
        <v>560533</v>
      </c>
      <c r="E91">
        <v>3301</v>
      </c>
      <c r="F91">
        <v>586</v>
      </c>
      <c r="G91">
        <v>3.3</v>
      </c>
      <c r="H91">
        <v>9.8000000000000007</v>
      </c>
    </row>
    <row r="92" spans="1:8" x14ac:dyDescent="0.25">
      <c r="A92">
        <v>91</v>
      </c>
      <c r="B92" t="str">
        <f t="shared" si="1"/>
        <v>560219-560561</v>
      </c>
      <c r="C92">
        <v>560219</v>
      </c>
      <c r="D92">
        <v>560561</v>
      </c>
      <c r="E92">
        <v>3127</v>
      </c>
      <c r="F92">
        <v>718</v>
      </c>
      <c r="G92">
        <v>3.1</v>
      </c>
      <c r="H92">
        <v>12</v>
      </c>
    </row>
    <row r="93" spans="1:8" x14ac:dyDescent="0.25">
      <c r="A93">
        <v>92</v>
      </c>
      <c r="B93" t="str">
        <f t="shared" si="1"/>
        <v>560214-560576</v>
      </c>
      <c r="C93">
        <v>560214</v>
      </c>
      <c r="D93">
        <v>560576</v>
      </c>
      <c r="E93">
        <v>2064</v>
      </c>
      <c r="F93">
        <v>445</v>
      </c>
      <c r="G93">
        <v>2.1</v>
      </c>
      <c r="H93">
        <v>7.4</v>
      </c>
    </row>
    <row r="94" spans="1:8" x14ac:dyDescent="0.25">
      <c r="A94">
        <v>93</v>
      </c>
      <c r="B94" t="str">
        <f t="shared" si="1"/>
        <v>560214-560573</v>
      </c>
      <c r="C94">
        <v>560214</v>
      </c>
      <c r="D94">
        <v>560573</v>
      </c>
      <c r="E94">
        <v>1980</v>
      </c>
      <c r="F94">
        <v>453</v>
      </c>
      <c r="G94">
        <v>2</v>
      </c>
      <c r="H94">
        <v>7.6</v>
      </c>
    </row>
    <row r="95" spans="1:8" x14ac:dyDescent="0.25">
      <c r="A95">
        <v>94</v>
      </c>
      <c r="B95" t="str">
        <f t="shared" si="1"/>
        <v>560214-560311</v>
      </c>
      <c r="C95">
        <v>560214</v>
      </c>
      <c r="D95">
        <v>560311</v>
      </c>
      <c r="E95">
        <v>1129</v>
      </c>
      <c r="F95">
        <v>265</v>
      </c>
      <c r="G95">
        <v>1.1000000000000001</v>
      </c>
      <c r="H95">
        <v>4.4000000000000004</v>
      </c>
    </row>
    <row r="96" spans="1:8" x14ac:dyDescent="0.25">
      <c r="A96">
        <v>95</v>
      </c>
      <c r="B96" t="str">
        <f t="shared" si="1"/>
        <v>560214-560323</v>
      </c>
      <c r="C96">
        <v>560214</v>
      </c>
      <c r="D96">
        <v>560323</v>
      </c>
      <c r="E96">
        <v>1008</v>
      </c>
      <c r="F96">
        <v>263</v>
      </c>
      <c r="G96">
        <v>1</v>
      </c>
      <c r="H96">
        <v>4.4000000000000004</v>
      </c>
    </row>
    <row r="97" spans="1:8" x14ac:dyDescent="0.25">
      <c r="A97">
        <v>96</v>
      </c>
      <c r="B97" t="str">
        <f t="shared" si="1"/>
        <v>560214-560301</v>
      </c>
      <c r="C97">
        <v>560214</v>
      </c>
      <c r="D97">
        <v>560301</v>
      </c>
      <c r="E97">
        <v>871</v>
      </c>
      <c r="F97">
        <v>223</v>
      </c>
      <c r="G97">
        <v>0.9</v>
      </c>
      <c r="H97">
        <v>3.7</v>
      </c>
    </row>
    <row r="98" spans="1:8" x14ac:dyDescent="0.25">
      <c r="A98">
        <v>97</v>
      </c>
      <c r="B98" t="str">
        <f t="shared" si="1"/>
        <v>560214-560244</v>
      </c>
      <c r="C98">
        <v>560214</v>
      </c>
      <c r="D98">
        <v>560244</v>
      </c>
      <c r="E98">
        <v>2237</v>
      </c>
      <c r="F98">
        <v>338</v>
      </c>
      <c r="G98">
        <v>2.2000000000000002</v>
      </c>
      <c r="H98">
        <v>5.6</v>
      </c>
    </row>
    <row r="99" spans="1:8" x14ac:dyDescent="0.25">
      <c r="A99">
        <v>98</v>
      </c>
      <c r="B99" t="str">
        <f t="shared" si="1"/>
        <v>560214-560219</v>
      </c>
      <c r="C99">
        <v>560214</v>
      </c>
      <c r="D99">
        <v>560219</v>
      </c>
      <c r="E99">
        <v>1171</v>
      </c>
      <c r="F99">
        <v>247</v>
      </c>
      <c r="G99">
        <v>1.2</v>
      </c>
      <c r="H99">
        <v>4.0999999999999996</v>
      </c>
    </row>
    <row r="100" spans="1:8" x14ac:dyDescent="0.25">
      <c r="A100">
        <v>99</v>
      </c>
      <c r="B100" t="str">
        <f t="shared" si="1"/>
        <v>560214-575921</v>
      </c>
      <c r="C100">
        <v>560214</v>
      </c>
      <c r="D100">
        <v>575921</v>
      </c>
      <c r="E100">
        <v>2044</v>
      </c>
      <c r="F100">
        <v>350</v>
      </c>
      <c r="G100">
        <v>2</v>
      </c>
      <c r="H100">
        <v>5.8</v>
      </c>
    </row>
    <row r="101" spans="1:8" x14ac:dyDescent="0.25">
      <c r="A101">
        <v>100</v>
      </c>
      <c r="B101" t="str">
        <f t="shared" si="1"/>
        <v>560214-789452</v>
      </c>
      <c r="C101">
        <v>560214</v>
      </c>
      <c r="D101">
        <v>789452</v>
      </c>
      <c r="E101">
        <v>2944</v>
      </c>
      <c r="F101">
        <v>527</v>
      </c>
      <c r="G101">
        <v>2.9</v>
      </c>
      <c r="H101">
        <v>8.8000000000000007</v>
      </c>
    </row>
    <row r="102" spans="1:8" x14ac:dyDescent="0.25">
      <c r="A102">
        <v>101</v>
      </c>
      <c r="B102" t="str">
        <f t="shared" si="1"/>
        <v>560214-560350</v>
      </c>
      <c r="C102">
        <v>560214</v>
      </c>
      <c r="D102">
        <v>560350</v>
      </c>
      <c r="E102">
        <v>1574</v>
      </c>
      <c r="F102">
        <v>292</v>
      </c>
      <c r="G102">
        <v>1.6</v>
      </c>
      <c r="H102">
        <v>4.9000000000000004</v>
      </c>
    </row>
    <row r="103" spans="1:8" x14ac:dyDescent="0.25">
      <c r="A103">
        <v>102</v>
      </c>
      <c r="B103" t="str">
        <f t="shared" si="1"/>
        <v>560214-560336</v>
      </c>
      <c r="C103">
        <v>560214</v>
      </c>
      <c r="D103">
        <v>560336</v>
      </c>
      <c r="E103">
        <v>1882</v>
      </c>
      <c r="F103">
        <v>390</v>
      </c>
      <c r="G103">
        <v>1.9</v>
      </c>
      <c r="H103">
        <v>6.5</v>
      </c>
    </row>
    <row r="104" spans="1:8" x14ac:dyDescent="0.25">
      <c r="A104">
        <v>103</v>
      </c>
      <c r="B104" t="str">
        <f t="shared" si="1"/>
        <v>560214-560533</v>
      </c>
      <c r="C104">
        <v>560214</v>
      </c>
      <c r="D104">
        <v>560533</v>
      </c>
      <c r="E104">
        <v>3019</v>
      </c>
      <c r="F104">
        <v>487</v>
      </c>
      <c r="G104">
        <v>3</v>
      </c>
      <c r="H104">
        <v>8.1</v>
      </c>
    </row>
    <row r="105" spans="1:8" x14ac:dyDescent="0.25">
      <c r="A105">
        <v>104</v>
      </c>
      <c r="B105" t="str">
        <f t="shared" si="1"/>
        <v>560214-560561</v>
      </c>
      <c r="C105">
        <v>560214</v>
      </c>
      <c r="D105">
        <v>560561</v>
      </c>
      <c r="E105">
        <v>2859</v>
      </c>
      <c r="F105">
        <v>628</v>
      </c>
      <c r="G105">
        <v>2.9</v>
      </c>
      <c r="H105">
        <v>10.5</v>
      </c>
    </row>
    <row r="106" spans="1:8" x14ac:dyDescent="0.25">
      <c r="A106">
        <v>105</v>
      </c>
      <c r="B106" t="str">
        <f t="shared" si="1"/>
        <v>575921-560576</v>
      </c>
      <c r="C106">
        <v>575921</v>
      </c>
      <c r="D106">
        <v>560576</v>
      </c>
      <c r="E106">
        <v>3355</v>
      </c>
      <c r="F106">
        <v>575</v>
      </c>
      <c r="G106">
        <v>3.4</v>
      </c>
      <c r="H106">
        <v>9.6</v>
      </c>
    </row>
    <row r="107" spans="1:8" x14ac:dyDescent="0.25">
      <c r="A107">
        <v>106</v>
      </c>
      <c r="B107" t="str">
        <f t="shared" si="1"/>
        <v>575921-560573</v>
      </c>
      <c r="C107">
        <v>575921</v>
      </c>
      <c r="D107">
        <v>560573</v>
      </c>
      <c r="E107">
        <v>3472</v>
      </c>
      <c r="F107">
        <v>606</v>
      </c>
      <c r="G107">
        <v>3.5</v>
      </c>
      <c r="H107">
        <v>10.1</v>
      </c>
    </row>
    <row r="108" spans="1:8" x14ac:dyDescent="0.25">
      <c r="A108">
        <v>107</v>
      </c>
      <c r="B108" t="str">
        <f t="shared" si="1"/>
        <v>575921-560311</v>
      </c>
      <c r="C108">
        <v>575921</v>
      </c>
      <c r="D108">
        <v>560311</v>
      </c>
      <c r="E108">
        <v>3497</v>
      </c>
      <c r="F108">
        <v>508</v>
      </c>
      <c r="G108">
        <v>3.5</v>
      </c>
      <c r="H108">
        <v>8.5</v>
      </c>
    </row>
    <row r="109" spans="1:8" x14ac:dyDescent="0.25">
      <c r="A109">
        <v>108</v>
      </c>
      <c r="B109" t="str">
        <f t="shared" si="1"/>
        <v>575921-560323</v>
      </c>
      <c r="C109">
        <v>575921</v>
      </c>
      <c r="D109">
        <v>560323</v>
      </c>
      <c r="E109">
        <v>3376</v>
      </c>
      <c r="F109">
        <v>506</v>
      </c>
      <c r="G109">
        <v>3.4</v>
      </c>
      <c r="H109">
        <v>8.4</v>
      </c>
    </row>
    <row r="110" spans="1:8" x14ac:dyDescent="0.25">
      <c r="A110">
        <v>109</v>
      </c>
      <c r="B110" t="str">
        <f t="shared" si="1"/>
        <v>575921-560301</v>
      </c>
      <c r="C110">
        <v>575921</v>
      </c>
      <c r="D110">
        <v>560301</v>
      </c>
      <c r="E110">
        <v>3239</v>
      </c>
      <c r="F110">
        <v>465</v>
      </c>
      <c r="G110">
        <v>3.2</v>
      </c>
      <c r="H110">
        <v>7.8</v>
      </c>
    </row>
    <row r="111" spans="1:8" x14ac:dyDescent="0.25">
      <c r="A111">
        <v>110</v>
      </c>
      <c r="B111" t="str">
        <f t="shared" si="1"/>
        <v>575921-560244</v>
      </c>
      <c r="C111">
        <v>575921</v>
      </c>
      <c r="D111">
        <v>560244</v>
      </c>
      <c r="E111">
        <v>1526</v>
      </c>
      <c r="F111">
        <v>174</v>
      </c>
      <c r="G111">
        <v>1.5</v>
      </c>
      <c r="H111">
        <v>2.9</v>
      </c>
    </row>
    <row r="112" spans="1:8" x14ac:dyDescent="0.25">
      <c r="A112">
        <v>111</v>
      </c>
      <c r="B112" t="str">
        <f t="shared" si="1"/>
        <v>575921-560219</v>
      </c>
      <c r="C112">
        <v>575921</v>
      </c>
      <c r="D112">
        <v>560219</v>
      </c>
      <c r="E112">
        <v>2390</v>
      </c>
      <c r="F112">
        <v>324</v>
      </c>
      <c r="G112">
        <v>2.4</v>
      </c>
      <c r="H112">
        <v>5.4</v>
      </c>
    </row>
    <row r="113" spans="1:8" x14ac:dyDescent="0.25">
      <c r="A113">
        <v>112</v>
      </c>
      <c r="B113" t="str">
        <f t="shared" si="1"/>
        <v>575921-560214</v>
      </c>
      <c r="C113">
        <v>575921</v>
      </c>
      <c r="D113">
        <v>560214</v>
      </c>
      <c r="E113">
        <v>2468</v>
      </c>
      <c r="F113">
        <v>352</v>
      </c>
      <c r="G113">
        <v>2.5</v>
      </c>
      <c r="H113">
        <v>5.9</v>
      </c>
    </row>
    <row r="114" spans="1:8" x14ac:dyDescent="0.25">
      <c r="A114">
        <v>113</v>
      </c>
      <c r="B114" t="str">
        <f t="shared" si="1"/>
        <v>575921-789452</v>
      </c>
      <c r="C114">
        <v>575921</v>
      </c>
      <c r="D114">
        <v>789452</v>
      </c>
      <c r="E114">
        <v>971</v>
      </c>
      <c r="F114">
        <v>190</v>
      </c>
      <c r="G114">
        <v>1</v>
      </c>
      <c r="H114">
        <v>3.2</v>
      </c>
    </row>
    <row r="115" spans="1:8" x14ac:dyDescent="0.25">
      <c r="A115">
        <v>114</v>
      </c>
      <c r="B115" t="str">
        <f t="shared" si="1"/>
        <v>575921-560350</v>
      </c>
      <c r="C115">
        <v>575921</v>
      </c>
      <c r="D115">
        <v>560350</v>
      </c>
      <c r="E115">
        <v>3372</v>
      </c>
      <c r="F115">
        <v>415</v>
      </c>
      <c r="G115">
        <v>3.4</v>
      </c>
      <c r="H115">
        <v>6.9</v>
      </c>
    </row>
    <row r="116" spans="1:8" x14ac:dyDescent="0.25">
      <c r="A116">
        <v>115</v>
      </c>
      <c r="B116" t="str">
        <f t="shared" si="1"/>
        <v>575921-560336</v>
      </c>
      <c r="C116">
        <v>575921</v>
      </c>
      <c r="D116">
        <v>560336</v>
      </c>
      <c r="E116">
        <v>3679</v>
      </c>
      <c r="F116">
        <v>513</v>
      </c>
      <c r="G116">
        <v>3.7</v>
      </c>
      <c r="H116">
        <v>8.6</v>
      </c>
    </row>
    <row r="117" spans="1:8" x14ac:dyDescent="0.25">
      <c r="A117">
        <v>116</v>
      </c>
      <c r="B117" t="str">
        <f t="shared" si="1"/>
        <v>575921-560533</v>
      </c>
      <c r="C117">
        <v>575921</v>
      </c>
      <c r="D117">
        <v>560533</v>
      </c>
      <c r="E117">
        <v>2966</v>
      </c>
      <c r="F117">
        <v>498</v>
      </c>
      <c r="G117">
        <v>3</v>
      </c>
      <c r="H117">
        <v>8.3000000000000007</v>
      </c>
    </row>
    <row r="118" spans="1:8" x14ac:dyDescent="0.25">
      <c r="A118">
        <v>117</v>
      </c>
      <c r="B118" t="str">
        <f t="shared" si="1"/>
        <v>575921-560561</v>
      </c>
      <c r="C118">
        <v>575921</v>
      </c>
      <c r="D118">
        <v>560561</v>
      </c>
      <c r="E118">
        <v>3953</v>
      </c>
      <c r="F118">
        <v>714</v>
      </c>
      <c r="G118">
        <v>4</v>
      </c>
      <c r="H118">
        <v>11.9</v>
      </c>
    </row>
    <row r="119" spans="1:8" x14ac:dyDescent="0.25">
      <c r="A119">
        <v>118</v>
      </c>
      <c r="B119" t="str">
        <f t="shared" si="1"/>
        <v>789452-560576</v>
      </c>
      <c r="C119">
        <v>789452</v>
      </c>
      <c r="D119">
        <v>560576</v>
      </c>
      <c r="E119">
        <v>3642</v>
      </c>
      <c r="F119">
        <v>662</v>
      </c>
      <c r="G119">
        <v>3.6</v>
      </c>
      <c r="H119">
        <v>11</v>
      </c>
    </row>
    <row r="120" spans="1:8" x14ac:dyDescent="0.25">
      <c r="A120">
        <v>119</v>
      </c>
      <c r="B120" t="str">
        <f t="shared" si="1"/>
        <v>789452-560573</v>
      </c>
      <c r="C120">
        <v>789452</v>
      </c>
      <c r="D120">
        <v>560573</v>
      </c>
      <c r="E120">
        <v>3759</v>
      </c>
      <c r="F120">
        <v>693</v>
      </c>
      <c r="G120">
        <v>3.8</v>
      </c>
      <c r="H120">
        <v>11.6</v>
      </c>
    </row>
    <row r="121" spans="1:8" x14ac:dyDescent="0.25">
      <c r="A121">
        <v>120</v>
      </c>
      <c r="B121" t="str">
        <f t="shared" si="1"/>
        <v>789452-560311</v>
      </c>
      <c r="C121">
        <v>789452</v>
      </c>
      <c r="D121">
        <v>560311</v>
      </c>
      <c r="E121">
        <v>4448</v>
      </c>
      <c r="F121">
        <v>646</v>
      </c>
      <c r="G121">
        <v>4.4000000000000004</v>
      </c>
      <c r="H121">
        <v>10.8</v>
      </c>
    </row>
    <row r="122" spans="1:8" x14ac:dyDescent="0.25">
      <c r="A122">
        <v>121</v>
      </c>
      <c r="B122" t="str">
        <f t="shared" si="1"/>
        <v>789452-560323</v>
      </c>
      <c r="C122">
        <v>789452</v>
      </c>
      <c r="D122">
        <v>560323</v>
      </c>
      <c r="E122">
        <v>4328</v>
      </c>
      <c r="F122">
        <v>644</v>
      </c>
      <c r="G122">
        <v>4.3</v>
      </c>
      <c r="H122">
        <v>10.7</v>
      </c>
    </row>
    <row r="123" spans="1:8" x14ac:dyDescent="0.25">
      <c r="A123">
        <v>122</v>
      </c>
      <c r="B123" t="str">
        <f t="shared" si="1"/>
        <v>789452-560301</v>
      </c>
      <c r="C123">
        <v>789452</v>
      </c>
      <c r="D123">
        <v>560301</v>
      </c>
      <c r="E123">
        <v>4190</v>
      </c>
      <c r="F123">
        <v>603</v>
      </c>
      <c r="G123">
        <v>4.2</v>
      </c>
      <c r="H123">
        <v>10</v>
      </c>
    </row>
    <row r="124" spans="1:8" x14ac:dyDescent="0.25">
      <c r="A124">
        <v>123</v>
      </c>
      <c r="B124" t="str">
        <f t="shared" si="1"/>
        <v>789452-560244</v>
      </c>
      <c r="C124">
        <v>789452</v>
      </c>
      <c r="D124">
        <v>560244</v>
      </c>
      <c r="E124">
        <v>2477</v>
      </c>
      <c r="F124">
        <v>312</v>
      </c>
      <c r="G124">
        <v>2.5</v>
      </c>
      <c r="H124">
        <v>5.2</v>
      </c>
    </row>
    <row r="125" spans="1:8" x14ac:dyDescent="0.25">
      <c r="A125">
        <v>124</v>
      </c>
      <c r="B125" t="str">
        <f t="shared" si="1"/>
        <v>789452-560219</v>
      </c>
      <c r="C125">
        <v>789452</v>
      </c>
      <c r="D125">
        <v>560219</v>
      </c>
      <c r="E125">
        <v>3341</v>
      </c>
      <c r="F125">
        <v>463</v>
      </c>
      <c r="G125">
        <v>3.3</v>
      </c>
      <c r="H125">
        <v>7.7</v>
      </c>
    </row>
    <row r="126" spans="1:8" x14ac:dyDescent="0.25">
      <c r="A126">
        <v>125</v>
      </c>
      <c r="B126" t="str">
        <f t="shared" si="1"/>
        <v>789452-560214</v>
      </c>
      <c r="C126">
        <v>789452</v>
      </c>
      <c r="D126">
        <v>560214</v>
      </c>
      <c r="E126">
        <v>3420</v>
      </c>
      <c r="F126">
        <v>490</v>
      </c>
      <c r="G126">
        <v>3.4</v>
      </c>
      <c r="H126">
        <v>8.1999999999999993</v>
      </c>
    </row>
    <row r="127" spans="1:8" x14ac:dyDescent="0.25">
      <c r="A127">
        <v>126</v>
      </c>
      <c r="B127" t="str">
        <f t="shared" si="1"/>
        <v>789452-575921</v>
      </c>
      <c r="C127">
        <v>789452</v>
      </c>
      <c r="D127">
        <v>575921</v>
      </c>
      <c r="E127">
        <v>1099</v>
      </c>
      <c r="F127">
        <v>196</v>
      </c>
      <c r="G127">
        <v>1.1000000000000001</v>
      </c>
      <c r="H127">
        <v>3.3</v>
      </c>
    </row>
    <row r="128" spans="1:8" x14ac:dyDescent="0.25">
      <c r="A128">
        <v>127</v>
      </c>
      <c r="B128" t="str">
        <f t="shared" si="1"/>
        <v>789452-560350</v>
      </c>
      <c r="C128">
        <v>789452</v>
      </c>
      <c r="D128">
        <v>560350</v>
      </c>
      <c r="E128">
        <v>4323</v>
      </c>
      <c r="F128">
        <v>553</v>
      </c>
      <c r="G128">
        <v>4.3</v>
      </c>
      <c r="H128">
        <v>9.1999999999999993</v>
      </c>
    </row>
    <row r="129" spans="1:8" x14ac:dyDescent="0.25">
      <c r="A129">
        <v>128</v>
      </c>
      <c r="B129" t="str">
        <f t="shared" si="1"/>
        <v>789452-560336</v>
      </c>
      <c r="C129">
        <v>789452</v>
      </c>
      <c r="D129">
        <v>560336</v>
      </c>
      <c r="E129">
        <v>4630</v>
      </c>
      <c r="F129">
        <v>651</v>
      </c>
      <c r="G129">
        <v>4.5999999999999996</v>
      </c>
      <c r="H129">
        <v>10.8</v>
      </c>
    </row>
    <row r="130" spans="1:8" x14ac:dyDescent="0.25">
      <c r="A130">
        <v>129</v>
      </c>
      <c r="B130" t="str">
        <f t="shared" si="1"/>
        <v>789452-560533</v>
      </c>
      <c r="C130">
        <v>789452</v>
      </c>
      <c r="D130">
        <v>560533</v>
      </c>
      <c r="E130">
        <v>3253</v>
      </c>
      <c r="F130">
        <v>585</v>
      </c>
      <c r="G130">
        <v>3.3</v>
      </c>
      <c r="H130">
        <v>9.8000000000000007</v>
      </c>
    </row>
    <row r="131" spans="1:8" x14ac:dyDescent="0.25">
      <c r="A131">
        <v>130</v>
      </c>
      <c r="B131" t="str">
        <f t="shared" ref="B131:B194" si="2">_xlfn.CONCAT(C131,"-",D131)</f>
        <v>789452-560561</v>
      </c>
      <c r="C131">
        <v>789452</v>
      </c>
      <c r="D131">
        <v>560561</v>
      </c>
      <c r="E131">
        <v>4239</v>
      </c>
      <c r="F131">
        <v>801</v>
      </c>
      <c r="G131">
        <v>4.2</v>
      </c>
      <c r="H131">
        <v>13.4</v>
      </c>
    </row>
    <row r="132" spans="1:8" x14ac:dyDescent="0.25">
      <c r="A132">
        <v>131</v>
      </c>
      <c r="B132" t="str">
        <f t="shared" si="2"/>
        <v>560350-560576</v>
      </c>
      <c r="C132">
        <v>560350</v>
      </c>
      <c r="D132">
        <v>560576</v>
      </c>
      <c r="E132">
        <v>1501</v>
      </c>
      <c r="F132">
        <v>331</v>
      </c>
      <c r="G132">
        <v>1.5</v>
      </c>
      <c r="H132">
        <v>5.5</v>
      </c>
    </row>
    <row r="133" spans="1:8" x14ac:dyDescent="0.25">
      <c r="A133">
        <v>132</v>
      </c>
      <c r="B133" t="str">
        <f t="shared" si="2"/>
        <v>560350-560573</v>
      </c>
      <c r="C133">
        <v>560350</v>
      </c>
      <c r="D133">
        <v>560573</v>
      </c>
      <c r="E133">
        <v>1417</v>
      </c>
      <c r="F133">
        <v>339</v>
      </c>
      <c r="G133">
        <v>1.4</v>
      </c>
      <c r="H133">
        <v>5.6</v>
      </c>
    </row>
    <row r="134" spans="1:8" x14ac:dyDescent="0.25">
      <c r="A134">
        <v>133</v>
      </c>
      <c r="B134" t="str">
        <f t="shared" si="2"/>
        <v>560350-560311</v>
      </c>
      <c r="C134">
        <v>560350</v>
      </c>
      <c r="D134">
        <v>560311</v>
      </c>
      <c r="E134">
        <v>616</v>
      </c>
      <c r="F134">
        <v>171</v>
      </c>
      <c r="G134">
        <v>0.6</v>
      </c>
      <c r="H134">
        <v>2.8</v>
      </c>
    </row>
    <row r="135" spans="1:8" x14ac:dyDescent="0.25">
      <c r="A135">
        <v>134</v>
      </c>
      <c r="B135" t="str">
        <f t="shared" si="2"/>
        <v>560350-560323</v>
      </c>
      <c r="C135">
        <v>560350</v>
      </c>
      <c r="D135">
        <v>560323</v>
      </c>
      <c r="E135">
        <v>860</v>
      </c>
      <c r="F135">
        <v>262</v>
      </c>
      <c r="G135">
        <v>0.9</v>
      </c>
      <c r="H135">
        <v>4.4000000000000004</v>
      </c>
    </row>
    <row r="136" spans="1:8" x14ac:dyDescent="0.25">
      <c r="A136">
        <v>135</v>
      </c>
      <c r="B136" t="str">
        <f t="shared" si="2"/>
        <v>560350-560301</v>
      </c>
      <c r="C136">
        <v>560350</v>
      </c>
      <c r="D136">
        <v>560301</v>
      </c>
      <c r="E136">
        <v>907</v>
      </c>
      <c r="F136">
        <v>223</v>
      </c>
      <c r="G136">
        <v>0.9</v>
      </c>
      <c r="H136">
        <v>3.7</v>
      </c>
    </row>
    <row r="137" spans="1:8" x14ac:dyDescent="0.25">
      <c r="A137">
        <v>136</v>
      </c>
      <c r="B137" t="str">
        <f t="shared" si="2"/>
        <v>560350-560244</v>
      </c>
      <c r="C137">
        <v>560350</v>
      </c>
      <c r="D137">
        <v>560244</v>
      </c>
      <c r="E137">
        <v>3104</v>
      </c>
      <c r="F137">
        <v>464</v>
      </c>
      <c r="G137">
        <v>3.1</v>
      </c>
      <c r="H137">
        <v>7.7</v>
      </c>
    </row>
    <row r="138" spans="1:8" x14ac:dyDescent="0.25">
      <c r="A138">
        <v>137</v>
      </c>
      <c r="B138" t="str">
        <f t="shared" si="2"/>
        <v>560350-560219</v>
      </c>
      <c r="C138">
        <v>560350</v>
      </c>
      <c r="D138">
        <v>560219</v>
      </c>
      <c r="E138">
        <v>2613</v>
      </c>
      <c r="F138">
        <v>484</v>
      </c>
      <c r="G138">
        <v>2.6</v>
      </c>
      <c r="H138">
        <v>8.1</v>
      </c>
    </row>
    <row r="139" spans="1:8" x14ac:dyDescent="0.25">
      <c r="A139">
        <v>138</v>
      </c>
      <c r="B139" t="str">
        <f t="shared" si="2"/>
        <v>560350-560214</v>
      </c>
      <c r="C139">
        <v>560350</v>
      </c>
      <c r="D139">
        <v>560214</v>
      </c>
      <c r="E139">
        <v>1467</v>
      </c>
      <c r="F139">
        <v>337</v>
      </c>
      <c r="G139">
        <v>1.5</v>
      </c>
      <c r="H139">
        <v>5.6</v>
      </c>
    </row>
    <row r="140" spans="1:8" x14ac:dyDescent="0.25">
      <c r="A140">
        <v>139</v>
      </c>
      <c r="B140" t="str">
        <f t="shared" si="2"/>
        <v>560350-575921</v>
      </c>
      <c r="C140">
        <v>560350</v>
      </c>
      <c r="D140">
        <v>575921</v>
      </c>
      <c r="E140">
        <v>3833</v>
      </c>
      <c r="F140">
        <v>557</v>
      </c>
      <c r="G140">
        <v>3.8</v>
      </c>
      <c r="H140">
        <v>9.3000000000000007</v>
      </c>
    </row>
    <row r="141" spans="1:8" x14ac:dyDescent="0.25">
      <c r="A141">
        <v>140</v>
      </c>
      <c r="B141" t="str">
        <f t="shared" si="2"/>
        <v>560350-789452</v>
      </c>
      <c r="C141">
        <v>560350</v>
      </c>
      <c r="D141">
        <v>789452</v>
      </c>
      <c r="E141">
        <v>4033</v>
      </c>
      <c r="F141">
        <v>703</v>
      </c>
      <c r="G141">
        <v>4</v>
      </c>
      <c r="H141">
        <v>11.7</v>
      </c>
    </row>
    <row r="142" spans="1:8" x14ac:dyDescent="0.25">
      <c r="A142">
        <v>141</v>
      </c>
      <c r="B142" t="str">
        <f t="shared" si="2"/>
        <v>560350-560336</v>
      </c>
      <c r="C142">
        <v>560350</v>
      </c>
      <c r="D142">
        <v>560336</v>
      </c>
      <c r="E142">
        <v>404</v>
      </c>
      <c r="F142">
        <v>126</v>
      </c>
      <c r="G142">
        <v>0.4</v>
      </c>
      <c r="H142">
        <v>2.1</v>
      </c>
    </row>
    <row r="143" spans="1:8" x14ac:dyDescent="0.25">
      <c r="A143">
        <v>142</v>
      </c>
      <c r="B143" t="str">
        <f t="shared" si="2"/>
        <v>560350-560533</v>
      </c>
      <c r="C143">
        <v>560350</v>
      </c>
      <c r="D143">
        <v>560533</v>
      </c>
      <c r="E143">
        <v>1926</v>
      </c>
      <c r="F143">
        <v>448</v>
      </c>
      <c r="G143">
        <v>1.9</v>
      </c>
      <c r="H143">
        <v>7.5</v>
      </c>
    </row>
    <row r="144" spans="1:8" x14ac:dyDescent="0.25">
      <c r="A144">
        <v>143</v>
      </c>
      <c r="B144" t="str">
        <f t="shared" si="2"/>
        <v>560350-560561</v>
      </c>
      <c r="C144">
        <v>560350</v>
      </c>
      <c r="D144">
        <v>560561</v>
      </c>
      <c r="E144">
        <v>2297</v>
      </c>
      <c r="F144">
        <v>514</v>
      </c>
      <c r="G144">
        <v>2.2999999999999998</v>
      </c>
      <c r="H144">
        <v>8.6</v>
      </c>
    </row>
    <row r="145" spans="1:8" x14ac:dyDescent="0.25">
      <c r="A145">
        <v>144</v>
      </c>
      <c r="B145" t="str">
        <f t="shared" si="2"/>
        <v>560336-560576</v>
      </c>
      <c r="C145">
        <v>560336</v>
      </c>
      <c r="D145">
        <v>560576</v>
      </c>
      <c r="E145">
        <v>1700</v>
      </c>
      <c r="F145">
        <v>440</v>
      </c>
      <c r="G145">
        <v>1.7</v>
      </c>
      <c r="H145">
        <v>7.3</v>
      </c>
    </row>
    <row r="146" spans="1:8" x14ac:dyDescent="0.25">
      <c r="A146">
        <v>145</v>
      </c>
      <c r="B146" t="str">
        <f t="shared" si="2"/>
        <v>560336-560573</v>
      </c>
      <c r="C146">
        <v>560336</v>
      </c>
      <c r="D146">
        <v>560573</v>
      </c>
      <c r="E146">
        <v>1616</v>
      </c>
      <c r="F146">
        <v>448</v>
      </c>
      <c r="G146">
        <v>1.6</v>
      </c>
      <c r="H146">
        <v>7.5</v>
      </c>
    </row>
    <row r="147" spans="1:8" x14ac:dyDescent="0.25">
      <c r="A147">
        <v>146</v>
      </c>
      <c r="B147" t="str">
        <f t="shared" si="2"/>
        <v>560336-560311</v>
      </c>
      <c r="C147">
        <v>560336</v>
      </c>
      <c r="D147">
        <v>560311</v>
      </c>
      <c r="E147">
        <v>814</v>
      </c>
      <c r="F147">
        <v>280</v>
      </c>
      <c r="G147">
        <v>0.8</v>
      </c>
      <c r="H147">
        <v>4.7</v>
      </c>
    </row>
    <row r="148" spans="1:8" x14ac:dyDescent="0.25">
      <c r="A148">
        <v>147</v>
      </c>
      <c r="B148" t="str">
        <f t="shared" si="2"/>
        <v>560336-560323</v>
      </c>
      <c r="C148">
        <v>560336</v>
      </c>
      <c r="D148">
        <v>560323</v>
      </c>
      <c r="E148">
        <v>1059</v>
      </c>
      <c r="F148">
        <v>371</v>
      </c>
      <c r="G148">
        <v>1.1000000000000001</v>
      </c>
      <c r="H148">
        <v>6.2</v>
      </c>
    </row>
    <row r="149" spans="1:8" x14ac:dyDescent="0.25">
      <c r="A149">
        <v>148</v>
      </c>
      <c r="B149" t="str">
        <f t="shared" si="2"/>
        <v>560336-560301</v>
      </c>
      <c r="C149">
        <v>560336</v>
      </c>
      <c r="D149">
        <v>560301</v>
      </c>
      <c r="E149">
        <v>1106</v>
      </c>
      <c r="F149">
        <v>332</v>
      </c>
      <c r="G149">
        <v>1.1000000000000001</v>
      </c>
      <c r="H149">
        <v>5.5</v>
      </c>
    </row>
    <row r="150" spans="1:8" x14ac:dyDescent="0.25">
      <c r="A150">
        <v>149</v>
      </c>
      <c r="B150" t="str">
        <f t="shared" si="2"/>
        <v>560336-560244</v>
      </c>
      <c r="C150">
        <v>560336</v>
      </c>
      <c r="D150">
        <v>560244</v>
      </c>
      <c r="E150">
        <v>3303</v>
      </c>
      <c r="F150">
        <v>573</v>
      </c>
      <c r="G150">
        <v>3.3</v>
      </c>
      <c r="H150">
        <v>9.6</v>
      </c>
    </row>
    <row r="151" spans="1:8" x14ac:dyDescent="0.25">
      <c r="A151">
        <v>150</v>
      </c>
      <c r="B151" t="str">
        <f t="shared" si="2"/>
        <v>560336-560219</v>
      </c>
      <c r="C151">
        <v>560336</v>
      </c>
      <c r="D151">
        <v>560219</v>
      </c>
      <c r="E151">
        <v>2811</v>
      </c>
      <c r="F151">
        <v>594</v>
      </c>
      <c r="G151">
        <v>2.8</v>
      </c>
      <c r="H151">
        <v>9.9</v>
      </c>
    </row>
    <row r="152" spans="1:8" x14ac:dyDescent="0.25">
      <c r="A152">
        <v>151</v>
      </c>
      <c r="B152" t="str">
        <f t="shared" si="2"/>
        <v>560336-560214</v>
      </c>
      <c r="C152">
        <v>560336</v>
      </c>
      <c r="D152">
        <v>560214</v>
      </c>
      <c r="E152">
        <v>1666</v>
      </c>
      <c r="F152">
        <v>446</v>
      </c>
      <c r="G152">
        <v>1.7</v>
      </c>
      <c r="H152">
        <v>7.4</v>
      </c>
    </row>
    <row r="153" spans="1:8" x14ac:dyDescent="0.25">
      <c r="A153">
        <v>152</v>
      </c>
      <c r="B153" t="str">
        <f t="shared" si="2"/>
        <v>560336-575921</v>
      </c>
      <c r="C153">
        <v>560336</v>
      </c>
      <c r="D153">
        <v>575921</v>
      </c>
      <c r="E153">
        <v>4032</v>
      </c>
      <c r="F153">
        <v>666</v>
      </c>
      <c r="G153">
        <v>4</v>
      </c>
      <c r="H153">
        <v>11.1</v>
      </c>
    </row>
    <row r="154" spans="1:8" x14ac:dyDescent="0.25">
      <c r="A154">
        <v>153</v>
      </c>
      <c r="B154" t="str">
        <f t="shared" si="2"/>
        <v>560336-789452</v>
      </c>
      <c r="C154">
        <v>560336</v>
      </c>
      <c r="D154">
        <v>789452</v>
      </c>
      <c r="E154">
        <v>4232</v>
      </c>
      <c r="F154">
        <v>812</v>
      </c>
      <c r="G154">
        <v>4.2</v>
      </c>
      <c r="H154">
        <v>13.5</v>
      </c>
    </row>
    <row r="155" spans="1:8" x14ac:dyDescent="0.25">
      <c r="A155">
        <v>154</v>
      </c>
      <c r="B155" t="str">
        <f t="shared" si="2"/>
        <v>560336-560350</v>
      </c>
      <c r="C155">
        <v>560336</v>
      </c>
      <c r="D155">
        <v>560350</v>
      </c>
      <c r="E155">
        <v>424</v>
      </c>
      <c r="F155">
        <v>167</v>
      </c>
      <c r="G155">
        <v>0.4</v>
      </c>
      <c r="H155">
        <v>2.8</v>
      </c>
    </row>
    <row r="156" spans="1:8" x14ac:dyDescent="0.25">
      <c r="A156">
        <v>155</v>
      </c>
      <c r="B156" t="str">
        <f t="shared" si="2"/>
        <v>560336-560533</v>
      </c>
      <c r="C156">
        <v>560336</v>
      </c>
      <c r="D156">
        <v>560533</v>
      </c>
      <c r="E156">
        <v>2125</v>
      </c>
      <c r="F156">
        <v>557</v>
      </c>
      <c r="G156">
        <v>2.1</v>
      </c>
      <c r="H156">
        <v>9.3000000000000007</v>
      </c>
    </row>
    <row r="157" spans="1:8" x14ac:dyDescent="0.25">
      <c r="A157">
        <v>156</v>
      </c>
      <c r="B157" t="str">
        <f t="shared" si="2"/>
        <v>560336-560561</v>
      </c>
      <c r="C157">
        <v>560336</v>
      </c>
      <c r="D157">
        <v>560561</v>
      </c>
      <c r="E157">
        <v>2496</v>
      </c>
      <c r="F157">
        <v>623</v>
      </c>
      <c r="G157">
        <v>2.5</v>
      </c>
      <c r="H157">
        <v>10.4</v>
      </c>
    </row>
    <row r="158" spans="1:8" x14ac:dyDescent="0.25">
      <c r="A158">
        <v>157</v>
      </c>
      <c r="B158" t="str">
        <f t="shared" si="2"/>
        <v>560533-560576</v>
      </c>
      <c r="C158">
        <v>560533</v>
      </c>
      <c r="D158">
        <v>560576</v>
      </c>
      <c r="E158">
        <v>519</v>
      </c>
      <c r="F158">
        <v>153</v>
      </c>
      <c r="G158">
        <v>0.5</v>
      </c>
      <c r="H158">
        <v>2.6</v>
      </c>
    </row>
    <row r="159" spans="1:8" x14ac:dyDescent="0.25">
      <c r="A159">
        <v>158</v>
      </c>
      <c r="B159" t="str">
        <f t="shared" si="2"/>
        <v>560533-560573</v>
      </c>
      <c r="C159">
        <v>560533</v>
      </c>
      <c r="D159">
        <v>560573</v>
      </c>
      <c r="E159">
        <v>636</v>
      </c>
      <c r="F159">
        <v>184</v>
      </c>
      <c r="G159">
        <v>0.6</v>
      </c>
      <c r="H159">
        <v>3.1</v>
      </c>
    </row>
    <row r="160" spans="1:8" x14ac:dyDescent="0.25">
      <c r="A160">
        <v>159</v>
      </c>
      <c r="B160" t="str">
        <f t="shared" si="2"/>
        <v>560533-560311</v>
      </c>
      <c r="C160">
        <v>560533</v>
      </c>
      <c r="D160">
        <v>560311</v>
      </c>
      <c r="E160">
        <v>2111</v>
      </c>
      <c r="F160">
        <v>422</v>
      </c>
      <c r="G160">
        <v>2.1</v>
      </c>
      <c r="H160">
        <v>7</v>
      </c>
    </row>
    <row r="161" spans="1:8" x14ac:dyDescent="0.25">
      <c r="A161">
        <v>160</v>
      </c>
      <c r="B161" t="str">
        <f t="shared" si="2"/>
        <v>560533-560323</v>
      </c>
      <c r="C161">
        <v>560533</v>
      </c>
      <c r="D161">
        <v>560323</v>
      </c>
      <c r="E161">
        <v>2022</v>
      </c>
      <c r="F161">
        <v>392</v>
      </c>
      <c r="G161">
        <v>2</v>
      </c>
      <c r="H161">
        <v>6.5</v>
      </c>
    </row>
    <row r="162" spans="1:8" x14ac:dyDescent="0.25">
      <c r="A162">
        <v>161</v>
      </c>
      <c r="B162" t="str">
        <f t="shared" si="2"/>
        <v>560533-560301</v>
      </c>
      <c r="C162">
        <v>560533</v>
      </c>
      <c r="D162">
        <v>560301</v>
      </c>
      <c r="E162">
        <v>2570</v>
      </c>
      <c r="F162">
        <v>463</v>
      </c>
      <c r="G162">
        <v>2.6</v>
      </c>
      <c r="H162">
        <v>7.7</v>
      </c>
    </row>
    <row r="163" spans="1:8" x14ac:dyDescent="0.25">
      <c r="A163">
        <v>162</v>
      </c>
      <c r="B163" t="str">
        <f t="shared" si="2"/>
        <v>560533-560244</v>
      </c>
      <c r="C163">
        <v>560533</v>
      </c>
      <c r="D163">
        <v>560244</v>
      </c>
      <c r="E163">
        <v>3835</v>
      </c>
      <c r="F163">
        <v>611</v>
      </c>
      <c r="G163">
        <v>3.8</v>
      </c>
      <c r="H163">
        <v>10.199999999999999</v>
      </c>
    </row>
    <row r="164" spans="1:8" x14ac:dyDescent="0.25">
      <c r="A164">
        <v>163</v>
      </c>
      <c r="B164" t="str">
        <f t="shared" si="2"/>
        <v>560533-560219</v>
      </c>
      <c r="C164">
        <v>560533</v>
      </c>
      <c r="D164">
        <v>560219</v>
      </c>
      <c r="E164">
        <v>4051</v>
      </c>
      <c r="F164">
        <v>673</v>
      </c>
      <c r="G164">
        <v>4.0999999999999996</v>
      </c>
      <c r="H164">
        <v>11.2</v>
      </c>
    </row>
    <row r="165" spans="1:8" x14ac:dyDescent="0.25">
      <c r="A165">
        <v>164</v>
      </c>
      <c r="B165" t="str">
        <f t="shared" si="2"/>
        <v>560533-560214</v>
      </c>
      <c r="C165">
        <v>560533</v>
      </c>
      <c r="D165">
        <v>560214</v>
      </c>
      <c r="E165">
        <v>2752</v>
      </c>
      <c r="F165">
        <v>484</v>
      </c>
      <c r="G165">
        <v>2.8</v>
      </c>
      <c r="H165">
        <v>8.1</v>
      </c>
    </row>
    <row r="166" spans="1:8" x14ac:dyDescent="0.25">
      <c r="A166">
        <v>165</v>
      </c>
      <c r="B166" t="str">
        <f t="shared" si="2"/>
        <v>560533-575921</v>
      </c>
      <c r="C166">
        <v>560533</v>
      </c>
      <c r="D166">
        <v>575921</v>
      </c>
      <c r="E166">
        <v>2887</v>
      </c>
      <c r="F166">
        <v>537</v>
      </c>
      <c r="G166">
        <v>2.9</v>
      </c>
      <c r="H166">
        <v>9</v>
      </c>
    </row>
    <row r="167" spans="1:8" x14ac:dyDescent="0.25">
      <c r="A167">
        <v>166</v>
      </c>
      <c r="B167" t="str">
        <f t="shared" si="2"/>
        <v>560533-789452</v>
      </c>
      <c r="C167">
        <v>560533</v>
      </c>
      <c r="D167">
        <v>789452</v>
      </c>
      <c r="E167">
        <v>3152</v>
      </c>
      <c r="F167">
        <v>574</v>
      </c>
      <c r="G167">
        <v>3.2</v>
      </c>
      <c r="H167">
        <v>9.6</v>
      </c>
    </row>
    <row r="168" spans="1:8" x14ac:dyDescent="0.25">
      <c r="A168">
        <v>167</v>
      </c>
      <c r="B168" t="str">
        <f t="shared" si="2"/>
        <v>560533-560350</v>
      </c>
      <c r="C168">
        <v>560533</v>
      </c>
      <c r="D168">
        <v>560350</v>
      </c>
      <c r="E168">
        <v>2445</v>
      </c>
      <c r="F168">
        <v>439</v>
      </c>
      <c r="G168">
        <v>2.4</v>
      </c>
      <c r="H168">
        <v>7.3</v>
      </c>
    </row>
    <row r="169" spans="1:8" x14ac:dyDescent="0.25">
      <c r="A169">
        <v>168</v>
      </c>
      <c r="B169" t="str">
        <f t="shared" si="2"/>
        <v>560533-560336</v>
      </c>
      <c r="C169">
        <v>560533</v>
      </c>
      <c r="D169">
        <v>560336</v>
      </c>
      <c r="E169">
        <v>2624</v>
      </c>
      <c r="F169">
        <v>501</v>
      </c>
      <c r="G169">
        <v>2.6</v>
      </c>
      <c r="H169">
        <v>8.4</v>
      </c>
    </row>
    <row r="170" spans="1:8" x14ac:dyDescent="0.25">
      <c r="A170">
        <v>169</v>
      </c>
      <c r="B170" t="str">
        <f t="shared" si="2"/>
        <v>560533-560561</v>
      </c>
      <c r="C170">
        <v>560533</v>
      </c>
      <c r="D170">
        <v>560561</v>
      </c>
      <c r="E170">
        <v>1276</v>
      </c>
      <c r="F170">
        <v>359</v>
      </c>
      <c r="G170">
        <v>1.3</v>
      </c>
      <c r="H170">
        <v>6</v>
      </c>
    </row>
    <row r="171" spans="1:8" x14ac:dyDescent="0.25">
      <c r="A171">
        <v>170</v>
      </c>
      <c r="B171" t="str">
        <f t="shared" si="2"/>
        <v>560561-560576</v>
      </c>
      <c r="C171">
        <v>560561</v>
      </c>
      <c r="D171">
        <v>560576</v>
      </c>
      <c r="E171">
        <v>1049</v>
      </c>
      <c r="F171">
        <v>274</v>
      </c>
      <c r="G171">
        <v>1</v>
      </c>
      <c r="H171">
        <v>4.5999999999999996</v>
      </c>
    </row>
    <row r="172" spans="1:8" x14ac:dyDescent="0.25">
      <c r="A172">
        <v>171</v>
      </c>
      <c r="B172" t="str">
        <f t="shared" si="2"/>
        <v>560561-560573</v>
      </c>
      <c r="C172">
        <v>560561</v>
      </c>
      <c r="D172">
        <v>560573</v>
      </c>
      <c r="E172">
        <v>1166</v>
      </c>
      <c r="F172">
        <v>305</v>
      </c>
      <c r="G172">
        <v>1.2</v>
      </c>
      <c r="H172">
        <v>5.0999999999999996</v>
      </c>
    </row>
    <row r="173" spans="1:8" x14ac:dyDescent="0.25">
      <c r="A173">
        <v>172</v>
      </c>
      <c r="B173" t="str">
        <f t="shared" si="2"/>
        <v>560561-560311</v>
      </c>
      <c r="C173">
        <v>560561</v>
      </c>
      <c r="D173">
        <v>560311</v>
      </c>
      <c r="E173">
        <v>1961</v>
      </c>
      <c r="F173">
        <v>481</v>
      </c>
      <c r="G173">
        <v>2</v>
      </c>
      <c r="H173">
        <v>8</v>
      </c>
    </row>
    <row r="174" spans="1:8" x14ac:dyDescent="0.25">
      <c r="A174">
        <v>173</v>
      </c>
      <c r="B174" t="str">
        <f t="shared" si="2"/>
        <v>560561-560323</v>
      </c>
      <c r="C174">
        <v>560561</v>
      </c>
      <c r="D174">
        <v>560323</v>
      </c>
      <c r="E174">
        <v>1872</v>
      </c>
      <c r="F174">
        <v>451</v>
      </c>
      <c r="G174">
        <v>1.9</v>
      </c>
      <c r="H174">
        <v>7.5</v>
      </c>
    </row>
    <row r="175" spans="1:8" x14ac:dyDescent="0.25">
      <c r="A175">
        <v>174</v>
      </c>
      <c r="B175" t="str">
        <f t="shared" si="2"/>
        <v>560561-560301</v>
      </c>
      <c r="C175">
        <v>560561</v>
      </c>
      <c r="D175">
        <v>560301</v>
      </c>
      <c r="E175">
        <v>2560</v>
      </c>
      <c r="F175">
        <v>557</v>
      </c>
      <c r="G175">
        <v>2.6</v>
      </c>
      <c r="H175">
        <v>9.3000000000000007</v>
      </c>
    </row>
    <row r="176" spans="1:8" x14ac:dyDescent="0.25">
      <c r="A176">
        <v>175</v>
      </c>
      <c r="B176" t="str">
        <f t="shared" si="2"/>
        <v>560561-560244</v>
      </c>
      <c r="C176">
        <v>560561</v>
      </c>
      <c r="D176">
        <v>560244</v>
      </c>
      <c r="E176">
        <v>5248</v>
      </c>
      <c r="F176">
        <v>754</v>
      </c>
      <c r="G176">
        <v>5.2</v>
      </c>
      <c r="H176">
        <v>12.6</v>
      </c>
    </row>
    <row r="177" spans="1:8" x14ac:dyDescent="0.25">
      <c r="A177">
        <v>176</v>
      </c>
      <c r="B177" t="str">
        <f t="shared" si="2"/>
        <v>560561-560219</v>
      </c>
      <c r="C177">
        <v>560561</v>
      </c>
      <c r="D177">
        <v>560219</v>
      </c>
      <c r="E177">
        <v>3984</v>
      </c>
      <c r="F177">
        <v>796</v>
      </c>
      <c r="G177">
        <v>4</v>
      </c>
      <c r="H177">
        <v>13.3</v>
      </c>
    </row>
    <row r="178" spans="1:8" x14ac:dyDescent="0.25">
      <c r="A178">
        <v>177</v>
      </c>
      <c r="B178" t="str">
        <f t="shared" si="2"/>
        <v>560561-560214</v>
      </c>
      <c r="C178">
        <v>560561</v>
      </c>
      <c r="D178">
        <v>560214</v>
      </c>
      <c r="E178">
        <v>2685</v>
      </c>
      <c r="F178">
        <v>607</v>
      </c>
      <c r="G178">
        <v>2.7</v>
      </c>
      <c r="H178">
        <v>10.1</v>
      </c>
    </row>
    <row r="179" spans="1:8" x14ac:dyDescent="0.25">
      <c r="A179">
        <v>178</v>
      </c>
      <c r="B179" t="str">
        <f t="shared" si="2"/>
        <v>560561-575921</v>
      </c>
      <c r="C179">
        <v>560561</v>
      </c>
      <c r="D179">
        <v>575921</v>
      </c>
      <c r="E179">
        <v>3944</v>
      </c>
      <c r="F179">
        <v>779</v>
      </c>
      <c r="G179">
        <v>3.9</v>
      </c>
      <c r="H179">
        <v>13</v>
      </c>
    </row>
    <row r="180" spans="1:8" x14ac:dyDescent="0.25">
      <c r="A180">
        <v>179</v>
      </c>
      <c r="B180" t="str">
        <f t="shared" si="2"/>
        <v>560561-789452</v>
      </c>
      <c r="C180">
        <v>560561</v>
      </c>
      <c r="D180">
        <v>789452</v>
      </c>
      <c r="E180">
        <v>4209</v>
      </c>
      <c r="F180">
        <v>816</v>
      </c>
      <c r="G180">
        <v>4.2</v>
      </c>
      <c r="H180">
        <v>13.6</v>
      </c>
    </row>
    <row r="181" spans="1:8" x14ac:dyDescent="0.25">
      <c r="A181">
        <v>180</v>
      </c>
      <c r="B181" t="str">
        <f t="shared" si="2"/>
        <v>560561-560350</v>
      </c>
      <c r="C181">
        <v>560561</v>
      </c>
      <c r="D181">
        <v>560350</v>
      </c>
      <c r="E181">
        <v>2226</v>
      </c>
      <c r="F181">
        <v>486</v>
      </c>
      <c r="G181">
        <v>2.2000000000000002</v>
      </c>
      <c r="H181">
        <v>8.1</v>
      </c>
    </row>
    <row r="182" spans="1:8" x14ac:dyDescent="0.25">
      <c r="A182">
        <v>181</v>
      </c>
      <c r="B182" t="str">
        <f t="shared" si="2"/>
        <v>560561-560336</v>
      </c>
      <c r="C182">
        <v>560561</v>
      </c>
      <c r="D182">
        <v>560336</v>
      </c>
      <c r="E182">
        <v>2405</v>
      </c>
      <c r="F182">
        <v>548</v>
      </c>
      <c r="G182">
        <v>2.4</v>
      </c>
      <c r="H182">
        <v>9.1</v>
      </c>
    </row>
    <row r="183" spans="1:8" x14ac:dyDescent="0.25">
      <c r="A183">
        <v>182</v>
      </c>
      <c r="B183" t="str">
        <f t="shared" si="2"/>
        <v>560561-560533</v>
      </c>
      <c r="C183">
        <v>560561</v>
      </c>
      <c r="D183">
        <v>560533</v>
      </c>
      <c r="E183">
        <v>1276</v>
      </c>
      <c r="F183">
        <v>350</v>
      </c>
      <c r="G183">
        <v>1.3</v>
      </c>
      <c r="H183">
        <v>5.8</v>
      </c>
    </row>
    <row r="184" spans="1:8" x14ac:dyDescent="0.25">
      <c r="A184">
        <v>183</v>
      </c>
      <c r="B184" t="str">
        <f t="shared" si="2"/>
        <v>560610-560457</v>
      </c>
      <c r="C184">
        <v>560610</v>
      </c>
      <c r="D184">
        <v>560457</v>
      </c>
      <c r="E184">
        <v>3997</v>
      </c>
      <c r="F184">
        <v>789</v>
      </c>
      <c r="G184">
        <v>4</v>
      </c>
      <c r="H184">
        <v>13.2</v>
      </c>
    </row>
    <row r="185" spans="1:8" x14ac:dyDescent="0.25">
      <c r="A185">
        <v>184</v>
      </c>
      <c r="B185" t="str">
        <f t="shared" si="2"/>
        <v>560610-560462</v>
      </c>
      <c r="C185">
        <v>560610</v>
      </c>
      <c r="D185">
        <v>560462</v>
      </c>
      <c r="E185">
        <v>3817</v>
      </c>
      <c r="F185">
        <v>718</v>
      </c>
      <c r="G185">
        <v>3.8</v>
      </c>
      <c r="H185">
        <v>12</v>
      </c>
    </row>
    <row r="186" spans="1:8" x14ac:dyDescent="0.25">
      <c r="A186">
        <v>185</v>
      </c>
      <c r="B186" t="str">
        <f t="shared" si="2"/>
        <v>560610-560472</v>
      </c>
      <c r="C186">
        <v>560610</v>
      </c>
      <c r="D186">
        <v>560472</v>
      </c>
      <c r="E186">
        <v>3914</v>
      </c>
      <c r="F186">
        <v>678</v>
      </c>
      <c r="G186">
        <v>3.9</v>
      </c>
      <c r="H186">
        <v>11.3</v>
      </c>
    </row>
    <row r="187" spans="1:8" x14ac:dyDescent="0.25">
      <c r="A187">
        <v>186</v>
      </c>
      <c r="B187" t="str">
        <f t="shared" si="2"/>
        <v>560610-560416</v>
      </c>
      <c r="C187">
        <v>560610</v>
      </c>
      <c r="D187">
        <v>560416</v>
      </c>
      <c r="E187">
        <v>4088</v>
      </c>
      <c r="F187">
        <v>773</v>
      </c>
      <c r="G187">
        <v>4.0999999999999996</v>
      </c>
      <c r="H187">
        <v>12.9</v>
      </c>
    </row>
    <row r="188" spans="1:8" x14ac:dyDescent="0.25">
      <c r="A188">
        <v>187</v>
      </c>
      <c r="B188" t="str">
        <f t="shared" si="2"/>
        <v>560610-560440</v>
      </c>
      <c r="C188">
        <v>560610</v>
      </c>
      <c r="D188">
        <v>560440</v>
      </c>
      <c r="E188">
        <v>3965</v>
      </c>
      <c r="F188">
        <v>764</v>
      </c>
      <c r="G188">
        <v>4</v>
      </c>
      <c r="H188">
        <v>12.7</v>
      </c>
    </row>
    <row r="189" spans="1:8" x14ac:dyDescent="0.25">
      <c r="A189">
        <v>188</v>
      </c>
      <c r="B189" t="str">
        <f t="shared" si="2"/>
        <v>560610-560337</v>
      </c>
      <c r="C189">
        <v>560610</v>
      </c>
      <c r="D189">
        <v>560337</v>
      </c>
      <c r="E189">
        <v>3540</v>
      </c>
      <c r="F189">
        <v>619</v>
      </c>
      <c r="G189">
        <v>3.5</v>
      </c>
      <c r="H189">
        <v>10.3</v>
      </c>
    </row>
    <row r="190" spans="1:8" x14ac:dyDescent="0.25">
      <c r="A190">
        <v>189</v>
      </c>
      <c r="B190" t="str">
        <f t="shared" si="2"/>
        <v>560610-570025</v>
      </c>
      <c r="C190">
        <v>560610</v>
      </c>
      <c r="D190">
        <v>570025</v>
      </c>
      <c r="E190">
        <v>4850</v>
      </c>
      <c r="F190">
        <v>741</v>
      </c>
      <c r="G190">
        <v>4.8</v>
      </c>
      <c r="H190">
        <v>12.4</v>
      </c>
    </row>
    <row r="191" spans="1:8" x14ac:dyDescent="0.25">
      <c r="A191">
        <v>190</v>
      </c>
      <c r="B191" t="str">
        <f t="shared" si="2"/>
        <v>560610-570105</v>
      </c>
      <c r="C191">
        <v>560610</v>
      </c>
      <c r="D191">
        <v>570105</v>
      </c>
      <c r="E191">
        <v>6523</v>
      </c>
      <c r="F191">
        <v>996</v>
      </c>
      <c r="G191">
        <v>6.5</v>
      </c>
      <c r="H191">
        <v>16.600000000000001</v>
      </c>
    </row>
    <row r="192" spans="1:8" x14ac:dyDescent="0.25">
      <c r="A192">
        <v>191</v>
      </c>
      <c r="B192" t="str">
        <f t="shared" si="2"/>
        <v>560610-570124</v>
      </c>
      <c r="C192">
        <v>560610</v>
      </c>
      <c r="D192">
        <v>570124</v>
      </c>
      <c r="E192">
        <v>6473</v>
      </c>
      <c r="F192">
        <v>976</v>
      </c>
      <c r="G192">
        <v>6.5</v>
      </c>
      <c r="H192">
        <v>16.3</v>
      </c>
    </row>
    <row r="193" spans="1:8" x14ac:dyDescent="0.25">
      <c r="A193">
        <v>192</v>
      </c>
      <c r="B193" t="str">
        <f t="shared" si="2"/>
        <v>560610-570249</v>
      </c>
      <c r="C193">
        <v>560610</v>
      </c>
      <c r="D193">
        <v>570249</v>
      </c>
      <c r="E193">
        <v>3775</v>
      </c>
      <c r="F193">
        <v>597</v>
      </c>
      <c r="G193">
        <v>3.8</v>
      </c>
      <c r="H193">
        <v>10</v>
      </c>
    </row>
    <row r="194" spans="1:8" x14ac:dyDescent="0.25">
      <c r="A194">
        <v>193</v>
      </c>
      <c r="B194" t="str">
        <f t="shared" si="2"/>
        <v>560610-562310</v>
      </c>
      <c r="C194">
        <v>560610</v>
      </c>
      <c r="D194">
        <v>562310</v>
      </c>
      <c r="E194">
        <v>3274</v>
      </c>
      <c r="F194">
        <v>491</v>
      </c>
      <c r="G194">
        <v>3.3</v>
      </c>
      <c r="H194">
        <v>8.1999999999999993</v>
      </c>
    </row>
    <row r="195" spans="1:8" x14ac:dyDescent="0.25">
      <c r="A195">
        <v>194</v>
      </c>
      <c r="B195" t="str">
        <f t="shared" ref="B195:B258" si="3">_xlfn.CONCAT(C195,"-",D195)</f>
        <v>560610-560207</v>
      </c>
      <c r="C195">
        <v>560610</v>
      </c>
      <c r="D195">
        <v>560207</v>
      </c>
      <c r="E195">
        <v>2913</v>
      </c>
      <c r="F195">
        <v>537</v>
      </c>
      <c r="G195">
        <v>2.9</v>
      </c>
      <c r="H195">
        <v>9</v>
      </c>
    </row>
    <row r="196" spans="1:8" x14ac:dyDescent="0.25">
      <c r="A196">
        <v>195</v>
      </c>
      <c r="B196" t="str">
        <f t="shared" si="3"/>
        <v>560457-560610</v>
      </c>
      <c r="C196">
        <v>560457</v>
      </c>
      <c r="D196">
        <v>560610</v>
      </c>
      <c r="E196">
        <v>3989</v>
      </c>
      <c r="F196">
        <v>817</v>
      </c>
      <c r="G196">
        <v>4</v>
      </c>
      <c r="H196">
        <v>13.6</v>
      </c>
    </row>
    <row r="197" spans="1:8" x14ac:dyDescent="0.25">
      <c r="A197">
        <v>196</v>
      </c>
      <c r="B197" t="str">
        <f t="shared" si="3"/>
        <v>560457-560462</v>
      </c>
      <c r="C197">
        <v>560457</v>
      </c>
      <c r="D197">
        <v>560462</v>
      </c>
      <c r="E197">
        <v>185</v>
      </c>
      <c r="F197">
        <v>64</v>
      </c>
      <c r="G197">
        <v>0.2</v>
      </c>
      <c r="H197">
        <v>1.1000000000000001</v>
      </c>
    </row>
    <row r="198" spans="1:8" x14ac:dyDescent="0.25">
      <c r="A198">
        <v>197</v>
      </c>
      <c r="B198" t="str">
        <f t="shared" si="3"/>
        <v>560457-560472</v>
      </c>
      <c r="C198">
        <v>560457</v>
      </c>
      <c r="D198">
        <v>560472</v>
      </c>
      <c r="E198">
        <v>458</v>
      </c>
      <c r="F198">
        <v>119</v>
      </c>
      <c r="G198">
        <v>0.5</v>
      </c>
      <c r="H198">
        <v>2</v>
      </c>
    </row>
    <row r="199" spans="1:8" x14ac:dyDescent="0.25">
      <c r="A199">
        <v>198</v>
      </c>
      <c r="B199" t="str">
        <f t="shared" si="3"/>
        <v>560457-560416</v>
      </c>
      <c r="C199">
        <v>560457</v>
      </c>
      <c r="D199">
        <v>560416</v>
      </c>
      <c r="E199">
        <v>1012</v>
      </c>
      <c r="F199">
        <v>290</v>
      </c>
      <c r="G199">
        <v>1</v>
      </c>
      <c r="H199">
        <v>4.8</v>
      </c>
    </row>
    <row r="200" spans="1:8" x14ac:dyDescent="0.25">
      <c r="A200">
        <v>199</v>
      </c>
      <c r="B200" t="str">
        <f t="shared" si="3"/>
        <v>560457-560440</v>
      </c>
      <c r="C200">
        <v>560457</v>
      </c>
      <c r="D200">
        <v>560440</v>
      </c>
      <c r="E200">
        <v>919</v>
      </c>
      <c r="F200">
        <v>256</v>
      </c>
      <c r="G200">
        <v>0.9</v>
      </c>
      <c r="H200">
        <v>4.3</v>
      </c>
    </row>
    <row r="201" spans="1:8" x14ac:dyDescent="0.25">
      <c r="A201">
        <v>200</v>
      </c>
      <c r="B201" t="str">
        <f t="shared" si="3"/>
        <v>560457-560337</v>
      </c>
      <c r="C201">
        <v>560457</v>
      </c>
      <c r="D201">
        <v>560337</v>
      </c>
      <c r="E201">
        <v>1665</v>
      </c>
      <c r="F201">
        <v>335</v>
      </c>
      <c r="G201">
        <v>1.7</v>
      </c>
      <c r="H201">
        <v>5.6</v>
      </c>
    </row>
    <row r="202" spans="1:8" x14ac:dyDescent="0.25">
      <c r="A202">
        <v>201</v>
      </c>
      <c r="B202" t="str">
        <f t="shared" si="3"/>
        <v>560457-570025</v>
      </c>
      <c r="C202">
        <v>560457</v>
      </c>
      <c r="D202">
        <v>570025</v>
      </c>
      <c r="E202">
        <v>4394</v>
      </c>
      <c r="F202">
        <v>685</v>
      </c>
      <c r="G202">
        <v>4.4000000000000004</v>
      </c>
      <c r="H202">
        <v>11.4</v>
      </c>
    </row>
    <row r="203" spans="1:8" x14ac:dyDescent="0.25">
      <c r="A203">
        <v>202</v>
      </c>
      <c r="B203" t="str">
        <f t="shared" si="3"/>
        <v>560457-570105</v>
      </c>
      <c r="C203">
        <v>560457</v>
      </c>
      <c r="D203">
        <v>570105</v>
      </c>
      <c r="E203">
        <v>3748</v>
      </c>
      <c r="F203">
        <v>689</v>
      </c>
      <c r="G203">
        <v>3.7</v>
      </c>
      <c r="H203">
        <v>11.5</v>
      </c>
    </row>
    <row r="204" spans="1:8" x14ac:dyDescent="0.25">
      <c r="A204">
        <v>203</v>
      </c>
      <c r="B204" t="str">
        <f t="shared" si="3"/>
        <v>560457-570124</v>
      </c>
      <c r="C204">
        <v>560457</v>
      </c>
      <c r="D204">
        <v>570124</v>
      </c>
      <c r="E204">
        <v>3697</v>
      </c>
      <c r="F204">
        <v>669</v>
      </c>
      <c r="G204">
        <v>3.7</v>
      </c>
      <c r="H204">
        <v>11.2</v>
      </c>
    </row>
    <row r="205" spans="1:8" x14ac:dyDescent="0.25">
      <c r="A205">
        <v>204</v>
      </c>
      <c r="B205" t="str">
        <f t="shared" si="3"/>
        <v>560457-570249</v>
      </c>
      <c r="C205">
        <v>560457</v>
      </c>
      <c r="D205">
        <v>570249</v>
      </c>
      <c r="E205">
        <v>3320</v>
      </c>
      <c r="F205">
        <v>541</v>
      </c>
      <c r="G205">
        <v>3.3</v>
      </c>
      <c r="H205">
        <v>9</v>
      </c>
    </row>
    <row r="206" spans="1:8" x14ac:dyDescent="0.25">
      <c r="A206">
        <v>205</v>
      </c>
      <c r="B206" t="str">
        <f t="shared" si="3"/>
        <v>560457-562310</v>
      </c>
      <c r="C206">
        <v>560457</v>
      </c>
      <c r="D206">
        <v>562310</v>
      </c>
      <c r="E206">
        <v>2296</v>
      </c>
      <c r="F206">
        <v>521</v>
      </c>
      <c r="G206">
        <v>2.2999999999999998</v>
      </c>
      <c r="H206">
        <v>8.6999999999999993</v>
      </c>
    </row>
    <row r="207" spans="1:8" x14ac:dyDescent="0.25">
      <c r="A207">
        <v>206</v>
      </c>
      <c r="B207" t="str">
        <f t="shared" si="3"/>
        <v>560457-560207</v>
      </c>
      <c r="C207">
        <v>560457</v>
      </c>
      <c r="D207">
        <v>560207</v>
      </c>
      <c r="E207">
        <v>2442</v>
      </c>
      <c r="F207">
        <v>590</v>
      </c>
      <c r="G207">
        <v>2.4</v>
      </c>
      <c r="H207">
        <v>9.8000000000000007</v>
      </c>
    </row>
    <row r="208" spans="1:8" x14ac:dyDescent="0.25">
      <c r="A208">
        <v>207</v>
      </c>
      <c r="B208" t="str">
        <f t="shared" si="3"/>
        <v>560462-560610</v>
      </c>
      <c r="C208">
        <v>560462</v>
      </c>
      <c r="D208">
        <v>560610</v>
      </c>
      <c r="E208">
        <v>4006</v>
      </c>
      <c r="F208">
        <v>823</v>
      </c>
      <c r="G208">
        <v>4</v>
      </c>
      <c r="H208">
        <v>13.7</v>
      </c>
    </row>
    <row r="209" spans="1:8" x14ac:dyDescent="0.25">
      <c r="A209">
        <v>208</v>
      </c>
      <c r="B209" t="str">
        <f t="shared" si="3"/>
        <v>560462-560457</v>
      </c>
      <c r="C209">
        <v>560462</v>
      </c>
      <c r="D209">
        <v>560457</v>
      </c>
      <c r="E209">
        <v>382</v>
      </c>
      <c r="F209">
        <v>140</v>
      </c>
      <c r="G209">
        <v>0.4</v>
      </c>
      <c r="H209">
        <v>2.2999999999999998</v>
      </c>
    </row>
    <row r="210" spans="1:8" x14ac:dyDescent="0.25">
      <c r="A210">
        <v>209</v>
      </c>
      <c r="B210" t="str">
        <f t="shared" si="3"/>
        <v>560462-560472</v>
      </c>
      <c r="C210">
        <v>560462</v>
      </c>
      <c r="D210">
        <v>560472</v>
      </c>
      <c r="E210">
        <v>440</v>
      </c>
      <c r="F210">
        <v>115</v>
      </c>
      <c r="G210">
        <v>0.4</v>
      </c>
      <c r="H210">
        <v>1.9</v>
      </c>
    </row>
    <row r="211" spans="1:8" x14ac:dyDescent="0.25">
      <c r="A211">
        <v>210</v>
      </c>
      <c r="B211" t="str">
        <f t="shared" si="3"/>
        <v>560462-560416</v>
      </c>
      <c r="C211">
        <v>560462</v>
      </c>
      <c r="D211">
        <v>560416</v>
      </c>
      <c r="E211">
        <v>994</v>
      </c>
      <c r="F211">
        <v>286</v>
      </c>
      <c r="G211">
        <v>1</v>
      </c>
      <c r="H211">
        <v>4.8</v>
      </c>
    </row>
    <row r="212" spans="1:8" x14ac:dyDescent="0.25">
      <c r="A212">
        <v>211</v>
      </c>
      <c r="B212" t="str">
        <f t="shared" si="3"/>
        <v>560462-560440</v>
      </c>
      <c r="C212">
        <v>560462</v>
      </c>
      <c r="D212">
        <v>560440</v>
      </c>
      <c r="E212">
        <v>936</v>
      </c>
      <c r="F212">
        <v>262</v>
      </c>
      <c r="G212">
        <v>0.9</v>
      </c>
      <c r="H212">
        <v>4.4000000000000004</v>
      </c>
    </row>
    <row r="213" spans="1:8" x14ac:dyDescent="0.25">
      <c r="A213">
        <v>212</v>
      </c>
      <c r="B213" t="str">
        <f t="shared" si="3"/>
        <v>560462-560337</v>
      </c>
      <c r="C213">
        <v>560462</v>
      </c>
      <c r="D213">
        <v>560337</v>
      </c>
      <c r="E213">
        <v>1658</v>
      </c>
      <c r="F213">
        <v>340</v>
      </c>
      <c r="G213">
        <v>1.7</v>
      </c>
      <c r="H213">
        <v>5.7</v>
      </c>
    </row>
    <row r="214" spans="1:8" x14ac:dyDescent="0.25">
      <c r="A214">
        <v>213</v>
      </c>
      <c r="B214" t="str">
        <f t="shared" si="3"/>
        <v>560462-570025</v>
      </c>
      <c r="C214">
        <v>560462</v>
      </c>
      <c r="D214">
        <v>570025</v>
      </c>
      <c r="E214">
        <v>4377</v>
      </c>
      <c r="F214">
        <v>681</v>
      </c>
      <c r="G214">
        <v>4.4000000000000004</v>
      </c>
      <c r="H214">
        <v>11.4</v>
      </c>
    </row>
    <row r="215" spans="1:8" x14ac:dyDescent="0.25">
      <c r="A215">
        <v>214</v>
      </c>
      <c r="B215" t="str">
        <f t="shared" si="3"/>
        <v>560462-570105</v>
      </c>
      <c r="C215">
        <v>560462</v>
      </c>
      <c r="D215">
        <v>570105</v>
      </c>
      <c r="E215">
        <v>3730</v>
      </c>
      <c r="F215">
        <v>684</v>
      </c>
      <c r="G215">
        <v>3.7</v>
      </c>
      <c r="H215">
        <v>11.4</v>
      </c>
    </row>
    <row r="216" spans="1:8" x14ac:dyDescent="0.25">
      <c r="A216">
        <v>215</v>
      </c>
      <c r="B216" t="str">
        <f t="shared" si="3"/>
        <v>560462-570124</v>
      </c>
      <c r="C216">
        <v>560462</v>
      </c>
      <c r="D216">
        <v>570124</v>
      </c>
      <c r="E216">
        <v>3679</v>
      </c>
      <c r="F216">
        <v>664</v>
      </c>
      <c r="G216">
        <v>3.7</v>
      </c>
      <c r="H216">
        <v>11.1</v>
      </c>
    </row>
    <row r="217" spans="1:8" x14ac:dyDescent="0.25">
      <c r="A217">
        <v>216</v>
      </c>
      <c r="B217" t="str">
        <f t="shared" si="3"/>
        <v>560462-570249</v>
      </c>
      <c r="C217">
        <v>560462</v>
      </c>
      <c r="D217">
        <v>570249</v>
      </c>
      <c r="E217">
        <v>3302</v>
      </c>
      <c r="F217">
        <v>537</v>
      </c>
      <c r="G217">
        <v>3.3</v>
      </c>
      <c r="H217">
        <v>9</v>
      </c>
    </row>
    <row r="218" spans="1:8" x14ac:dyDescent="0.25">
      <c r="A218">
        <v>217</v>
      </c>
      <c r="B218" t="str">
        <f t="shared" si="3"/>
        <v>560462-562310</v>
      </c>
      <c r="C218">
        <v>560462</v>
      </c>
      <c r="D218">
        <v>562310</v>
      </c>
      <c r="E218">
        <v>2288</v>
      </c>
      <c r="F218">
        <v>526</v>
      </c>
      <c r="G218">
        <v>2.2999999999999998</v>
      </c>
      <c r="H218">
        <v>8.8000000000000007</v>
      </c>
    </row>
    <row r="219" spans="1:8" x14ac:dyDescent="0.25">
      <c r="A219">
        <v>218</v>
      </c>
      <c r="B219" t="str">
        <f t="shared" si="3"/>
        <v>560462-560207</v>
      </c>
      <c r="C219">
        <v>560462</v>
      </c>
      <c r="D219">
        <v>560207</v>
      </c>
      <c r="E219">
        <v>2459</v>
      </c>
      <c r="F219">
        <v>596</v>
      </c>
      <c r="G219">
        <v>2.5</v>
      </c>
      <c r="H219">
        <v>9.9</v>
      </c>
    </row>
    <row r="220" spans="1:8" x14ac:dyDescent="0.25">
      <c r="A220">
        <v>219</v>
      </c>
      <c r="B220" t="str">
        <f t="shared" si="3"/>
        <v>560472-560610</v>
      </c>
      <c r="C220">
        <v>560472</v>
      </c>
      <c r="D220">
        <v>560610</v>
      </c>
      <c r="E220">
        <v>4096</v>
      </c>
      <c r="F220">
        <v>769</v>
      </c>
      <c r="G220">
        <v>4.0999999999999996</v>
      </c>
      <c r="H220">
        <v>12.8</v>
      </c>
    </row>
    <row r="221" spans="1:8" x14ac:dyDescent="0.25">
      <c r="A221">
        <v>220</v>
      </c>
      <c r="B221" t="str">
        <f t="shared" si="3"/>
        <v>560472-560457</v>
      </c>
      <c r="C221">
        <v>560472</v>
      </c>
      <c r="D221">
        <v>560457</v>
      </c>
      <c r="E221">
        <v>656</v>
      </c>
      <c r="F221">
        <v>195</v>
      </c>
      <c r="G221">
        <v>0.7</v>
      </c>
      <c r="H221">
        <v>3.2</v>
      </c>
    </row>
    <row r="222" spans="1:8" x14ac:dyDescent="0.25">
      <c r="A222">
        <v>221</v>
      </c>
      <c r="B222" t="str">
        <f t="shared" si="3"/>
        <v>560472-560462</v>
      </c>
      <c r="C222">
        <v>560472</v>
      </c>
      <c r="D222">
        <v>560462</v>
      </c>
      <c r="E222">
        <v>440</v>
      </c>
      <c r="F222">
        <v>116</v>
      </c>
      <c r="G222">
        <v>0.4</v>
      </c>
      <c r="H222">
        <v>1.9</v>
      </c>
    </row>
    <row r="223" spans="1:8" x14ac:dyDescent="0.25">
      <c r="A223">
        <v>222</v>
      </c>
      <c r="B223" t="str">
        <f t="shared" si="3"/>
        <v>560472-560416</v>
      </c>
      <c r="C223">
        <v>560472</v>
      </c>
      <c r="D223">
        <v>560416</v>
      </c>
      <c r="E223">
        <v>651</v>
      </c>
      <c r="F223">
        <v>208</v>
      </c>
      <c r="G223">
        <v>0.7</v>
      </c>
      <c r="H223">
        <v>3.5</v>
      </c>
    </row>
    <row r="224" spans="1:8" x14ac:dyDescent="0.25">
      <c r="A224">
        <v>223</v>
      </c>
      <c r="B224" t="str">
        <f t="shared" si="3"/>
        <v>560472-560440</v>
      </c>
      <c r="C224">
        <v>560472</v>
      </c>
      <c r="D224">
        <v>560440</v>
      </c>
      <c r="E224">
        <v>1016</v>
      </c>
      <c r="F224">
        <v>242</v>
      </c>
      <c r="G224">
        <v>1</v>
      </c>
      <c r="H224">
        <v>4</v>
      </c>
    </row>
    <row r="225" spans="1:8" x14ac:dyDescent="0.25">
      <c r="A225">
        <v>224</v>
      </c>
      <c r="B225" t="str">
        <f t="shared" si="3"/>
        <v>560472-560337</v>
      </c>
      <c r="C225">
        <v>560472</v>
      </c>
      <c r="D225">
        <v>560337</v>
      </c>
      <c r="E225">
        <v>1315</v>
      </c>
      <c r="F225">
        <v>263</v>
      </c>
      <c r="G225">
        <v>1.3</v>
      </c>
      <c r="H225">
        <v>4.4000000000000004</v>
      </c>
    </row>
    <row r="226" spans="1:8" x14ac:dyDescent="0.25">
      <c r="A226">
        <v>225</v>
      </c>
      <c r="B226" t="str">
        <f t="shared" si="3"/>
        <v>560472-570025</v>
      </c>
      <c r="C226">
        <v>560472</v>
      </c>
      <c r="D226">
        <v>570025</v>
      </c>
      <c r="E226">
        <v>3893</v>
      </c>
      <c r="F226">
        <v>614</v>
      </c>
      <c r="G226">
        <v>3.9</v>
      </c>
      <c r="H226">
        <v>10.199999999999999</v>
      </c>
    </row>
    <row r="227" spans="1:8" x14ac:dyDescent="0.25">
      <c r="A227">
        <v>226</v>
      </c>
      <c r="B227" t="str">
        <f t="shared" si="3"/>
        <v>560472-570105</v>
      </c>
      <c r="C227">
        <v>560472</v>
      </c>
      <c r="D227">
        <v>570105</v>
      </c>
      <c r="E227">
        <v>3247</v>
      </c>
      <c r="F227">
        <v>617</v>
      </c>
      <c r="G227">
        <v>3.2</v>
      </c>
      <c r="H227">
        <v>10.3</v>
      </c>
    </row>
    <row r="228" spans="1:8" x14ac:dyDescent="0.25">
      <c r="A228">
        <v>227</v>
      </c>
      <c r="B228" t="str">
        <f t="shared" si="3"/>
        <v>560472-570124</v>
      </c>
      <c r="C228">
        <v>560472</v>
      </c>
      <c r="D228">
        <v>570124</v>
      </c>
      <c r="E228">
        <v>3196</v>
      </c>
      <c r="F228">
        <v>597</v>
      </c>
      <c r="G228">
        <v>3.2</v>
      </c>
      <c r="H228">
        <v>10</v>
      </c>
    </row>
    <row r="229" spans="1:8" x14ac:dyDescent="0.25">
      <c r="A229">
        <v>228</v>
      </c>
      <c r="B229" t="str">
        <f t="shared" si="3"/>
        <v>560472-570249</v>
      </c>
      <c r="C229">
        <v>560472</v>
      </c>
      <c r="D229">
        <v>570249</v>
      </c>
      <c r="E229">
        <v>2818</v>
      </c>
      <c r="F229">
        <v>470</v>
      </c>
      <c r="G229">
        <v>2.8</v>
      </c>
      <c r="H229">
        <v>7.8</v>
      </c>
    </row>
    <row r="230" spans="1:8" x14ac:dyDescent="0.25">
      <c r="A230">
        <v>229</v>
      </c>
      <c r="B230" t="str">
        <f t="shared" si="3"/>
        <v>560472-562310</v>
      </c>
      <c r="C230">
        <v>560472</v>
      </c>
      <c r="D230">
        <v>562310</v>
      </c>
      <c r="E230">
        <v>1946</v>
      </c>
      <c r="F230">
        <v>448</v>
      </c>
      <c r="G230">
        <v>1.9</v>
      </c>
      <c r="H230">
        <v>7.5</v>
      </c>
    </row>
    <row r="231" spans="1:8" x14ac:dyDescent="0.25">
      <c r="A231">
        <v>230</v>
      </c>
      <c r="B231" t="str">
        <f t="shared" si="3"/>
        <v>560472-560207</v>
      </c>
      <c r="C231">
        <v>560472</v>
      </c>
      <c r="D231">
        <v>560207</v>
      </c>
      <c r="E231">
        <v>2253</v>
      </c>
      <c r="F231">
        <v>496</v>
      </c>
      <c r="G231">
        <v>2.2999999999999998</v>
      </c>
      <c r="H231">
        <v>8.3000000000000007</v>
      </c>
    </row>
    <row r="232" spans="1:8" x14ac:dyDescent="0.25">
      <c r="A232">
        <v>231</v>
      </c>
      <c r="B232" t="str">
        <f t="shared" si="3"/>
        <v>560416-560610</v>
      </c>
      <c r="C232">
        <v>560416</v>
      </c>
      <c r="D232">
        <v>560610</v>
      </c>
      <c r="E232">
        <v>3987</v>
      </c>
      <c r="F232">
        <v>750</v>
      </c>
      <c r="G232">
        <v>4</v>
      </c>
      <c r="H232">
        <v>12.5</v>
      </c>
    </row>
    <row r="233" spans="1:8" x14ac:dyDescent="0.25">
      <c r="A233">
        <v>232</v>
      </c>
      <c r="B233" t="str">
        <f t="shared" si="3"/>
        <v>560416-560457</v>
      </c>
      <c r="C233">
        <v>560416</v>
      </c>
      <c r="D233">
        <v>560457</v>
      </c>
      <c r="E233">
        <v>1170</v>
      </c>
      <c r="F233">
        <v>299</v>
      </c>
      <c r="G233">
        <v>1.2</v>
      </c>
      <c r="H233">
        <v>5</v>
      </c>
    </row>
    <row r="234" spans="1:8" x14ac:dyDescent="0.25">
      <c r="A234">
        <v>233</v>
      </c>
      <c r="B234" t="str">
        <f t="shared" si="3"/>
        <v>560416-560462</v>
      </c>
      <c r="C234">
        <v>560416</v>
      </c>
      <c r="D234">
        <v>560462</v>
      </c>
      <c r="E234">
        <v>990</v>
      </c>
      <c r="F234">
        <v>228</v>
      </c>
      <c r="G234">
        <v>1</v>
      </c>
      <c r="H234">
        <v>3.8</v>
      </c>
    </row>
    <row r="235" spans="1:8" x14ac:dyDescent="0.25">
      <c r="A235">
        <v>234</v>
      </c>
      <c r="B235" t="str">
        <f t="shared" si="3"/>
        <v>560416-560472</v>
      </c>
      <c r="C235">
        <v>560416</v>
      </c>
      <c r="D235">
        <v>560472</v>
      </c>
      <c r="E235">
        <v>558</v>
      </c>
      <c r="F235">
        <v>174</v>
      </c>
      <c r="G235">
        <v>0.6</v>
      </c>
      <c r="H235">
        <v>2.9</v>
      </c>
    </row>
    <row r="236" spans="1:8" x14ac:dyDescent="0.25">
      <c r="A236">
        <v>235</v>
      </c>
      <c r="B236" t="str">
        <f t="shared" si="3"/>
        <v>560416-560440</v>
      </c>
      <c r="C236">
        <v>560416</v>
      </c>
      <c r="D236">
        <v>560440</v>
      </c>
      <c r="E236">
        <v>907</v>
      </c>
      <c r="F236">
        <v>223</v>
      </c>
      <c r="G236">
        <v>0.9</v>
      </c>
      <c r="H236">
        <v>3.7</v>
      </c>
    </row>
    <row r="237" spans="1:8" x14ac:dyDescent="0.25">
      <c r="A237">
        <v>236</v>
      </c>
      <c r="B237" t="str">
        <f t="shared" si="3"/>
        <v>560416-560337</v>
      </c>
      <c r="C237">
        <v>560416</v>
      </c>
      <c r="D237">
        <v>560337</v>
      </c>
      <c r="E237">
        <v>1206</v>
      </c>
      <c r="F237">
        <v>243</v>
      </c>
      <c r="G237">
        <v>1.2</v>
      </c>
      <c r="H237">
        <v>4</v>
      </c>
    </row>
    <row r="238" spans="1:8" x14ac:dyDescent="0.25">
      <c r="A238">
        <v>237</v>
      </c>
      <c r="B238" t="str">
        <f t="shared" si="3"/>
        <v>560416-570025</v>
      </c>
      <c r="C238">
        <v>560416</v>
      </c>
      <c r="D238">
        <v>570025</v>
      </c>
      <c r="E238">
        <v>3925</v>
      </c>
      <c r="F238">
        <v>594</v>
      </c>
      <c r="G238">
        <v>3.9</v>
      </c>
      <c r="H238">
        <v>9.9</v>
      </c>
    </row>
    <row r="239" spans="1:8" x14ac:dyDescent="0.25">
      <c r="A239">
        <v>238</v>
      </c>
      <c r="B239" t="str">
        <f t="shared" si="3"/>
        <v>560416-570105</v>
      </c>
      <c r="C239">
        <v>560416</v>
      </c>
      <c r="D239">
        <v>570105</v>
      </c>
      <c r="E239">
        <v>3278</v>
      </c>
      <c r="F239">
        <v>598</v>
      </c>
      <c r="G239">
        <v>3.3</v>
      </c>
      <c r="H239">
        <v>10</v>
      </c>
    </row>
    <row r="240" spans="1:8" x14ac:dyDescent="0.25">
      <c r="A240">
        <v>239</v>
      </c>
      <c r="B240" t="str">
        <f t="shared" si="3"/>
        <v>560416-570124</v>
      </c>
      <c r="C240">
        <v>560416</v>
      </c>
      <c r="D240">
        <v>570124</v>
      </c>
      <c r="E240">
        <v>3228</v>
      </c>
      <c r="F240">
        <v>578</v>
      </c>
      <c r="G240">
        <v>3.2</v>
      </c>
      <c r="H240">
        <v>9.6</v>
      </c>
    </row>
    <row r="241" spans="1:8" x14ac:dyDescent="0.25">
      <c r="A241">
        <v>240</v>
      </c>
      <c r="B241" t="str">
        <f t="shared" si="3"/>
        <v>560416-570249</v>
      </c>
      <c r="C241">
        <v>560416</v>
      </c>
      <c r="D241">
        <v>570249</v>
      </c>
      <c r="E241">
        <v>2850</v>
      </c>
      <c r="F241">
        <v>450</v>
      </c>
      <c r="G241">
        <v>2.8</v>
      </c>
      <c r="H241">
        <v>7.5</v>
      </c>
    </row>
    <row r="242" spans="1:8" x14ac:dyDescent="0.25">
      <c r="A242">
        <v>241</v>
      </c>
      <c r="B242" t="str">
        <f t="shared" si="3"/>
        <v>560416-562310</v>
      </c>
      <c r="C242">
        <v>560416</v>
      </c>
      <c r="D242">
        <v>562310</v>
      </c>
      <c r="E242">
        <v>1836</v>
      </c>
      <c r="F242">
        <v>429</v>
      </c>
      <c r="G242">
        <v>1.8</v>
      </c>
      <c r="H242">
        <v>7.2</v>
      </c>
    </row>
    <row r="243" spans="1:8" x14ac:dyDescent="0.25">
      <c r="A243">
        <v>242</v>
      </c>
      <c r="B243" t="str">
        <f t="shared" si="3"/>
        <v>560416-560207</v>
      </c>
      <c r="C243">
        <v>560416</v>
      </c>
      <c r="D243">
        <v>560207</v>
      </c>
      <c r="E243">
        <v>2144</v>
      </c>
      <c r="F243">
        <v>476</v>
      </c>
      <c r="G243">
        <v>2.1</v>
      </c>
      <c r="H243">
        <v>7.9</v>
      </c>
    </row>
    <row r="244" spans="1:8" x14ac:dyDescent="0.25">
      <c r="A244">
        <v>243</v>
      </c>
      <c r="B244" t="str">
        <f t="shared" si="3"/>
        <v>560440-560610</v>
      </c>
      <c r="C244">
        <v>560440</v>
      </c>
      <c r="D244">
        <v>560610</v>
      </c>
      <c r="E244">
        <v>3690</v>
      </c>
      <c r="F244">
        <v>707</v>
      </c>
      <c r="G244">
        <v>3.7</v>
      </c>
      <c r="H244">
        <v>11.8</v>
      </c>
    </row>
    <row r="245" spans="1:8" x14ac:dyDescent="0.25">
      <c r="A245">
        <v>244</v>
      </c>
      <c r="B245" t="str">
        <f t="shared" si="3"/>
        <v>560440-560457</v>
      </c>
      <c r="C245">
        <v>560440</v>
      </c>
      <c r="D245">
        <v>560457</v>
      </c>
      <c r="E245">
        <v>1211</v>
      </c>
      <c r="F245">
        <v>320</v>
      </c>
      <c r="G245">
        <v>1.2</v>
      </c>
      <c r="H245">
        <v>5.3</v>
      </c>
    </row>
    <row r="246" spans="1:8" x14ac:dyDescent="0.25">
      <c r="A246">
        <v>245</v>
      </c>
      <c r="B246" t="str">
        <f t="shared" si="3"/>
        <v>560440-560462</v>
      </c>
      <c r="C246">
        <v>560440</v>
      </c>
      <c r="D246">
        <v>560462</v>
      </c>
      <c r="E246">
        <v>1016</v>
      </c>
      <c r="F246">
        <v>244</v>
      </c>
      <c r="G246">
        <v>1</v>
      </c>
      <c r="H246">
        <v>4.0999999999999996</v>
      </c>
    </row>
    <row r="247" spans="1:8" x14ac:dyDescent="0.25">
      <c r="A247">
        <v>246</v>
      </c>
      <c r="B247" t="str">
        <f t="shared" si="3"/>
        <v>560440-560472</v>
      </c>
      <c r="C247">
        <v>560440</v>
      </c>
      <c r="D247">
        <v>560472</v>
      </c>
      <c r="E247">
        <v>674</v>
      </c>
      <c r="F247">
        <v>163</v>
      </c>
      <c r="G247">
        <v>0.7</v>
      </c>
      <c r="H247">
        <v>2.7</v>
      </c>
    </row>
    <row r="248" spans="1:8" x14ac:dyDescent="0.25">
      <c r="A248">
        <v>247</v>
      </c>
      <c r="B248" t="str">
        <f t="shared" si="3"/>
        <v>560440-560416</v>
      </c>
      <c r="C248">
        <v>560440</v>
      </c>
      <c r="D248">
        <v>560416</v>
      </c>
      <c r="E248">
        <v>847</v>
      </c>
      <c r="F248">
        <v>259</v>
      </c>
      <c r="G248">
        <v>0.8</v>
      </c>
      <c r="H248">
        <v>4.3</v>
      </c>
    </row>
    <row r="249" spans="1:8" x14ac:dyDescent="0.25">
      <c r="A249">
        <v>248</v>
      </c>
      <c r="B249" t="str">
        <f t="shared" si="3"/>
        <v>560440-560337</v>
      </c>
      <c r="C249">
        <v>560440</v>
      </c>
      <c r="D249">
        <v>560337</v>
      </c>
      <c r="E249">
        <v>908</v>
      </c>
      <c r="F249">
        <v>201</v>
      </c>
      <c r="G249">
        <v>0.9</v>
      </c>
      <c r="H249">
        <v>3.4</v>
      </c>
    </row>
    <row r="250" spans="1:8" x14ac:dyDescent="0.25">
      <c r="A250">
        <v>249</v>
      </c>
      <c r="B250" t="str">
        <f t="shared" si="3"/>
        <v>560440-570025</v>
      </c>
      <c r="C250">
        <v>560440</v>
      </c>
      <c r="D250">
        <v>570025</v>
      </c>
      <c r="E250">
        <v>3850</v>
      </c>
      <c r="F250">
        <v>574</v>
      </c>
      <c r="G250">
        <v>3.8</v>
      </c>
      <c r="H250">
        <v>9.6</v>
      </c>
    </row>
    <row r="251" spans="1:8" x14ac:dyDescent="0.25">
      <c r="A251">
        <v>250</v>
      </c>
      <c r="B251" t="str">
        <f t="shared" si="3"/>
        <v>560440-570105</v>
      </c>
      <c r="C251">
        <v>560440</v>
      </c>
      <c r="D251">
        <v>570105</v>
      </c>
      <c r="E251">
        <v>3251</v>
      </c>
      <c r="F251">
        <v>607</v>
      </c>
      <c r="G251">
        <v>3.3</v>
      </c>
      <c r="H251">
        <v>10.1</v>
      </c>
    </row>
    <row r="252" spans="1:8" x14ac:dyDescent="0.25">
      <c r="A252">
        <v>251</v>
      </c>
      <c r="B252" t="str">
        <f t="shared" si="3"/>
        <v>560440-570124</v>
      </c>
      <c r="C252">
        <v>560440</v>
      </c>
      <c r="D252">
        <v>570124</v>
      </c>
      <c r="E252">
        <v>3200</v>
      </c>
      <c r="F252">
        <v>587</v>
      </c>
      <c r="G252">
        <v>3.2</v>
      </c>
      <c r="H252">
        <v>9.8000000000000007</v>
      </c>
    </row>
    <row r="253" spans="1:8" x14ac:dyDescent="0.25">
      <c r="A253">
        <v>252</v>
      </c>
      <c r="B253" t="str">
        <f t="shared" si="3"/>
        <v>560440-570249</v>
      </c>
      <c r="C253">
        <v>560440</v>
      </c>
      <c r="D253">
        <v>570249</v>
      </c>
      <c r="E253">
        <v>2775</v>
      </c>
      <c r="F253">
        <v>430</v>
      </c>
      <c r="G253">
        <v>2.8</v>
      </c>
      <c r="H253">
        <v>7.2</v>
      </c>
    </row>
    <row r="254" spans="1:8" x14ac:dyDescent="0.25">
      <c r="A254">
        <v>253</v>
      </c>
      <c r="B254" t="str">
        <f t="shared" si="3"/>
        <v>560440-562310</v>
      </c>
      <c r="C254">
        <v>560440</v>
      </c>
      <c r="D254">
        <v>562310</v>
      </c>
      <c r="E254">
        <v>1539</v>
      </c>
      <c r="F254">
        <v>387</v>
      </c>
      <c r="G254">
        <v>1.5</v>
      </c>
      <c r="H254">
        <v>6.4</v>
      </c>
    </row>
    <row r="255" spans="1:8" x14ac:dyDescent="0.25">
      <c r="A255">
        <v>254</v>
      </c>
      <c r="B255" t="str">
        <f t="shared" si="3"/>
        <v>560440-560207</v>
      </c>
      <c r="C255">
        <v>560440</v>
      </c>
      <c r="D255">
        <v>560207</v>
      </c>
      <c r="E255">
        <v>1847</v>
      </c>
      <c r="F255">
        <v>434</v>
      </c>
      <c r="G255">
        <v>1.8</v>
      </c>
      <c r="H255">
        <v>7.2</v>
      </c>
    </row>
    <row r="256" spans="1:8" x14ac:dyDescent="0.25">
      <c r="A256">
        <v>255</v>
      </c>
      <c r="B256" t="str">
        <f t="shared" si="3"/>
        <v>560337-560610</v>
      </c>
      <c r="C256">
        <v>560337</v>
      </c>
      <c r="D256">
        <v>560610</v>
      </c>
      <c r="E256">
        <v>3697</v>
      </c>
      <c r="F256">
        <v>690</v>
      </c>
      <c r="G256">
        <v>3.7</v>
      </c>
      <c r="H256">
        <v>11.5</v>
      </c>
    </row>
    <row r="257" spans="1:8" x14ac:dyDescent="0.25">
      <c r="A257">
        <v>256</v>
      </c>
      <c r="B257" t="str">
        <f t="shared" si="3"/>
        <v>560337-560457</v>
      </c>
      <c r="C257">
        <v>560337</v>
      </c>
      <c r="D257">
        <v>560457</v>
      </c>
      <c r="E257">
        <v>1850</v>
      </c>
      <c r="F257">
        <v>412</v>
      </c>
      <c r="G257">
        <v>1.8</v>
      </c>
      <c r="H257">
        <v>6.9</v>
      </c>
    </row>
    <row r="258" spans="1:8" x14ac:dyDescent="0.25">
      <c r="A258">
        <v>257</v>
      </c>
      <c r="B258" t="str">
        <f t="shared" si="3"/>
        <v>560337-560462</v>
      </c>
      <c r="C258">
        <v>560337</v>
      </c>
      <c r="D258">
        <v>560462</v>
      </c>
      <c r="E258">
        <v>1656</v>
      </c>
      <c r="F258">
        <v>335</v>
      </c>
      <c r="G258">
        <v>1.7</v>
      </c>
      <c r="H258">
        <v>5.6</v>
      </c>
    </row>
    <row r="259" spans="1:8" x14ac:dyDescent="0.25">
      <c r="A259">
        <v>258</v>
      </c>
      <c r="B259" t="str">
        <f t="shared" ref="B259:B322" si="4">_xlfn.CONCAT(C259,"-",D259)</f>
        <v>560337-560472</v>
      </c>
      <c r="C259">
        <v>560337</v>
      </c>
      <c r="D259">
        <v>560472</v>
      </c>
      <c r="E259">
        <v>1313</v>
      </c>
      <c r="F259">
        <v>255</v>
      </c>
      <c r="G259">
        <v>1.3</v>
      </c>
      <c r="H259">
        <v>4.2</v>
      </c>
    </row>
    <row r="260" spans="1:8" x14ac:dyDescent="0.25">
      <c r="A260">
        <v>259</v>
      </c>
      <c r="B260" t="str">
        <f t="shared" si="4"/>
        <v>560337-560416</v>
      </c>
      <c r="C260">
        <v>560337</v>
      </c>
      <c r="D260">
        <v>560416</v>
      </c>
      <c r="E260">
        <v>1486</v>
      </c>
      <c r="F260">
        <v>350</v>
      </c>
      <c r="G260">
        <v>1.5</v>
      </c>
      <c r="H260">
        <v>5.8</v>
      </c>
    </row>
    <row r="261" spans="1:8" x14ac:dyDescent="0.25">
      <c r="A261">
        <v>260</v>
      </c>
      <c r="B261" t="str">
        <f t="shared" si="4"/>
        <v>560337-560440</v>
      </c>
      <c r="C261">
        <v>560337</v>
      </c>
      <c r="D261">
        <v>560440</v>
      </c>
      <c r="E261">
        <v>1586</v>
      </c>
      <c r="F261">
        <v>336</v>
      </c>
      <c r="G261">
        <v>1.6</v>
      </c>
      <c r="H261">
        <v>5.6</v>
      </c>
    </row>
    <row r="262" spans="1:8" x14ac:dyDescent="0.25">
      <c r="A262">
        <v>261</v>
      </c>
      <c r="B262" t="str">
        <f t="shared" si="4"/>
        <v>560337-570025</v>
      </c>
      <c r="C262">
        <v>560337</v>
      </c>
      <c r="D262">
        <v>570025</v>
      </c>
      <c r="E262">
        <v>3286</v>
      </c>
      <c r="F262">
        <v>501</v>
      </c>
      <c r="G262">
        <v>3.3</v>
      </c>
      <c r="H262">
        <v>8.4</v>
      </c>
    </row>
    <row r="263" spans="1:8" x14ac:dyDescent="0.25">
      <c r="A263">
        <v>262</v>
      </c>
      <c r="B263" t="str">
        <f t="shared" si="4"/>
        <v>560337-570105</v>
      </c>
      <c r="C263">
        <v>560337</v>
      </c>
      <c r="D263">
        <v>570105</v>
      </c>
      <c r="E263">
        <v>2687</v>
      </c>
      <c r="F263">
        <v>533</v>
      </c>
      <c r="G263">
        <v>2.7</v>
      </c>
      <c r="H263">
        <v>8.9</v>
      </c>
    </row>
    <row r="264" spans="1:8" x14ac:dyDescent="0.25">
      <c r="A264">
        <v>263</v>
      </c>
      <c r="B264" t="str">
        <f t="shared" si="4"/>
        <v>560337-570124</v>
      </c>
      <c r="C264">
        <v>560337</v>
      </c>
      <c r="D264">
        <v>570124</v>
      </c>
      <c r="E264">
        <v>2636</v>
      </c>
      <c r="F264">
        <v>513</v>
      </c>
      <c r="G264">
        <v>2.6</v>
      </c>
      <c r="H264">
        <v>8.6</v>
      </c>
    </row>
    <row r="265" spans="1:8" x14ac:dyDescent="0.25">
      <c r="A265">
        <v>264</v>
      </c>
      <c r="B265" t="str">
        <f t="shared" si="4"/>
        <v>560337-570249</v>
      </c>
      <c r="C265">
        <v>560337</v>
      </c>
      <c r="D265">
        <v>570249</v>
      </c>
      <c r="E265">
        <v>2211</v>
      </c>
      <c r="F265">
        <v>356</v>
      </c>
      <c r="G265">
        <v>2.2000000000000002</v>
      </c>
      <c r="H265">
        <v>5.9</v>
      </c>
    </row>
    <row r="266" spans="1:8" x14ac:dyDescent="0.25">
      <c r="A266">
        <v>265</v>
      </c>
      <c r="B266" t="str">
        <f t="shared" si="4"/>
        <v>560337-562310</v>
      </c>
      <c r="C266">
        <v>560337</v>
      </c>
      <c r="D266">
        <v>562310</v>
      </c>
      <c r="E266">
        <v>1546</v>
      </c>
      <c r="F266">
        <v>369</v>
      </c>
      <c r="G266">
        <v>1.5</v>
      </c>
      <c r="H266">
        <v>6.2</v>
      </c>
    </row>
    <row r="267" spans="1:8" x14ac:dyDescent="0.25">
      <c r="A267">
        <v>266</v>
      </c>
      <c r="B267" t="str">
        <f t="shared" si="4"/>
        <v>560337-560207</v>
      </c>
      <c r="C267">
        <v>560337</v>
      </c>
      <c r="D267">
        <v>560207</v>
      </c>
      <c r="E267">
        <v>1854</v>
      </c>
      <c r="F267">
        <v>416</v>
      </c>
      <c r="G267">
        <v>1.9</v>
      </c>
      <c r="H267">
        <v>6.9</v>
      </c>
    </row>
    <row r="268" spans="1:8" x14ac:dyDescent="0.25">
      <c r="A268">
        <v>267</v>
      </c>
      <c r="B268" t="str">
        <f t="shared" si="4"/>
        <v>570025-560610</v>
      </c>
      <c r="C268">
        <v>570025</v>
      </c>
      <c r="D268">
        <v>560610</v>
      </c>
      <c r="E268">
        <v>5014</v>
      </c>
      <c r="F268">
        <v>692</v>
      </c>
      <c r="G268">
        <v>5</v>
      </c>
      <c r="H268">
        <v>11.5</v>
      </c>
    </row>
    <row r="269" spans="1:8" x14ac:dyDescent="0.25">
      <c r="A269">
        <v>268</v>
      </c>
      <c r="B269" t="str">
        <f t="shared" si="4"/>
        <v>570025-560457</v>
      </c>
      <c r="C269">
        <v>570025</v>
      </c>
      <c r="D269">
        <v>560457</v>
      </c>
      <c r="E269">
        <v>5202</v>
      </c>
      <c r="F269">
        <v>840</v>
      </c>
      <c r="G269">
        <v>5.2</v>
      </c>
      <c r="H269">
        <v>14</v>
      </c>
    </row>
    <row r="270" spans="1:8" x14ac:dyDescent="0.25">
      <c r="A270">
        <v>269</v>
      </c>
      <c r="B270" t="str">
        <f t="shared" si="4"/>
        <v>570025-560462</v>
      </c>
      <c r="C270">
        <v>570025</v>
      </c>
      <c r="D270">
        <v>560462</v>
      </c>
      <c r="E270">
        <v>4986</v>
      </c>
      <c r="F270">
        <v>761</v>
      </c>
      <c r="G270">
        <v>5</v>
      </c>
      <c r="H270">
        <v>12.7</v>
      </c>
    </row>
    <row r="271" spans="1:8" x14ac:dyDescent="0.25">
      <c r="A271">
        <v>270</v>
      </c>
      <c r="B271" t="str">
        <f t="shared" si="4"/>
        <v>570025-560472</v>
      </c>
      <c r="C271">
        <v>570025</v>
      </c>
      <c r="D271">
        <v>560472</v>
      </c>
      <c r="E271">
        <v>4644</v>
      </c>
      <c r="F271">
        <v>680</v>
      </c>
      <c r="G271">
        <v>4.5999999999999996</v>
      </c>
      <c r="H271">
        <v>11.3</v>
      </c>
    </row>
    <row r="272" spans="1:8" x14ac:dyDescent="0.25">
      <c r="A272">
        <v>271</v>
      </c>
      <c r="B272" t="str">
        <f t="shared" si="4"/>
        <v>570025-560416</v>
      </c>
      <c r="C272">
        <v>570025</v>
      </c>
      <c r="D272">
        <v>560416</v>
      </c>
      <c r="E272">
        <v>4624</v>
      </c>
      <c r="F272">
        <v>743</v>
      </c>
      <c r="G272">
        <v>4.5999999999999996</v>
      </c>
      <c r="H272">
        <v>12.4</v>
      </c>
    </row>
    <row r="273" spans="1:8" x14ac:dyDescent="0.25">
      <c r="A273">
        <v>272</v>
      </c>
      <c r="B273" t="str">
        <f t="shared" si="4"/>
        <v>570025-560440</v>
      </c>
      <c r="C273">
        <v>570025</v>
      </c>
      <c r="D273">
        <v>560440</v>
      </c>
      <c r="E273">
        <v>5091</v>
      </c>
      <c r="F273">
        <v>785</v>
      </c>
      <c r="G273">
        <v>5.0999999999999996</v>
      </c>
      <c r="H273">
        <v>13.1</v>
      </c>
    </row>
    <row r="274" spans="1:8" x14ac:dyDescent="0.25">
      <c r="A274">
        <v>273</v>
      </c>
      <c r="B274" t="str">
        <f t="shared" si="4"/>
        <v>570025-560337</v>
      </c>
      <c r="C274">
        <v>570025</v>
      </c>
      <c r="D274">
        <v>560337</v>
      </c>
      <c r="E274">
        <v>3337</v>
      </c>
      <c r="F274">
        <v>526</v>
      </c>
      <c r="G274">
        <v>3.3</v>
      </c>
      <c r="H274">
        <v>8.8000000000000007</v>
      </c>
    </row>
    <row r="275" spans="1:8" x14ac:dyDescent="0.25">
      <c r="A275">
        <v>274</v>
      </c>
      <c r="B275" t="str">
        <f t="shared" si="4"/>
        <v>570025-570105</v>
      </c>
      <c r="C275">
        <v>570025</v>
      </c>
      <c r="D275">
        <v>570105</v>
      </c>
      <c r="E275">
        <v>2837</v>
      </c>
      <c r="F275">
        <v>552</v>
      </c>
      <c r="G275">
        <v>2.8</v>
      </c>
      <c r="H275">
        <v>9.1999999999999993</v>
      </c>
    </row>
    <row r="276" spans="1:8" x14ac:dyDescent="0.25">
      <c r="A276">
        <v>275</v>
      </c>
      <c r="B276" t="str">
        <f t="shared" si="4"/>
        <v>570025-570124</v>
      </c>
      <c r="C276">
        <v>570025</v>
      </c>
      <c r="D276">
        <v>570124</v>
      </c>
      <c r="E276">
        <v>2787</v>
      </c>
      <c r="F276">
        <v>533</v>
      </c>
      <c r="G276">
        <v>2.8</v>
      </c>
      <c r="H276">
        <v>8.9</v>
      </c>
    </row>
    <row r="277" spans="1:8" x14ac:dyDescent="0.25">
      <c r="A277">
        <v>276</v>
      </c>
      <c r="B277" t="str">
        <f t="shared" si="4"/>
        <v>570025-570249</v>
      </c>
      <c r="C277">
        <v>570025</v>
      </c>
      <c r="D277">
        <v>570249</v>
      </c>
      <c r="E277">
        <v>2086</v>
      </c>
      <c r="F277">
        <v>357</v>
      </c>
      <c r="G277">
        <v>2.1</v>
      </c>
      <c r="H277">
        <v>6</v>
      </c>
    </row>
    <row r="278" spans="1:8" x14ac:dyDescent="0.25">
      <c r="A278">
        <v>277</v>
      </c>
      <c r="B278" t="str">
        <f t="shared" si="4"/>
        <v>570025-562310</v>
      </c>
      <c r="C278">
        <v>570025</v>
      </c>
      <c r="D278">
        <v>562310</v>
      </c>
      <c r="E278">
        <v>2411</v>
      </c>
      <c r="F278">
        <v>381</v>
      </c>
      <c r="G278">
        <v>2.4</v>
      </c>
      <c r="H278">
        <v>6.4</v>
      </c>
    </row>
    <row r="279" spans="1:8" x14ac:dyDescent="0.25">
      <c r="A279">
        <v>278</v>
      </c>
      <c r="B279" t="str">
        <f t="shared" si="4"/>
        <v>570025-560207</v>
      </c>
      <c r="C279">
        <v>570025</v>
      </c>
      <c r="D279">
        <v>560207</v>
      </c>
      <c r="E279">
        <v>2991</v>
      </c>
      <c r="F279">
        <v>516</v>
      </c>
      <c r="G279">
        <v>3</v>
      </c>
      <c r="H279">
        <v>8.6</v>
      </c>
    </row>
    <row r="280" spans="1:8" x14ac:dyDescent="0.25">
      <c r="A280">
        <v>279</v>
      </c>
      <c r="B280" t="str">
        <f t="shared" si="4"/>
        <v>570105-560610</v>
      </c>
      <c r="C280">
        <v>570105</v>
      </c>
      <c r="D280">
        <v>560610</v>
      </c>
      <c r="E280">
        <v>6442</v>
      </c>
      <c r="F280">
        <v>1079</v>
      </c>
      <c r="G280">
        <v>6.4</v>
      </c>
      <c r="H280">
        <v>18</v>
      </c>
    </row>
    <row r="281" spans="1:8" x14ac:dyDescent="0.25">
      <c r="A281">
        <v>280</v>
      </c>
      <c r="B281" t="str">
        <f t="shared" si="4"/>
        <v>570105-560457</v>
      </c>
      <c r="C281">
        <v>570105</v>
      </c>
      <c r="D281">
        <v>560457</v>
      </c>
      <c r="E281">
        <v>4029</v>
      </c>
      <c r="F281">
        <v>817</v>
      </c>
      <c r="G281">
        <v>4</v>
      </c>
      <c r="H281">
        <v>13.6</v>
      </c>
    </row>
    <row r="282" spans="1:8" x14ac:dyDescent="0.25">
      <c r="A282">
        <v>281</v>
      </c>
      <c r="B282" t="str">
        <f t="shared" si="4"/>
        <v>570105-560462</v>
      </c>
      <c r="C282">
        <v>570105</v>
      </c>
      <c r="D282">
        <v>560462</v>
      </c>
      <c r="E282">
        <v>3814</v>
      </c>
      <c r="F282">
        <v>738</v>
      </c>
      <c r="G282">
        <v>3.8</v>
      </c>
      <c r="H282">
        <v>12.3</v>
      </c>
    </row>
    <row r="283" spans="1:8" x14ac:dyDescent="0.25">
      <c r="A283">
        <v>282</v>
      </c>
      <c r="B283" t="str">
        <f t="shared" si="4"/>
        <v>570105-560472</v>
      </c>
      <c r="C283">
        <v>570105</v>
      </c>
      <c r="D283">
        <v>560472</v>
      </c>
      <c r="E283">
        <v>3472</v>
      </c>
      <c r="F283">
        <v>658</v>
      </c>
      <c r="G283">
        <v>3.5</v>
      </c>
      <c r="H283">
        <v>11</v>
      </c>
    </row>
    <row r="284" spans="1:8" x14ac:dyDescent="0.25">
      <c r="A284">
        <v>283</v>
      </c>
      <c r="B284" t="str">
        <f t="shared" si="4"/>
        <v>570105-560416</v>
      </c>
      <c r="C284">
        <v>570105</v>
      </c>
      <c r="D284">
        <v>560416</v>
      </c>
      <c r="E284">
        <v>3452</v>
      </c>
      <c r="F284">
        <v>720</v>
      </c>
      <c r="G284">
        <v>3.5</v>
      </c>
      <c r="H284">
        <v>12</v>
      </c>
    </row>
    <row r="285" spans="1:8" x14ac:dyDescent="0.25">
      <c r="A285">
        <v>284</v>
      </c>
      <c r="B285" t="str">
        <f t="shared" si="4"/>
        <v>570105-560440</v>
      </c>
      <c r="C285">
        <v>570105</v>
      </c>
      <c r="D285">
        <v>560440</v>
      </c>
      <c r="E285">
        <v>4010</v>
      </c>
      <c r="F285">
        <v>782</v>
      </c>
      <c r="G285">
        <v>4</v>
      </c>
      <c r="H285">
        <v>13</v>
      </c>
    </row>
    <row r="286" spans="1:8" x14ac:dyDescent="0.25">
      <c r="A286">
        <v>285</v>
      </c>
      <c r="B286" t="str">
        <f t="shared" si="4"/>
        <v>570105-560337</v>
      </c>
      <c r="C286">
        <v>570105</v>
      </c>
      <c r="D286">
        <v>560337</v>
      </c>
      <c r="E286">
        <v>2682</v>
      </c>
      <c r="F286">
        <v>560</v>
      </c>
      <c r="G286">
        <v>2.7</v>
      </c>
      <c r="H286">
        <v>9.3000000000000007</v>
      </c>
    </row>
    <row r="287" spans="1:8" x14ac:dyDescent="0.25">
      <c r="A287">
        <v>286</v>
      </c>
      <c r="B287" t="str">
        <f t="shared" si="4"/>
        <v>570105-570025</v>
      </c>
      <c r="C287">
        <v>570105</v>
      </c>
      <c r="D287">
        <v>570025</v>
      </c>
      <c r="E287">
        <v>4432</v>
      </c>
      <c r="F287">
        <v>742</v>
      </c>
      <c r="G287">
        <v>4.4000000000000004</v>
      </c>
      <c r="H287">
        <v>12.4</v>
      </c>
    </row>
    <row r="288" spans="1:8" x14ac:dyDescent="0.25">
      <c r="A288">
        <v>287</v>
      </c>
      <c r="B288" t="str">
        <f t="shared" si="4"/>
        <v>570105-570124</v>
      </c>
      <c r="C288">
        <v>570105</v>
      </c>
      <c r="D288">
        <v>570124</v>
      </c>
      <c r="E288">
        <v>635</v>
      </c>
      <c r="F288">
        <v>218</v>
      </c>
      <c r="G288">
        <v>0.6</v>
      </c>
      <c r="H288">
        <v>3.6</v>
      </c>
    </row>
    <row r="289" spans="1:8" x14ac:dyDescent="0.25">
      <c r="A289">
        <v>288</v>
      </c>
      <c r="B289" t="str">
        <f t="shared" si="4"/>
        <v>570105-570249</v>
      </c>
      <c r="C289">
        <v>570105</v>
      </c>
      <c r="D289">
        <v>570249</v>
      </c>
      <c r="E289">
        <v>2549</v>
      </c>
      <c r="F289">
        <v>582</v>
      </c>
      <c r="G289">
        <v>2.5</v>
      </c>
      <c r="H289">
        <v>9.6999999999999993</v>
      </c>
    </row>
    <row r="290" spans="1:8" x14ac:dyDescent="0.25">
      <c r="A290">
        <v>289</v>
      </c>
      <c r="B290" t="str">
        <f t="shared" si="4"/>
        <v>570105-562310</v>
      </c>
      <c r="C290">
        <v>570105</v>
      </c>
      <c r="D290">
        <v>562310</v>
      </c>
      <c r="E290">
        <v>3538</v>
      </c>
      <c r="F290">
        <v>644</v>
      </c>
      <c r="G290">
        <v>3.5</v>
      </c>
      <c r="H290">
        <v>10.7</v>
      </c>
    </row>
    <row r="291" spans="1:8" x14ac:dyDescent="0.25">
      <c r="A291">
        <v>290</v>
      </c>
      <c r="B291" t="str">
        <f t="shared" si="4"/>
        <v>570105-560207</v>
      </c>
      <c r="C291">
        <v>570105</v>
      </c>
      <c r="D291">
        <v>560207</v>
      </c>
      <c r="E291">
        <v>4118</v>
      </c>
      <c r="F291">
        <v>738</v>
      </c>
      <c r="G291">
        <v>4.0999999999999996</v>
      </c>
      <c r="H291">
        <v>12.3</v>
      </c>
    </row>
    <row r="292" spans="1:8" x14ac:dyDescent="0.25">
      <c r="A292">
        <v>291</v>
      </c>
      <c r="B292" t="str">
        <f t="shared" si="4"/>
        <v>570124-560610</v>
      </c>
      <c r="C292">
        <v>570124</v>
      </c>
      <c r="D292">
        <v>560610</v>
      </c>
      <c r="E292">
        <v>6392</v>
      </c>
      <c r="F292">
        <v>1048</v>
      </c>
      <c r="G292">
        <v>6.4</v>
      </c>
      <c r="H292">
        <v>17.5</v>
      </c>
    </row>
    <row r="293" spans="1:8" x14ac:dyDescent="0.25">
      <c r="A293">
        <v>292</v>
      </c>
      <c r="B293" t="str">
        <f t="shared" si="4"/>
        <v>570124-560457</v>
      </c>
      <c r="C293">
        <v>570124</v>
      </c>
      <c r="D293">
        <v>560457</v>
      </c>
      <c r="E293">
        <v>5363</v>
      </c>
      <c r="F293">
        <v>683</v>
      </c>
      <c r="G293">
        <v>5.4</v>
      </c>
      <c r="H293">
        <v>11.4</v>
      </c>
    </row>
    <row r="294" spans="1:8" x14ac:dyDescent="0.25">
      <c r="A294">
        <v>293</v>
      </c>
      <c r="B294" t="str">
        <f t="shared" si="4"/>
        <v>570124-560462</v>
      </c>
      <c r="C294">
        <v>570124</v>
      </c>
      <c r="D294">
        <v>560462</v>
      </c>
      <c r="E294">
        <v>5183</v>
      </c>
      <c r="F294">
        <v>612</v>
      </c>
      <c r="G294">
        <v>5.2</v>
      </c>
      <c r="H294">
        <v>10.199999999999999</v>
      </c>
    </row>
    <row r="295" spans="1:8" x14ac:dyDescent="0.25">
      <c r="A295">
        <v>294</v>
      </c>
      <c r="B295" t="str">
        <f t="shared" si="4"/>
        <v>570124-560472</v>
      </c>
      <c r="C295">
        <v>570124</v>
      </c>
      <c r="D295">
        <v>560472</v>
      </c>
      <c r="E295">
        <v>4112</v>
      </c>
      <c r="F295">
        <v>571</v>
      </c>
      <c r="G295">
        <v>4.0999999999999996</v>
      </c>
      <c r="H295">
        <v>9.5</v>
      </c>
    </row>
    <row r="296" spans="1:8" x14ac:dyDescent="0.25">
      <c r="A296">
        <v>295</v>
      </c>
      <c r="B296" t="str">
        <f t="shared" si="4"/>
        <v>570124-560416</v>
      </c>
      <c r="C296">
        <v>570124</v>
      </c>
      <c r="D296">
        <v>560416</v>
      </c>
      <c r="E296">
        <v>4093</v>
      </c>
      <c r="F296">
        <v>634</v>
      </c>
      <c r="G296">
        <v>4.0999999999999996</v>
      </c>
      <c r="H296">
        <v>10.6</v>
      </c>
    </row>
    <row r="297" spans="1:8" x14ac:dyDescent="0.25">
      <c r="A297">
        <v>296</v>
      </c>
      <c r="B297" t="str">
        <f t="shared" si="4"/>
        <v>570124-560440</v>
      </c>
      <c r="C297">
        <v>570124</v>
      </c>
      <c r="D297">
        <v>560440</v>
      </c>
      <c r="E297">
        <v>5331</v>
      </c>
      <c r="F297">
        <v>658</v>
      </c>
      <c r="G297">
        <v>5.3</v>
      </c>
      <c r="H297">
        <v>11</v>
      </c>
    </row>
    <row r="298" spans="1:8" x14ac:dyDescent="0.25">
      <c r="A298">
        <v>297</v>
      </c>
      <c r="B298" t="str">
        <f t="shared" si="4"/>
        <v>570124-560337</v>
      </c>
      <c r="C298">
        <v>570124</v>
      </c>
      <c r="D298">
        <v>560337</v>
      </c>
      <c r="E298">
        <v>2631</v>
      </c>
      <c r="F298">
        <v>529</v>
      </c>
      <c r="G298">
        <v>2.6</v>
      </c>
      <c r="H298">
        <v>8.8000000000000007</v>
      </c>
    </row>
    <row r="299" spans="1:8" x14ac:dyDescent="0.25">
      <c r="A299">
        <v>298</v>
      </c>
      <c r="B299" t="str">
        <f t="shared" si="4"/>
        <v>570124-570025</v>
      </c>
      <c r="C299">
        <v>570124</v>
      </c>
      <c r="D299">
        <v>570025</v>
      </c>
      <c r="E299">
        <v>4381</v>
      </c>
      <c r="F299">
        <v>711</v>
      </c>
      <c r="G299">
        <v>4.4000000000000004</v>
      </c>
      <c r="H299">
        <v>11.8</v>
      </c>
    </row>
    <row r="300" spans="1:8" x14ac:dyDescent="0.25">
      <c r="A300">
        <v>299</v>
      </c>
      <c r="B300" t="str">
        <f t="shared" si="4"/>
        <v>570124-570105</v>
      </c>
      <c r="C300">
        <v>570124</v>
      </c>
      <c r="D300">
        <v>570105</v>
      </c>
      <c r="E300">
        <v>635</v>
      </c>
      <c r="F300">
        <v>206</v>
      </c>
      <c r="G300">
        <v>0.6</v>
      </c>
      <c r="H300">
        <v>3.4</v>
      </c>
    </row>
    <row r="301" spans="1:8" x14ac:dyDescent="0.25">
      <c r="A301">
        <v>300</v>
      </c>
      <c r="B301" t="str">
        <f t="shared" si="4"/>
        <v>570124-570249</v>
      </c>
      <c r="C301">
        <v>570124</v>
      </c>
      <c r="D301">
        <v>570249</v>
      </c>
      <c r="E301">
        <v>2498</v>
      </c>
      <c r="F301">
        <v>551</v>
      </c>
      <c r="G301">
        <v>2.5</v>
      </c>
      <c r="H301">
        <v>9.1999999999999993</v>
      </c>
    </row>
    <row r="302" spans="1:8" x14ac:dyDescent="0.25">
      <c r="A302">
        <v>301</v>
      </c>
      <c r="B302" t="str">
        <f t="shared" si="4"/>
        <v>570124-562310</v>
      </c>
      <c r="C302">
        <v>570124</v>
      </c>
      <c r="D302">
        <v>562310</v>
      </c>
      <c r="E302">
        <v>3488</v>
      </c>
      <c r="F302">
        <v>613</v>
      </c>
      <c r="G302">
        <v>3.5</v>
      </c>
      <c r="H302">
        <v>10.199999999999999</v>
      </c>
    </row>
    <row r="303" spans="1:8" x14ac:dyDescent="0.25">
      <c r="A303">
        <v>302</v>
      </c>
      <c r="B303" t="str">
        <f t="shared" si="4"/>
        <v>570124-560207</v>
      </c>
      <c r="C303">
        <v>570124</v>
      </c>
      <c r="D303">
        <v>560207</v>
      </c>
      <c r="E303">
        <v>4068</v>
      </c>
      <c r="F303">
        <v>707</v>
      </c>
      <c r="G303">
        <v>4.0999999999999996</v>
      </c>
      <c r="H303">
        <v>11.8</v>
      </c>
    </row>
    <row r="304" spans="1:8" x14ac:dyDescent="0.25">
      <c r="A304">
        <v>303</v>
      </c>
      <c r="B304" t="str">
        <f t="shared" si="4"/>
        <v>570249-560610</v>
      </c>
      <c r="C304">
        <v>570249</v>
      </c>
      <c r="D304">
        <v>560610</v>
      </c>
      <c r="E304">
        <v>4135</v>
      </c>
      <c r="F304">
        <v>632</v>
      </c>
      <c r="G304">
        <v>4.0999999999999996</v>
      </c>
      <c r="H304">
        <v>10.5</v>
      </c>
    </row>
    <row r="305" spans="1:8" x14ac:dyDescent="0.25">
      <c r="A305">
        <v>304</v>
      </c>
      <c r="B305" t="str">
        <f t="shared" si="4"/>
        <v>570249-560457</v>
      </c>
      <c r="C305">
        <v>570249</v>
      </c>
      <c r="D305">
        <v>560457</v>
      </c>
      <c r="E305">
        <v>3618</v>
      </c>
      <c r="F305">
        <v>683</v>
      </c>
      <c r="G305">
        <v>3.6</v>
      </c>
      <c r="H305">
        <v>11.4</v>
      </c>
    </row>
    <row r="306" spans="1:8" x14ac:dyDescent="0.25">
      <c r="A306">
        <v>305</v>
      </c>
      <c r="B306" t="str">
        <f t="shared" si="4"/>
        <v>570249-560462</v>
      </c>
      <c r="C306">
        <v>570249</v>
      </c>
      <c r="D306">
        <v>560462</v>
      </c>
      <c r="E306">
        <v>3402</v>
      </c>
      <c r="F306">
        <v>605</v>
      </c>
      <c r="G306">
        <v>3.4</v>
      </c>
      <c r="H306">
        <v>10.1</v>
      </c>
    </row>
    <row r="307" spans="1:8" x14ac:dyDescent="0.25">
      <c r="A307">
        <v>306</v>
      </c>
      <c r="B307" t="str">
        <f t="shared" si="4"/>
        <v>570249-560472</v>
      </c>
      <c r="C307">
        <v>570249</v>
      </c>
      <c r="D307">
        <v>560472</v>
      </c>
      <c r="E307">
        <v>3060</v>
      </c>
      <c r="F307">
        <v>524</v>
      </c>
      <c r="G307">
        <v>3.1</v>
      </c>
      <c r="H307">
        <v>8.6999999999999993</v>
      </c>
    </row>
    <row r="308" spans="1:8" x14ac:dyDescent="0.25">
      <c r="A308">
        <v>307</v>
      </c>
      <c r="B308" t="str">
        <f t="shared" si="4"/>
        <v>570249-560416</v>
      </c>
      <c r="C308">
        <v>570249</v>
      </c>
      <c r="D308">
        <v>560416</v>
      </c>
      <c r="E308">
        <v>3040</v>
      </c>
      <c r="F308">
        <v>586</v>
      </c>
      <c r="G308">
        <v>3</v>
      </c>
      <c r="H308">
        <v>9.8000000000000007</v>
      </c>
    </row>
    <row r="309" spans="1:8" x14ac:dyDescent="0.25">
      <c r="A309">
        <v>308</v>
      </c>
      <c r="B309" t="str">
        <f t="shared" si="4"/>
        <v>570249-560440</v>
      </c>
      <c r="C309">
        <v>570249</v>
      </c>
      <c r="D309">
        <v>560440</v>
      </c>
      <c r="E309">
        <v>3507</v>
      </c>
      <c r="F309">
        <v>628</v>
      </c>
      <c r="G309">
        <v>3.5</v>
      </c>
      <c r="H309">
        <v>10.5</v>
      </c>
    </row>
    <row r="310" spans="1:8" x14ac:dyDescent="0.25">
      <c r="A310">
        <v>309</v>
      </c>
      <c r="B310" t="str">
        <f t="shared" si="4"/>
        <v>570249-560337</v>
      </c>
      <c r="C310">
        <v>570249</v>
      </c>
      <c r="D310">
        <v>560337</v>
      </c>
      <c r="E310">
        <v>1753</v>
      </c>
      <c r="F310">
        <v>370</v>
      </c>
      <c r="G310">
        <v>1.8</v>
      </c>
      <c r="H310">
        <v>6.2</v>
      </c>
    </row>
    <row r="311" spans="1:8" x14ac:dyDescent="0.25">
      <c r="A311">
        <v>310</v>
      </c>
      <c r="B311" t="str">
        <f t="shared" si="4"/>
        <v>570249-570025</v>
      </c>
      <c r="C311">
        <v>570249</v>
      </c>
      <c r="D311">
        <v>570025</v>
      </c>
      <c r="E311">
        <v>1511</v>
      </c>
      <c r="F311">
        <v>312</v>
      </c>
      <c r="G311">
        <v>1.5</v>
      </c>
      <c r="H311">
        <v>5.2</v>
      </c>
    </row>
    <row r="312" spans="1:8" x14ac:dyDescent="0.25">
      <c r="A312">
        <v>311</v>
      </c>
      <c r="B312" t="str">
        <f t="shared" si="4"/>
        <v>570249-570105</v>
      </c>
      <c r="C312">
        <v>570249</v>
      </c>
      <c r="D312">
        <v>570105</v>
      </c>
      <c r="E312">
        <v>3380</v>
      </c>
      <c r="F312">
        <v>582</v>
      </c>
      <c r="G312">
        <v>3.4</v>
      </c>
      <c r="H312">
        <v>9.6999999999999993</v>
      </c>
    </row>
    <row r="313" spans="1:8" x14ac:dyDescent="0.25">
      <c r="A313">
        <v>312</v>
      </c>
      <c r="B313" t="str">
        <f t="shared" si="4"/>
        <v>570249-570124</v>
      </c>
      <c r="C313">
        <v>570249</v>
      </c>
      <c r="D313">
        <v>570124</v>
      </c>
      <c r="E313">
        <v>3330</v>
      </c>
      <c r="F313">
        <v>562</v>
      </c>
      <c r="G313">
        <v>3.3</v>
      </c>
      <c r="H313">
        <v>9.4</v>
      </c>
    </row>
    <row r="314" spans="1:8" x14ac:dyDescent="0.25">
      <c r="A314">
        <v>313</v>
      </c>
      <c r="B314" t="str">
        <f t="shared" si="4"/>
        <v>570249-562310</v>
      </c>
      <c r="C314">
        <v>570249</v>
      </c>
      <c r="D314">
        <v>562310</v>
      </c>
      <c r="E314">
        <v>827</v>
      </c>
      <c r="F314">
        <v>224</v>
      </c>
      <c r="G314">
        <v>0.8</v>
      </c>
      <c r="H314">
        <v>3.7</v>
      </c>
    </row>
    <row r="315" spans="1:8" x14ac:dyDescent="0.25">
      <c r="A315">
        <v>314</v>
      </c>
      <c r="B315" t="str">
        <f t="shared" si="4"/>
        <v>570249-560207</v>
      </c>
      <c r="C315">
        <v>570249</v>
      </c>
      <c r="D315">
        <v>560207</v>
      </c>
      <c r="E315">
        <v>1407</v>
      </c>
      <c r="F315">
        <v>359</v>
      </c>
      <c r="G315">
        <v>1.4</v>
      </c>
      <c r="H315">
        <v>6</v>
      </c>
    </row>
    <row r="316" spans="1:8" x14ac:dyDescent="0.25">
      <c r="A316">
        <v>315</v>
      </c>
      <c r="B316" t="str">
        <f t="shared" si="4"/>
        <v>562310-560610</v>
      </c>
      <c r="C316">
        <v>562310</v>
      </c>
      <c r="D316">
        <v>560610</v>
      </c>
      <c r="E316">
        <v>3376</v>
      </c>
      <c r="F316">
        <v>661</v>
      </c>
      <c r="G316">
        <v>3.4</v>
      </c>
      <c r="H316">
        <v>11</v>
      </c>
    </row>
    <row r="317" spans="1:8" x14ac:dyDescent="0.25">
      <c r="A317">
        <v>316</v>
      </c>
      <c r="B317" t="str">
        <f t="shared" si="4"/>
        <v>562310-560457</v>
      </c>
      <c r="C317">
        <v>562310</v>
      </c>
      <c r="D317">
        <v>560457</v>
      </c>
      <c r="E317">
        <v>2830</v>
      </c>
      <c r="F317">
        <v>525</v>
      </c>
      <c r="G317">
        <v>2.8</v>
      </c>
      <c r="H317">
        <v>8.8000000000000007</v>
      </c>
    </row>
    <row r="318" spans="1:8" x14ac:dyDescent="0.25">
      <c r="A318">
        <v>317</v>
      </c>
      <c r="B318" t="str">
        <f t="shared" si="4"/>
        <v>562310-560462</v>
      </c>
      <c r="C318">
        <v>562310</v>
      </c>
      <c r="D318">
        <v>560462</v>
      </c>
      <c r="E318">
        <v>2614</v>
      </c>
      <c r="F318">
        <v>446</v>
      </c>
      <c r="G318">
        <v>2.6</v>
      </c>
      <c r="H318">
        <v>7.4</v>
      </c>
    </row>
    <row r="319" spans="1:8" x14ac:dyDescent="0.25">
      <c r="A319">
        <v>318</v>
      </c>
      <c r="B319" t="str">
        <f t="shared" si="4"/>
        <v>562310-560472</v>
      </c>
      <c r="C319">
        <v>562310</v>
      </c>
      <c r="D319">
        <v>560472</v>
      </c>
      <c r="E319">
        <v>2272</v>
      </c>
      <c r="F319">
        <v>366</v>
      </c>
      <c r="G319">
        <v>2.2999999999999998</v>
      </c>
      <c r="H319">
        <v>6.1</v>
      </c>
    </row>
    <row r="320" spans="1:8" x14ac:dyDescent="0.25">
      <c r="A320">
        <v>319</v>
      </c>
      <c r="B320" t="str">
        <f t="shared" si="4"/>
        <v>562310-560416</v>
      </c>
      <c r="C320">
        <v>562310</v>
      </c>
      <c r="D320">
        <v>560416</v>
      </c>
      <c r="E320">
        <v>2253</v>
      </c>
      <c r="F320">
        <v>428</v>
      </c>
      <c r="G320">
        <v>2.2999999999999998</v>
      </c>
      <c r="H320">
        <v>7.1</v>
      </c>
    </row>
    <row r="321" spans="1:8" x14ac:dyDescent="0.25">
      <c r="A321">
        <v>320</v>
      </c>
      <c r="B321" t="str">
        <f t="shared" si="4"/>
        <v>562310-560440</v>
      </c>
      <c r="C321">
        <v>562310</v>
      </c>
      <c r="D321">
        <v>560440</v>
      </c>
      <c r="E321">
        <v>2719</v>
      </c>
      <c r="F321">
        <v>470</v>
      </c>
      <c r="G321">
        <v>2.7</v>
      </c>
      <c r="H321">
        <v>7.8</v>
      </c>
    </row>
    <row r="322" spans="1:8" x14ac:dyDescent="0.25">
      <c r="A322">
        <v>321</v>
      </c>
      <c r="B322" t="str">
        <f t="shared" si="4"/>
        <v>562310-560337</v>
      </c>
      <c r="C322">
        <v>562310</v>
      </c>
      <c r="D322">
        <v>560337</v>
      </c>
      <c r="E322">
        <v>965</v>
      </c>
      <c r="F322">
        <v>212</v>
      </c>
      <c r="G322">
        <v>1</v>
      </c>
      <c r="H322">
        <v>3.5</v>
      </c>
    </row>
    <row r="323" spans="1:8" x14ac:dyDescent="0.25">
      <c r="A323">
        <v>322</v>
      </c>
      <c r="B323" t="str">
        <f t="shared" ref="B323:B386" si="5">_xlfn.CONCAT(C323,"-",D323)</f>
        <v>562310-570025</v>
      </c>
      <c r="C323">
        <v>562310</v>
      </c>
      <c r="D323">
        <v>570025</v>
      </c>
      <c r="E323">
        <v>2785</v>
      </c>
      <c r="F323">
        <v>571</v>
      </c>
      <c r="G323">
        <v>2.8</v>
      </c>
      <c r="H323">
        <v>9.5</v>
      </c>
    </row>
    <row r="324" spans="1:8" x14ac:dyDescent="0.25">
      <c r="A324">
        <v>323</v>
      </c>
      <c r="B324" t="str">
        <f t="shared" si="5"/>
        <v>562310-570105</v>
      </c>
      <c r="C324">
        <v>562310</v>
      </c>
      <c r="D324">
        <v>570105</v>
      </c>
      <c r="E324">
        <v>3289</v>
      </c>
      <c r="F324">
        <v>571</v>
      </c>
      <c r="G324">
        <v>3.3</v>
      </c>
      <c r="H324">
        <v>9.5</v>
      </c>
    </row>
    <row r="325" spans="1:8" x14ac:dyDescent="0.25">
      <c r="A325">
        <v>324</v>
      </c>
      <c r="B325" t="str">
        <f t="shared" si="5"/>
        <v>562310-570124</v>
      </c>
      <c r="C325">
        <v>562310</v>
      </c>
      <c r="D325">
        <v>570124</v>
      </c>
      <c r="E325">
        <v>3238</v>
      </c>
      <c r="F325">
        <v>551</v>
      </c>
      <c r="G325">
        <v>3.2</v>
      </c>
      <c r="H325">
        <v>9.1999999999999993</v>
      </c>
    </row>
    <row r="326" spans="1:8" x14ac:dyDescent="0.25">
      <c r="A326">
        <v>325</v>
      </c>
      <c r="B326" t="str">
        <f t="shared" si="5"/>
        <v>562310-570249</v>
      </c>
      <c r="C326">
        <v>562310</v>
      </c>
      <c r="D326">
        <v>570249</v>
      </c>
      <c r="E326">
        <v>1710</v>
      </c>
      <c r="F326">
        <v>427</v>
      </c>
      <c r="G326">
        <v>1.7</v>
      </c>
      <c r="H326">
        <v>7.1</v>
      </c>
    </row>
    <row r="327" spans="1:8" x14ac:dyDescent="0.25">
      <c r="A327">
        <v>326</v>
      </c>
      <c r="B327" t="str">
        <f t="shared" si="5"/>
        <v>562310-560207</v>
      </c>
      <c r="C327">
        <v>562310</v>
      </c>
      <c r="D327">
        <v>560207</v>
      </c>
      <c r="E327">
        <v>1218</v>
      </c>
      <c r="F327">
        <v>357</v>
      </c>
      <c r="G327">
        <v>1.2</v>
      </c>
      <c r="H327">
        <v>6</v>
      </c>
    </row>
    <row r="328" spans="1:8" x14ac:dyDescent="0.25">
      <c r="A328">
        <v>327</v>
      </c>
      <c r="B328" t="str">
        <f t="shared" si="5"/>
        <v>560207-560610</v>
      </c>
      <c r="C328">
        <v>560207</v>
      </c>
      <c r="D328">
        <v>560610</v>
      </c>
      <c r="E328">
        <v>3177</v>
      </c>
      <c r="F328">
        <v>593</v>
      </c>
      <c r="G328">
        <v>3.2</v>
      </c>
      <c r="H328">
        <v>9.9</v>
      </c>
    </row>
    <row r="329" spans="1:8" x14ac:dyDescent="0.25">
      <c r="A329">
        <v>328</v>
      </c>
      <c r="B329" t="str">
        <f t="shared" si="5"/>
        <v>560207-560457</v>
      </c>
      <c r="C329">
        <v>560207</v>
      </c>
      <c r="D329">
        <v>560457</v>
      </c>
      <c r="E329">
        <v>2810</v>
      </c>
      <c r="F329">
        <v>653</v>
      </c>
      <c r="G329">
        <v>2.8</v>
      </c>
      <c r="H329">
        <v>10.9</v>
      </c>
    </row>
    <row r="330" spans="1:8" x14ac:dyDescent="0.25">
      <c r="A330">
        <v>329</v>
      </c>
      <c r="B330" t="str">
        <f t="shared" si="5"/>
        <v>560207-560462</v>
      </c>
      <c r="C330">
        <v>560207</v>
      </c>
      <c r="D330">
        <v>560462</v>
      </c>
      <c r="E330">
        <v>2615</v>
      </c>
      <c r="F330">
        <v>576</v>
      </c>
      <c r="G330">
        <v>2.6</v>
      </c>
      <c r="H330">
        <v>9.6</v>
      </c>
    </row>
    <row r="331" spans="1:8" x14ac:dyDescent="0.25">
      <c r="A331">
        <v>330</v>
      </c>
      <c r="B331" t="str">
        <f t="shared" si="5"/>
        <v>560207-560472</v>
      </c>
      <c r="C331">
        <v>560207</v>
      </c>
      <c r="D331">
        <v>560472</v>
      </c>
      <c r="E331">
        <v>2273</v>
      </c>
      <c r="F331">
        <v>496</v>
      </c>
      <c r="G331">
        <v>2.2999999999999998</v>
      </c>
      <c r="H331">
        <v>8.3000000000000007</v>
      </c>
    </row>
    <row r="332" spans="1:8" x14ac:dyDescent="0.25">
      <c r="A332">
        <v>331</v>
      </c>
      <c r="B332" t="str">
        <f t="shared" si="5"/>
        <v>560207-560416</v>
      </c>
      <c r="C332">
        <v>560207</v>
      </c>
      <c r="D332">
        <v>560416</v>
      </c>
      <c r="E332">
        <v>3058</v>
      </c>
      <c r="F332">
        <v>593</v>
      </c>
      <c r="G332">
        <v>3.1</v>
      </c>
      <c r="H332">
        <v>9.9</v>
      </c>
    </row>
    <row r="333" spans="1:8" x14ac:dyDescent="0.25">
      <c r="A333">
        <v>332</v>
      </c>
      <c r="B333" t="str">
        <f t="shared" si="5"/>
        <v>560207-560440</v>
      </c>
      <c r="C333">
        <v>560207</v>
      </c>
      <c r="D333">
        <v>560440</v>
      </c>
      <c r="E333">
        <v>2546</v>
      </c>
      <c r="F333">
        <v>577</v>
      </c>
      <c r="G333">
        <v>2.5</v>
      </c>
      <c r="H333">
        <v>9.6</v>
      </c>
    </row>
    <row r="334" spans="1:8" x14ac:dyDescent="0.25">
      <c r="A334">
        <v>333</v>
      </c>
      <c r="B334" t="str">
        <f t="shared" si="5"/>
        <v>560207-560337</v>
      </c>
      <c r="C334">
        <v>560207</v>
      </c>
      <c r="D334">
        <v>560337</v>
      </c>
      <c r="E334">
        <v>1770</v>
      </c>
      <c r="F334">
        <v>377</v>
      </c>
      <c r="G334">
        <v>1.8</v>
      </c>
      <c r="H334">
        <v>6.3</v>
      </c>
    </row>
    <row r="335" spans="1:8" x14ac:dyDescent="0.25">
      <c r="A335">
        <v>334</v>
      </c>
      <c r="B335" t="str">
        <f t="shared" si="5"/>
        <v>560207-570025</v>
      </c>
      <c r="C335">
        <v>560207</v>
      </c>
      <c r="D335">
        <v>570025</v>
      </c>
      <c r="E335">
        <v>2442</v>
      </c>
      <c r="F335">
        <v>493</v>
      </c>
      <c r="G335">
        <v>2.4</v>
      </c>
      <c r="H335">
        <v>8.1999999999999993</v>
      </c>
    </row>
    <row r="336" spans="1:8" x14ac:dyDescent="0.25">
      <c r="A336">
        <v>335</v>
      </c>
      <c r="B336" t="str">
        <f t="shared" si="5"/>
        <v>560207-570105</v>
      </c>
      <c r="C336">
        <v>560207</v>
      </c>
      <c r="D336">
        <v>570105</v>
      </c>
      <c r="E336">
        <v>4094</v>
      </c>
      <c r="F336">
        <v>736</v>
      </c>
      <c r="G336">
        <v>4.0999999999999996</v>
      </c>
      <c r="H336">
        <v>12.3</v>
      </c>
    </row>
    <row r="337" spans="1:8" x14ac:dyDescent="0.25">
      <c r="A337">
        <v>336</v>
      </c>
      <c r="B337" t="str">
        <f t="shared" si="5"/>
        <v>560207-570124</v>
      </c>
      <c r="C337">
        <v>560207</v>
      </c>
      <c r="D337">
        <v>570124</v>
      </c>
      <c r="E337">
        <v>4044</v>
      </c>
      <c r="F337">
        <v>717</v>
      </c>
      <c r="G337">
        <v>4</v>
      </c>
      <c r="H337">
        <v>12</v>
      </c>
    </row>
    <row r="338" spans="1:8" x14ac:dyDescent="0.25">
      <c r="A338">
        <v>337</v>
      </c>
      <c r="B338" t="str">
        <f t="shared" si="5"/>
        <v>560207-570249</v>
      </c>
      <c r="C338">
        <v>560207</v>
      </c>
      <c r="D338">
        <v>570249</v>
      </c>
      <c r="E338">
        <v>1367</v>
      </c>
      <c r="F338">
        <v>349</v>
      </c>
      <c r="G338">
        <v>1.4</v>
      </c>
      <c r="H338">
        <v>5.8</v>
      </c>
    </row>
    <row r="339" spans="1:8" x14ac:dyDescent="0.25">
      <c r="A339">
        <v>338</v>
      </c>
      <c r="B339" t="str">
        <f t="shared" si="5"/>
        <v>560207-562310</v>
      </c>
      <c r="C339">
        <v>560207</v>
      </c>
      <c r="D339">
        <v>562310</v>
      </c>
      <c r="E339">
        <v>845</v>
      </c>
      <c r="F339">
        <v>231</v>
      </c>
      <c r="G339">
        <v>0.8</v>
      </c>
      <c r="H339">
        <v>3.8</v>
      </c>
    </row>
    <row r="340" spans="1:8" x14ac:dyDescent="0.25">
      <c r="A340">
        <v>339</v>
      </c>
      <c r="B340" t="str">
        <f t="shared" si="5"/>
        <v>570229-560470</v>
      </c>
      <c r="C340">
        <v>570229</v>
      </c>
      <c r="D340">
        <v>560470</v>
      </c>
      <c r="E340">
        <v>2666</v>
      </c>
      <c r="F340">
        <v>443</v>
      </c>
      <c r="G340">
        <v>2.7</v>
      </c>
      <c r="H340">
        <v>7.4</v>
      </c>
    </row>
    <row r="341" spans="1:8" x14ac:dyDescent="0.25">
      <c r="A341">
        <v>340</v>
      </c>
      <c r="B341" t="str">
        <f t="shared" si="5"/>
        <v>560470-570229</v>
      </c>
      <c r="C341">
        <v>560470</v>
      </c>
      <c r="D341">
        <v>570229</v>
      </c>
      <c r="E341">
        <v>2763</v>
      </c>
      <c r="F341">
        <v>481</v>
      </c>
      <c r="G341">
        <v>2.8</v>
      </c>
      <c r="H341">
        <v>8</v>
      </c>
    </row>
    <row r="342" spans="1:8" x14ac:dyDescent="0.25">
      <c r="A342">
        <v>341</v>
      </c>
      <c r="B342" t="str">
        <f t="shared" si="5"/>
        <v>570153-560336</v>
      </c>
      <c r="C342">
        <v>570153</v>
      </c>
      <c r="D342">
        <v>560336</v>
      </c>
      <c r="E342">
        <v>3706</v>
      </c>
      <c r="F342">
        <v>717</v>
      </c>
      <c r="G342">
        <v>3.7</v>
      </c>
      <c r="H342">
        <v>12</v>
      </c>
    </row>
    <row r="343" spans="1:8" x14ac:dyDescent="0.25">
      <c r="A343">
        <v>342</v>
      </c>
      <c r="B343" t="str">
        <f t="shared" si="5"/>
        <v>570153-560306</v>
      </c>
      <c r="C343">
        <v>570153</v>
      </c>
      <c r="D343">
        <v>560306</v>
      </c>
      <c r="E343">
        <v>4141</v>
      </c>
      <c r="F343">
        <v>817</v>
      </c>
      <c r="G343">
        <v>4.0999999999999996</v>
      </c>
      <c r="H343">
        <v>13.6</v>
      </c>
    </row>
    <row r="344" spans="1:8" x14ac:dyDescent="0.25">
      <c r="A344">
        <v>343</v>
      </c>
      <c r="B344" t="str">
        <f t="shared" si="5"/>
        <v>570153-560222</v>
      </c>
      <c r="C344">
        <v>570153</v>
      </c>
      <c r="D344">
        <v>560222</v>
      </c>
      <c r="E344">
        <v>4726</v>
      </c>
      <c r="F344">
        <v>689</v>
      </c>
      <c r="G344">
        <v>4.7</v>
      </c>
      <c r="H344">
        <v>11.5</v>
      </c>
    </row>
    <row r="345" spans="1:8" x14ac:dyDescent="0.25">
      <c r="A345">
        <v>344</v>
      </c>
      <c r="B345" t="str">
        <f t="shared" si="5"/>
        <v>560336-570153</v>
      </c>
      <c r="C345">
        <v>560336</v>
      </c>
      <c r="D345">
        <v>570153</v>
      </c>
      <c r="E345">
        <v>3324</v>
      </c>
      <c r="F345">
        <v>624</v>
      </c>
      <c r="G345">
        <v>3.3</v>
      </c>
      <c r="H345">
        <v>10.4</v>
      </c>
    </row>
    <row r="346" spans="1:8" x14ac:dyDescent="0.25">
      <c r="A346">
        <v>345</v>
      </c>
      <c r="B346" t="str">
        <f t="shared" si="5"/>
        <v>560336-560306</v>
      </c>
      <c r="C346">
        <v>560336</v>
      </c>
      <c r="D346">
        <v>560306</v>
      </c>
      <c r="E346">
        <v>1357</v>
      </c>
      <c r="F346">
        <v>495</v>
      </c>
      <c r="G346">
        <v>1.4</v>
      </c>
      <c r="H346">
        <v>8.1999999999999993</v>
      </c>
    </row>
    <row r="347" spans="1:8" x14ac:dyDescent="0.25">
      <c r="A347">
        <v>346</v>
      </c>
      <c r="B347" t="str">
        <f t="shared" si="5"/>
        <v>560336-560222</v>
      </c>
      <c r="C347">
        <v>560336</v>
      </c>
      <c r="D347">
        <v>560222</v>
      </c>
      <c r="E347">
        <v>2705</v>
      </c>
      <c r="F347">
        <v>545</v>
      </c>
      <c r="G347">
        <v>2.7</v>
      </c>
      <c r="H347">
        <v>9.1</v>
      </c>
    </row>
    <row r="348" spans="1:8" x14ac:dyDescent="0.25">
      <c r="A348">
        <v>347</v>
      </c>
      <c r="B348" t="str">
        <f t="shared" si="5"/>
        <v>560306-570153</v>
      </c>
      <c r="C348">
        <v>560306</v>
      </c>
      <c r="D348">
        <v>570153</v>
      </c>
      <c r="E348">
        <v>3409</v>
      </c>
      <c r="F348">
        <v>547</v>
      </c>
      <c r="G348">
        <v>3.4</v>
      </c>
      <c r="H348">
        <v>9.1</v>
      </c>
    </row>
    <row r="349" spans="1:8" x14ac:dyDescent="0.25">
      <c r="A349">
        <v>348</v>
      </c>
      <c r="B349" t="str">
        <f t="shared" si="5"/>
        <v>560306-560336</v>
      </c>
      <c r="C349">
        <v>560306</v>
      </c>
      <c r="D349">
        <v>560336</v>
      </c>
      <c r="E349">
        <v>1074</v>
      </c>
      <c r="F349">
        <v>251</v>
      </c>
      <c r="G349">
        <v>1.1000000000000001</v>
      </c>
      <c r="H349">
        <v>4.2</v>
      </c>
    </row>
    <row r="350" spans="1:8" x14ac:dyDescent="0.25">
      <c r="A350">
        <v>349</v>
      </c>
      <c r="B350" t="str">
        <f t="shared" si="5"/>
        <v>560306-560222</v>
      </c>
      <c r="C350">
        <v>560306</v>
      </c>
      <c r="D350">
        <v>560222</v>
      </c>
      <c r="E350">
        <v>2168</v>
      </c>
      <c r="F350">
        <v>389</v>
      </c>
      <c r="G350">
        <v>2.2000000000000002</v>
      </c>
      <c r="H350">
        <v>6.5</v>
      </c>
    </row>
    <row r="351" spans="1:8" x14ac:dyDescent="0.25">
      <c r="A351">
        <v>350</v>
      </c>
      <c r="B351" t="str">
        <f t="shared" si="5"/>
        <v>560222-570153</v>
      </c>
      <c r="C351">
        <v>560222</v>
      </c>
      <c r="D351">
        <v>570153</v>
      </c>
      <c r="E351">
        <v>4013</v>
      </c>
      <c r="F351">
        <v>661</v>
      </c>
      <c r="G351">
        <v>4</v>
      </c>
      <c r="H351">
        <v>11</v>
      </c>
    </row>
    <row r="352" spans="1:8" x14ac:dyDescent="0.25">
      <c r="A352">
        <v>351</v>
      </c>
      <c r="B352" t="str">
        <f t="shared" si="5"/>
        <v>560222-560336</v>
      </c>
      <c r="C352">
        <v>560222</v>
      </c>
      <c r="D352">
        <v>560336</v>
      </c>
      <c r="E352">
        <v>1678</v>
      </c>
      <c r="F352">
        <v>365</v>
      </c>
      <c r="G352">
        <v>1.7</v>
      </c>
      <c r="H352">
        <v>6.1</v>
      </c>
    </row>
    <row r="353" spans="1:8" x14ac:dyDescent="0.25">
      <c r="A353">
        <v>352</v>
      </c>
      <c r="B353" t="str">
        <f t="shared" si="5"/>
        <v>560222-560306</v>
      </c>
      <c r="C353">
        <v>560222</v>
      </c>
      <c r="D353">
        <v>560306</v>
      </c>
      <c r="E353">
        <v>1128</v>
      </c>
      <c r="F353">
        <v>374</v>
      </c>
      <c r="G353">
        <v>1.1000000000000001</v>
      </c>
      <c r="H353">
        <v>6.2</v>
      </c>
    </row>
    <row r="354" spans="1:8" x14ac:dyDescent="0.25">
      <c r="A354">
        <v>353</v>
      </c>
      <c r="B354" t="str">
        <f t="shared" si="5"/>
        <v>575574-570170</v>
      </c>
      <c r="C354">
        <v>575574</v>
      </c>
      <c r="D354">
        <v>570170</v>
      </c>
      <c r="E354">
        <v>4065</v>
      </c>
      <c r="F354">
        <v>792</v>
      </c>
      <c r="G354">
        <v>4.0999999999999996</v>
      </c>
      <c r="H354">
        <v>13.2</v>
      </c>
    </row>
    <row r="355" spans="1:8" x14ac:dyDescent="0.25">
      <c r="A355">
        <v>354</v>
      </c>
      <c r="B355" t="str">
        <f t="shared" si="5"/>
        <v>575574-560542</v>
      </c>
      <c r="C355">
        <v>575574</v>
      </c>
      <c r="D355">
        <v>560542</v>
      </c>
      <c r="E355">
        <v>4464</v>
      </c>
      <c r="F355">
        <v>923</v>
      </c>
      <c r="G355">
        <v>4.5</v>
      </c>
      <c r="H355">
        <v>15.4</v>
      </c>
    </row>
    <row r="356" spans="1:8" x14ac:dyDescent="0.25">
      <c r="A356">
        <v>355</v>
      </c>
      <c r="B356" t="str">
        <f t="shared" si="5"/>
        <v>575574-560222</v>
      </c>
      <c r="C356">
        <v>575574</v>
      </c>
      <c r="D356">
        <v>560222</v>
      </c>
      <c r="E356">
        <v>2963</v>
      </c>
      <c r="F356">
        <v>461</v>
      </c>
      <c r="G356">
        <v>3</v>
      </c>
      <c r="H356">
        <v>7.7</v>
      </c>
    </row>
    <row r="357" spans="1:8" x14ac:dyDescent="0.25">
      <c r="A357">
        <v>356</v>
      </c>
      <c r="B357" t="str">
        <f t="shared" si="5"/>
        <v>570170-575574</v>
      </c>
      <c r="C357">
        <v>570170</v>
      </c>
      <c r="D357">
        <v>575574</v>
      </c>
      <c r="E357">
        <v>3971</v>
      </c>
      <c r="F357">
        <v>799</v>
      </c>
      <c r="G357">
        <v>4</v>
      </c>
      <c r="H357">
        <v>13.3</v>
      </c>
    </row>
    <row r="358" spans="1:8" x14ac:dyDescent="0.25">
      <c r="A358">
        <v>357</v>
      </c>
      <c r="B358" t="str">
        <f t="shared" si="5"/>
        <v>570170-560542</v>
      </c>
      <c r="C358">
        <v>570170</v>
      </c>
      <c r="D358">
        <v>560542</v>
      </c>
      <c r="E358">
        <v>5252</v>
      </c>
      <c r="F358">
        <v>648</v>
      </c>
      <c r="G358">
        <v>5.3</v>
      </c>
      <c r="H358">
        <v>10.8</v>
      </c>
    </row>
    <row r="359" spans="1:8" x14ac:dyDescent="0.25">
      <c r="A359">
        <v>358</v>
      </c>
      <c r="B359" t="str">
        <f t="shared" si="5"/>
        <v>570170-560222</v>
      </c>
      <c r="C359">
        <v>570170</v>
      </c>
      <c r="D359">
        <v>560222</v>
      </c>
      <c r="E359">
        <v>4592</v>
      </c>
      <c r="F359">
        <v>635</v>
      </c>
      <c r="G359">
        <v>4.5999999999999996</v>
      </c>
      <c r="H359">
        <v>10.6</v>
      </c>
    </row>
    <row r="360" spans="1:8" x14ac:dyDescent="0.25">
      <c r="A360">
        <v>359</v>
      </c>
      <c r="B360" t="str">
        <f t="shared" si="5"/>
        <v>560542-575574</v>
      </c>
      <c r="C360">
        <v>560542</v>
      </c>
      <c r="D360">
        <v>575574</v>
      </c>
      <c r="E360">
        <v>5246</v>
      </c>
      <c r="F360">
        <v>931</v>
      </c>
      <c r="G360">
        <v>5.2</v>
      </c>
      <c r="H360">
        <v>15.5</v>
      </c>
    </row>
    <row r="361" spans="1:8" x14ac:dyDescent="0.25">
      <c r="A361">
        <v>360</v>
      </c>
      <c r="B361" t="str">
        <f t="shared" si="5"/>
        <v>560542-570170</v>
      </c>
      <c r="C361">
        <v>560542</v>
      </c>
      <c r="D361">
        <v>570170</v>
      </c>
      <c r="E361">
        <v>4467</v>
      </c>
      <c r="F361">
        <v>788</v>
      </c>
      <c r="G361">
        <v>4.5</v>
      </c>
      <c r="H361">
        <v>13.1</v>
      </c>
    </row>
    <row r="362" spans="1:8" x14ac:dyDescent="0.25">
      <c r="A362">
        <v>361</v>
      </c>
      <c r="B362" t="str">
        <f t="shared" si="5"/>
        <v>560542-560222</v>
      </c>
      <c r="C362">
        <v>560542</v>
      </c>
      <c r="D362">
        <v>560222</v>
      </c>
      <c r="E362">
        <v>3884</v>
      </c>
      <c r="F362">
        <v>770</v>
      </c>
      <c r="G362">
        <v>3.9</v>
      </c>
      <c r="H362">
        <v>12.8</v>
      </c>
    </row>
    <row r="363" spans="1:8" x14ac:dyDescent="0.25">
      <c r="A363">
        <v>362</v>
      </c>
      <c r="B363" t="str">
        <f t="shared" si="5"/>
        <v>560222-575574</v>
      </c>
      <c r="C363">
        <v>560222</v>
      </c>
      <c r="D363">
        <v>575574</v>
      </c>
      <c r="E363">
        <v>2398</v>
      </c>
      <c r="F363">
        <v>520</v>
      </c>
      <c r="G363">
        <v>2.4</v>
      </c>
      <c r="H363">
        <v>8.6999999999999993</v>
      </c>
    </row>
    <row r="364" spans="1:8" x14ac:dyDescent="0.25">
      <c r="A364">
        <v>363</v>
      </c>
      <c r="B364" t="str">
        <f t="shared" si="5"/>
        <v>560222-570170</v>
      </c>
      <c r="C364">
        <v>560222</v>
      </c>
      <c r="D364">
        <v>570170</v>
      </c>
      <c r="E364">
        <v>3938</v>
      </c>
      <c r="F364">
        <v>629</v>
      </c>
      <c r="G364">
        <v>3.9</v>
      </c>
      <c r="H364">
        <v>10.5</v>
      </c>
    </row>
    <row r="365" spans="1:8" x14ac:dyDescent="0.25">
      <c r="A365">
        <v>364</v>
      </c>
      <c r="B365" t="str">
        <f t="shared" si="5"/>
        <v>560222-560542</v>
      </c>
      <c r="C365">
        <v>560222</v>
      </c>
      <c r="D365">
        <v>560542</v>
      </c>
      <c r="E365">
        <v>3138</v>
      </c>
      <c r="F365">
        <v>732</v>
      </c>
      <c r="G365">
        <v>3.1</v>
      </c>
      <c r="H365">
        <v>12.2</v>
      </c>
    </row>
    <row r="366" spans="1:8" x14ac:dyDescent="0.25">
      <c r="A366">
        <v>365</v>
      </c>
      <c r="B366" t="str">
        <f t="shared" si="5"/>
        <v>570229-561590</v>
      </c>
      <c r="C366">
        <v>570229</v>
      </c>
      <c r="D366">
        <v>561590</v>
      </c>
      <c r="E366">
        <v>3174</v>
      </c>
      <c r="F366">
        <v>550</v>
      </c>
      <c r="G366">
        <v>3.2</v>
      </c>
      <c r="H366">
        <v>9.1999999999999993</v>
      </c>
    </row>
    <row r="367" spans="1:8" x14ac:dyDescent="0.25">
      <c r="A367">
        <v>366</v>
      </c>
      <c r="B367" t="str">
        <f t="shared" si="5"/>
        <v>570229-560222</v>
      </c>
      <c r="C367">
        <v>570229</v>
      </c>
      <c r="D367">
        <v>560222</v>
      </c>
      <c r="E367">
        <v>3904</v>
      </c>
      <c r="F367">
        <v>518</v>
      </c>
      <c r="G367">
        <v>3.9</v>
      </c>
      <c r="H367">
        <v>8.6</v>
      </c>
    </row>
    <row r="368" spans="1:8" x14ac:dyDescent="0.25">
      <c r="A368">
        <v>367</v>
      </c>
      <c r="B368" t="str">
        <f t="shared" si="5"/>
        <v>561590-570229</v>
      </c>
      <c r="C368">
        <v>561590</v>
      </c>
      <c r="D368">
        <v>570229</v>
      </c>
      <c r="E368">
        <v>3778</v>
      </c>
      <c r="F368">
        <v>667</v>
      </c>
      <c r="G368">
        <v>3.8</v>
      </c>
      <c r="H368">
        <v>11.1</v>
      </c>
    </row>
    <row r="369" spans="1:8" x14ac:dyDescent="0.25">
      <c r="A369">
        <v>368</v>
      </c>
      <c r="B369" t="str">
        <f t="shared" si="5"/>
        <v>561590-560222</v>
      </c>
      <c r="C369">
        <v>561590</v>
      </c>
      <c r="D369">
        <v>560222</v>
      </c>
      <c r="E369">
        <v>4451</v>
      </c>
      <c r="F369">
        <v>645</v>
      </c>
      <c r="G369">
        <v>4.5</v>
      </c>
      <c r="H369">
        <v>10.8</v>
      </c>
    </row>
    <row r="370" spans="1:8" x14ac:dyDescent="0.25">
      <c r="A370">
        <v>369</v>
      </c>
      <c r="B370" t="str">
        <f t="shared" si="5"/>
        <v>560222-570229</v>
      </c>
      <c r="C370">
        <v>560222</v>
      </c>
      <c r="D370">
        <v>570229</v>
      </c>
      <c r="E370">
        <v>1986</v>
      </c>
      <c r="F370">
        <v>442</v>
      </c>
      <c r="G370">
        <v>2</v>
      </c>
      <c r="H370">
        <v>7.4</v>
      </c>
    </row>
    <row r="371" spans="1:8" x14ac:dyDescent="0.25">
      <c r="A371">
        <v>370</v>
      </c>
      <c r="B371" t="str">
        <f t="shared" si="5"/>
        <v>560222-561590</v>
      </c>
      <c r="C371">
        <v>560222</v>
      </c>
      <c r="D371">
        <v>561590</v>
      </c>
      <c r="E371">
        <v>2324</v>
      </c>
      <c r="F371">
        <v>548</v>
      </c>
      <c r="G371">
        <v>2.2999999999999998</v>
      </c>
      <c r="H371">
        <v>9.1</v>
      </c>
    </row>
    <row r="372" spans="1:8" x14ac:dyDescent="0.25">
      <c r="A372">
        <v>371</v>
      </c>
      <c r="B372" t="str">
        <f t="shared" si="5"/>
        <v>560470-560573</v>
      </c>
      <c r="C372">
        <v>560470</v>
      </c>
      <c r="D372">
        <v>560573</v>
      </c>
      <c r="E372">
        <v>1343</v>
      </c>
      <c r="F372">
        <v>270</v>
      </c>
      <c r="G372">
        <v>1.3</v>
      </c>
      <c r="H372">
        <v>4.5</v>
      </c>
    </row>
    <row r="373" spans="1:8" x14ac:dyDescent="0.25">
      <c r="A373">
        <v>372</v>
      </c>
      <c r="B373" t="str">
        <f t="shared" si="5"/>
        <v>560573-560470</v>
      </c>
      <c r="C373">
        <v>560573</v>
      </c>
      <c r="D373">
        <v>560470</v>
      </c>
      <c r="E373">
        <v>1140</v>
      </c>
      <c r="F373">
        <v>224</v>
      </c>
      <c r="G373">
        <v>1.1000000000000001</v>
      </c>
      <c r="H373">
        <v>3.7</v>
      </c>
    </row>
    <row r="374" spans="1:8" x14ac:dyDescent="0.25">
      <c r="A374">
        <v>373</v>
      </c>
      <c r="B374" t="str">
        <f t="shared" si="5"/>
        <v>570153-560542</v>
      </c>
      <c r="C374">
        <v>570153</v>
      </c>
      <c r="D374">
        <v>560542</v>
      </c>
      <c r="E374">
        <v>5246</v>
      </c>
      <c r="F374">
        <v>668</v>
      </c>
      <c r="G374">
        <v>5.2</v>
      </c>
      <c r="H374">
        <v>11.1</v>
      </c>
    </row>
    <row r="375" spans="1:8" x14ac:dyDescent="0.25">
      <c r="A375">
        <v>374</v>
      </c>
      <c r="B375" t="str">
        <f t="shared" si="5"/>
        <v>560542-570153</v>
      </c>
      <c r="C375">
        <v>560542</v>
      </c>
      <c r="D375">
        <v>570153</v>
      </c>
      <c r="E375">
        <v>4542</v>
      </c>
      <c r="F375">
        <v>820</v>
      </c>
      <c r="G375">
        <v>4.5</v>
      </c>
      <c r="H375">
        <v>13.7</v>
      </c>
    </row>
    <row r="376" spans="1:8" x14ac:dyDescent="0.25">
      <c r="A376">
        <v>375</v>
      </c>
      <c r="B376" t="str">
        <f t="shared" si="5"/>
        <v>562590-560317</v>
      </c>
      <c r="C376">
        <v>562590</v>
      </c>
      <c r="D376">
        <v>560317</v>
      </c>
      <c r="E376">
        <v>2247</v>
      </c>
      <c r="F376">
        <v>445</v>
      </c>
      <c r="G376">
        <v>2.2000000000000002</v>
      </c>
      <c r="H376">
        <v>7.4</v>
      </c>
    </row>
    <row r="377" spans="1:8" x14ac:dyDescent="0.25">
      <c r="A377">
        <v>376</v>
      </c>
      <c r="B377" t="str">
        <f t="shared" si="5"/>
        <v>562590-560301</v>
      </c>
      <c r="C377">
        <v>562590</v>
      </c>
      <c r="D377">
        <v>560301</v>
      </c>
      <c r="E377">
        <v>2441</v>
      </c>
      <c r="F377">
        <v>505</v>
      </c>
      <c r="G377">
        <v>2.4</v>
      </c>
      <c r="H377">
        <v>8.4</v>
      </c>
    </row>
    <row r="378" spans="1:8" x14ac:dyDescent="0.25">
      <c r="A378">
        <v>377</v>
      </c>
      <c r="B378" t="str">
        <f t="shared" si="5"/>
        <v>562590-560253</v>
      </c>
      <c r="C378">
        <v>562590</v>
      </c>
      <c r="D378">
        <v>560253</v>
      </c>
      <c r="E378">
        <v>4665</v>
      </c>
      <c r="F378">
        <v>716</v>
      </c>
      <c r="G378">
        <v>4.7</v>
      </c>
      <c r="H378">
        <v>11.9</v>
      </c>
    </row>
    <row r="379" spans="1:8" x14ac:dyDescent="0.25">
      <c r="A379">
        <v>378</v>
      </c>
      <c r="B379" t="str">
        <f t="shared" si="5"/>
        <v>562590-560229</v>
      </c>
      <c r="C379">
        <v>562590</v>
      </c>
      <c r="D379">
        <v>560229</v>
      </c>
      <c r="E379">
        <v>3021</v>
      </c>
      <c r="F379">
        <v>628</v>
      </c>
      <c r="G379">
        <v>3</v>
      </c>
      <c r="H379">
        <v>10.5</v>
      </c>
    </row>
    <row r="380" spans="1:8" x14ac:dyDescent="0.25">
      <c r="A380">
        <v>379</v>
      </c>
      <c r="B380" t="str">
        <f t="shared" si="5"/>
        <v>562590-570407</v>
      </c>
      <c r="C380">
        <v>562590</v>
      </c>
      <c r="D380">
        <v>570407</v>
      </c>
      <c r="E380">
        <v>4665</v>
      </c>
      <c r="F380">
        <v>710</v>
      </c>
      <c r="G380">
        <v>4.7</v>
      </c>
      <c r="H380">
        <v>11.8</v>
      </c>
    </row>
    <row r="381" spans="1:8" x14ac:dyDescent="0.25">
      <c r="A381">
        <v>380</v>
      </c>
      <c r="B381" t="str">
        <f t="shared" si="5"/>
        <v>562590-560416</v>
      </c>
      <c r="C381">
        <v>562590</v>
      </c>
      <c r="D381">
        <v>560416</v>
      </c>
      <c r="E381">
        <v>1603</v>
      </c>
      <c r="F381">
        <v>383</v>
      </c>
      <c r="G381">
        <v>1.6</v>
      </c>
      <c r="H381">
        <v>6.4</v>
      </c>
    </row>
    <row r="382" spans="1:8" x14ac:dyDescent="0.25">
      <c r="A382">
        <v>381</v>
      </c>
      <c r="B382" t="str">
        <f t="shared" si="5"/>
        <v>562590-560443</v>
      </c>
      <c r="C382">
        <v>562590</v>
      </c>
      <c r="D382">
        <v>560443</v>
      </c>
      <c r="E382">
        <v>1213</v>
      </c>
      <c r="F382">
        <v>299</v>
      </c>
      <c r="G382">
        <v>1.2</v>
      </c>
      <c r="H382">
        <v>5</v>
      </c>
    </row>
    <row r="383" spans="1:8" x14ac:dyDescent="0.25">
      <c r="A383">
        <v>382</v>
      </c>
      <c r="B383" t="str">
        <f t="shared" si="5"/>
        <v>562590-560429</v>
      </c>
      <c r="C383">
        <v>562590</v>
      </c>
      <c r="D383">
        <v>560429</v>
      </c>
      <c r="E383">
        <v>1344</v>
      </c>
      <c r="F383">
        <v>338</v>
      </c>
      <c r="G383">
        <v>1.3</v>
      </c>
      <c r="H383">
        <v>5.6</v>
      </c>
    </row>
    <row r="384" spans="1:8" x14ac:dyDescent="0.25">
      <c r="A384">
        <v>383</v>
      </c>
      <c r="B384" t="str">
        <f t="shared" si="5"/>
        <v>560317-562590</v>
      </c>
      <c r="C384">
        <v>560317</v>
      </c>
      <c r="D384">
        <v>562590</v>
      </c>
      <c r="E384">
        <v>1696</v>
      </c>
      <c r="F384">
        <v>374</v>
      </c>
      <c r="G384">
        <v>1.7</v>
      </c>
      <c r="H384">
        <v>6.2</v>
      </c>
    </row>
    <row r="385" spans="1:8" x14ac:dyDescent="0.25">
      <c r="A385">
        <v>384</v>
      </c>
      <c r="B385" t="str">
        <f t="shared" si="5"/>
        <v>560317-560301</v>
      </c>
      <c r="C385">
        <v>560317</v>
      </c>
      <c r="D385">
        <v>560301</v>
      </c>
      <c r="E385">
        <v>299</v>
      </c>
      <c r="F385">
        <v>85</v>
      </c>
      <c r="G385">
        <v>0.3</v>
      </c>
      <c r="H385">
        <v>1.4</v>
      </c>
    </row>
    <row r="386" spans="1:8" x14ac:dyDescent="0.25">
      <c r="A386">
        <v>385</v>
      </c>
      <c r="B386" t="str">
        <f t="shared" si="5"/>
        <v>560317-560253</v>
      </c>
      <c r="C386">
        <v>560317</v>
      </c>
      <c r="D386">
        <v>560253</v>
      </c>
      <c r="E386">
        <v>2032</v>
      </c>
      <c r="F386">
        <v>340</v>
      </c>
      <c r="G386">
        <v>2</v>
      </c>
      <c r="H386">
        <v>5.7</v>
      </c>
    </row>
    <row r="387" spans="1:8" x14ac:dyDescent="0.25">
      <c r="A387">
        <v>386</v>
      </c>
      <c r="B387" t="str">
        <f t="shared" ref="B387:B450" si="6">_xlfn.CONCAT(C387,"-",D387)</f>
        <v>560317-560229</v>
      </c>
      <c r="C387">
        <v>560317</v>
      </c>
      <c r="D387">
        <v>560229</v>
      </c>
      <c r="E387">
        <v>1275</v>
      </c>
      <c r="F387">
        <v>301</v>
      </c>
      <c r="G387">
        <v>1.3</v>
      </c>
      <c r="H387">
        <v>5</v>
      </c>
    </row>
    <row r="388" spans="1:8" x14ac:dyDescent="0.25">
      <c r="A388">
        <v>387</v>
      </c>
      <c r="B388" t="str">
        <f t="shared" si="6"/>
        <v>560317-570407</v>
      </c>
      <c r="C388">
        <v>560317</v>
      </c>
      <c r="D388">
        <v>570407</v>
      </c>
      <c r="E388">
        <v>2061</v>
      </c>
      <c r="F388">
        <v>358</v>
      </c>
      <c r="G388">
        <v>2.1</v>
      </c>
      <c r="H388">
        <v>6</v>
      </c>
    </row>
    <row r="389" spans="1:8" x14ac:dyDescent="0.25">
      <c r="A389">
        <v>388</v>
      </c>
      <c r="B389" t="str">
        <f t="shared" si="6"/>
        <v>560317-560416</v>
      </c>
      <c r="C389">
        <v>560317</v>
      </c>
      <c r="D389">
        <v>560416</v>
      </c>
      <c r="E389">
        <v>1731</v>
      </c>
      <c r="F389">
        <v>409</v>
      </c>
      <c r="G389">
        <v>1.7</v>
      </c>
      <c r="H389">
        <v>6.8</v>
      </c>
    </row>
    <row r="390" spans="1:8" x14ac:dyDescent="0.25">
      <c r="A390">
        <v>389</v>
      </c>
      <c r="B390" t="str">
        <f t="shared" si="6"/>
        <v>560317-560443</v>
      </c>
      <c r="C390">
        <v>560317</v>
      </c>
      <c r="D390">
        <v>560443</v>
      </c>
      <c r="E390">
        <v>1771</v>
      </c>
      <c r="F390">
        <v>372</v>
      </c>
      <c r="G390">
        <v>1.8</v>
      </c>
      <c r="H390">
        <v>6.2</v>
      </c>
    </row>
    <row r="391" spans="1:8" x14ac:dyDescent="0.25">
      <c r="A391">
        <v>390</v>
      </c>
      <c r="B391" t="str">
        <f t="shared" si="6"/>
        <v>560317-560429</v>
      </c>
      <c r="C391">
        <v>560317</v>
      </c>
      <c r="D391">
        <v>560429</v>
      </c>
      <c r="E391">
        <v>1901</v>
      </c>
      <c r="F391">
        <v>412</v>
      </c>
      <c r="G391">
        <v>1.9</v>
      </c>
      <c r="H391">
        <v>6.9</v>
      </c>
    </row>
    <row r="392" spans="1:8" x14ac:dyDescent="0.25">
      <c r="A392">
        <v>391</v>
      </c>
      <c r="B392" t="str">
        <f t="shared" si="6"/>
        <v>560301-562590</v>
      </c>
      <c r="C392">
        <v>560301</v>
      </c>
      <c r="D392">
        <v>562590</v>
      </c>
      <c r="E392">
        <v>1872</v>
      </c>
      <c r="F392">
        <v>425</v>
      </c>
      <c r="G392">
        <v>1.9</v>
      </c>
      <c r="H392">
        <v>7.1</v>
      </c>
    </row>
    <row r="393" spans="1:8" x14ac:dyDescent="0.25">
      <c r="A393">
        <v>392</v>
      </c>
      <c r="B393" t="str">
        <f t="shared" si="6"/>
        <v>560301-560317</v>
      </c>
      <c r="C393">
        <v>560301</v>
      </c>
      <c r="D393">
        <v>560317</v>
      </c>
      <c r="E393">
        <v>301</v>
      </c>
      <c r="F393">
        <v>84</v>
      </c>
      <c r="G393">
        <v>0.3</v>
      </c>
      <c r="H393">
        <v>1.4</v>
      </c>
    </row>
    <row r="394" spans="1:8" x14ac:dyDescent="0.25">
      <c r="A394">
        <v>393</v>
      </c>
      <c r="B394" t="str">
        <f t="shared" si="6"/>
        <v>560301-560253</v>
      </c>
      <c r="C394">
        <v>560301</v>
      </c>
      <c r="D394">
        <v>560253</v>
      </c>
      <c r="E394">
        <v>2043</v>
      </c>
      <c r="F394">
        <v>367</v>
      </c>
      <c r="G394">
        <v>2</v>
      </c>
      <c r="H394">
        <v>6.1</v>
      </c>
    </row>
    <row r="395" spans="1:8" x14ac:dyDescent="0.25">
      <c r="A395">
        <v>394</v>
      </c>
      <c r="B395" t="str">
        <f t="shared" si="6"/>
        <v>560301-560229</v>
      </c>
      <c r="C395">
        <v>560301</v>
      </c>
      <c r="D395">
        <v>560229</v>
      </c>
      <c r="E395">
        <v>1286</v>
      </c>
      <c r="F395">
        <v>327</v>
      </c>
      <c r="G395">
        <v>1.3</v>
      </c>
      <c r="H395">
        <v>5.4</v>
      </c>
    </row>
    <row r="396" spans="1:8" x14ac:dyDescent="0.25">
      <c r="A396">
        <v>395</v>
      </c>
      <c r="B396" t="str">
        <f t="shared" si="6"/>
        <v>560301-570407</v>
      </c>
      <c r="C396">
        <v>560301</v>
      </c>
      <c r="D396">
        <v>570407</v>
      </c>
      <c r="E396">
        <v>2072</v>
      </c>
      <c r="F396">
        <v>384</v>
      </c>
      <c r="G396">
        <v>2.1</v>
      </c>
      <c r="H396">
        <v>6.4</v>
      </c>
    </row>
    <row r="397" spans="1:8" x14ac:dyDescent="0.25">
      <c r="A397">
        <v>396</v>
      </c>
      <c r="B397" t="str">
        <f t="shared" si="6"/>
        <v>560301-560416</v>
      </c>
      <c r="C397">
        <v>560301</v>
      </c>
      <c r="D397">
        <v>560416</v>
      </c>
      <c r="E397">
        <v>1907</v>
      </c>
      <c r="F397">
        <v>460</v>
      </c>
      <c r="G397">
        <v>1.9</v>
      </c>
      <c r="H397">
        <v>7.7</v>
      </c>
    </row>
    <row r="398" spans="1:8" x14ac:dyDescent="0.25">
      <c r="A398">
        <v>397</v>
      </c>
      <c r="B398" t="str">
        <f t="shared" si="6"/>
        <v>560301-560443</v>
      </c>
      <c r="C398">
        <v>560301</v>
      </c>
      <c r="D398">
        <v>560443</v>
      </c>
      <c r="E398">
        <v>1947</v>
      </c>
      <c r="F398">
        <v>423</v>
      </c>
      <c r="G398">
        <v>1.9</v>
      </c>
      <c r="H398">
        <v>7</v>
      </c>
    </row>
    <row r="399" spans="1:8" x14ac:dyDescent="0.25">
      <c r="A399">
        <v>398</v>
      </c>
      <c r="B399" t="str">
        <f t="shared" si="6"/>
        <v>560301-560429</v>
      </c>
      <c r="C399">
        <v>560301</v>
      </c>
      <c r="D399">
        <v>560429</v>
      </c>
      <c r="E399">
        <v>2077</v>
      </c>
      <c r="F399">
        <v>463</v>
      </c>
      <c r="G399">
        <v>2.1</v>
      </c>
      <c r="H399">
        <v>7.7</v>
      </c>
    </row>
    <row r="400" spans="1:8" x14ac:dyDescent="0.25">
      <c r="A400">
        <v>399</v>
      </c>
      <c r="B400" t="str">
        <f t="shared" si="6"/>
        <v>560253-562590</v>
      </c>
      <c r="C400">
        <v>560253</v>
      </c>
      <c r="D400">
        <v>562590</v>
      </c>
      <c r="E400">
        <v>2789</v>
      </c>
      <c r="F400">
        <v>559</v>
      </c>
      <c r="G400">
        <v>2.8</v>
      </c>
      <c r="H400">
        <v>9.3000000000000007</v>
      </c>
    </row>
    <row r="401" spans="1:8" x14ac:dyDescent="0.25">
      <c r="A401">
        <v>400</v>
      </c>
      <c r="B401" t="str">
        <f t="shared" si="6"/>
        <v>560253-560317</v>
      </c>
      <c r="C401">
        <v>560253</v>
      </c>
      <c r="D401">
        <v>560317</v>
      </c>
      <c r="E401">
        <v>2061</v>
      </c>
      <c r="F401">
        <v>360</v>
      </c>
      <c r="G401">
        <v>2.1</v>
      </c>
      <c r="H401">
        <v>6</v>
      </c>
    </row>
    <row r="402" spans="1:8" x14ac:dyDescent="0.25">
      <c r="A402">
        <v>401</v>
      </c>
      <c r="B402" t="str">
        <f t="shared" si="6"/>
        <v>560253-560301</v>
      </c>
      <c r="C402">
        <v>560253</v>
      </c>
      <c r="D402">
        <v>560301</v>
      </c>
      <c r="E402">
        <v>2049</v>
      </c>
      <c r="F402">
        <v>380</v>
      </c>
      <c r="G402">
        <v>2</v>
      </c>
      <c r="H402">
        <v>6.3</v>
      </c>
    </row>
    <row r="403" spans="1:8" x14ac:dyDescent="0.25">
      <c r="A403">
        <v>402</v>
      </c>
      <c r="B403" t="str">
        <f t="shared" si="6"/>
        <v>560253-560229</v>
      </c>
      <c r="C403">
        <v>560253</v>
      </c>
      <c r="D403">
        <v>560229</v>
      </c>
      <c r="E403">
        <v>2122</v>
      </c>
      <c r="F403">
        <v>328</v>
      </c>
      <c r="G403">
        <v>2.1</v>
      </c>
      <c r="H403">
        <v>5.5</v>
      </c>
    </row>
    <row r="404" spans="1:8" x14ac:dyDescent="0.25">
      <c r="A404">
        <v>403</v>
      </c>
      <c r="B404" t="str">
        <f t="shared" si="6"/>
        <v>560253-570407</v>
      </c>
      <c r="C404">
        <v>560253</v>
      </c>
      <c r="D404">
        <v>570407</v>
      </c>
      <c r="E404">
        <v>3743</v>
      </c>
      <c r="F404">
        <v>521</v>
      </c>
      <c r="G404">
        <v>3.7</v>
      </c>
      <c r="H404">
        <v>8.6999999999999993</v>
      </c>
    </row>
    <row r="405" spans="1:8" x14ac:dyDescent="0.25">
      <c r="A405">
        <v>404</v>
      </c>
      <c r="B405" t="str">
        <f t="shared" si="6"/>
        <v>560253-560416</v>
      </c>
      <c r="C405">
        <v>560253</v>
      </c>
      <c r="D405">
        <v>560416</v>
      </c>
      <c r="E405">
        <v>4700</v>
      </c>
      <c r="F405">
        <v>701</v>
      </c>
      <c r="G405">
        <v>4.7</v>
      </c>
      <c r="H405">
        <v>11.7</v>
      </c>
    </row>
    <row r="406" spans="1:8" x14ac:dyDescent="0.25">
      <c r="A406">
        <v>405</v>
      </c>
      <c r="B406" t="str">
        <f t="shared" si="6"/>
        <v>560253-560443</v>
      </c>
      <c r="C406">
        <v>560253</v>
      </c>
      <c r="D406">
        <v>560443</v>
      </c>
      <c r="E406">
        <v>3454</v>
      </c>
      <c r="F406">
        <v>705</v>
      </c>
      <c r="G406">
        <v>3.5</v>
      </c>
      <c r="H406">
        <v>11.8</v>
      </c>
    </row>
    <row r="407" spans="1:8" x14ac:dyDescent="0.25">
      <c r="A407">
        <v>406</v>
      </c>
      <c r="B407" t="str">
        <f t="shared" si="6"/>
        <v>560253-560429</v>
      </c>
      <c r="C407">
        <v>560253</v>
      </c>
      <c r="D407">
        <v>560429</v>
      </c>
      <c r="E407">
        <v>3585</v>
      </c>
      <c r="F407">
        <v>744</v>
      </c>
      <c r="G407">
        <v>3.6</v>
      </c>
      <c r="H407">
        <v>12.4</v>
      </c>
    </row>
    <row r="408" spans="1:8" x14ac:dyDescent="0.25">
      <c r="A408">
        <v>407</v>
      </c>
      <c r="B408" t="str">
        <f t="shared" si="6"/>
        <v>560229-562590</v>
      </c>
      <c r="C408">
        <v>560229</v>
      </c>
      <c r="D408">
        <v>562590</v>
      </c>
      <c r="E408">
        <v>2382</v>
      </c>
      <c r="F408">
        <v>558</v>
      </c>
      <c r="G408">
        <v>2.4</v>
      </c>
      <c r="H408">
        <v>9.3000000000000007</v>
      </c>
    </row>
    <row r="409" spans="1:8" x14ac:dyDescent="0.25">
      <c r="A409">
        <v>408</v>
      </c>
      <c r="B409" t="str">
        <f t="shared" si="6"/>
        <v>560229-560317</v>
      </c>
      <c r="C409">
        <v>560229</v>
      </c>
      <c r="D409">
        <v>560317</v>
      </c>
      <c r="E409">
        <v>1296</v>
      </c>
      <c r="F409">
        <v>328</v>
      </c>
      <c r="G409">
        <v>1.3</v>
      </c>
      <c r="H409">
        <v>5.5</v>
      </c>
    </row>
    <row r="410" spans="1:8" x14ac:dyDescent="0.25">
      <c r="A410">
        <v>409</v>
      </c>
      <c r="B410" t="str">
        <f t="shared" si="6"/>
        <v>560229-560301</v>
      </c>
      <c r="C410">
        <v>560229</v>
      </c>
      <c r="D410">
        <v>560301</v>
      </c>
      <c r="E410">
        <v>1284</v>
      </c>
      <c r="F410">
        <v>348</v>
      </c>
      <c r="G410">
        <v>1.3</v>
      </c>
      <c r="H410">
        <v>5.8</v>
      </c>
    </row>
    <row r="411" spans="1:8" x14ac:dyDescent="0.25">
      <c r="A411">
        <v>410</v>
      </c>
      <c r="B411" t="str">
        <f t="shared" si="6"/>
        <v>560229-560253</v>
      </c>
      <c r="C411">
        <v>560229</v>
      </c>
      <c r="D411">
        <v>560253</v>
      </c>
      <c r="E411">
        <v>1632</v>
      </c>
      <c r="F411">
        <v>371</v>
      </c>
      <c r="G411">
        <v>1.6</v>
      </c>
      <c r="H411">
        <v>6.2</v>
      </c>
    </row>
    <row r="412" spans="1:8" x14ac:dyDescent="0.25">
      <c r="A412">
        <v>411</v>
      </c>
      <c r="B412" t="str">
        <f t="shared" si="6"/>
        <v>560229-570407</v>
      </c>
      <c r="C412">
        <v>560229</v>
      </c>
      <c r="D412">
        <v>570407</v>
      </c>
      <c r="E412">
        <v>2581</v>
      </c>
      <c r="F412">
        <v>446</v>
      </c>
      <c r="G412">
        <v>2.6</v>
      </c>
      <c r="H412">
        <v>7.4</v>
      </c>
    </row>
    <row r="413" spans="1:8" x14ac:dyDescent="0.25">
      <c r="A413">
        <v>412</v>
      </c>
      <c r="B413" t="str">
        <f t="shared" si="6"/>
        <v>560229-560416</v>
      </c>
      <c r="C413">
        <v>560229</v>
      </c>
      <c r="D413">
        <v>560416</v>
      </c>
      <c r="E413">
        <v>3539</v>
      </c>
      <c r="F413">
        <v>625</v>
      </c>
      <c r="G413">
        <v>3.5</v>
      </c>
      <c r="H413">
        <v>10.4</v>
      </c>
    </row>
    <row r="414" spans="1:8" x14ac:dyDescent="0.25">
      <c r="A414">
        <v>413</v>
      </c>
      <c r="B414" t="str">
        <f t="shared" si="6"/>
        <v>560229-560443</v>
      </c>
      <c r="C414">
        <v>560229</v>
      </c>
      <c r="D414">
        <v>560443</v>
      </c>
      <c r="E414">
        <v>3945</v>
      </c>
      <c r="F414">
        <v>646</v>
      </c>
      <c r="G414">
        <v>3.9</v>
      </c>
      <c r="H414">
        <v>10.8</v>
      </c>
    </row>
    <row r="415" spans="1:8" x14ac:dyDescent="0.25">
      <c r="A415">
        <v>414</v>
      </c>
      <c r="B415" t="str">
        <f t="shared" si="6"/>
        <v>560229-560429</v>
      </c>
      <c r="C415">
        <v>560229</v>
      </c>
      <c r="D415">
        <v>560429</v>
      </c>
      <c r="E415">
        <v>4075</v>
      </c>
      <c r="F415">
        <v>685</v>
      </c>
      <c r="G415">
        <v>4.0999999999999996</v>
      </c>
      <c r="H415">
        <v>11.4</v>
      </c>
    </row>
    <row r="416" spans="1:8" x14ac:dyDescent="0.25">
      <c r="A416">
        <v>415</v>
      </c>
      <c r="B416" t="str">
        <f t="shared" si="6"/>
        <v>570407-562590</v>
      </c>
      <c r="C416">
        <v>570407</v>
      </c>
      <c r="D416">
        <v>562590</v>
      </c>
      <c r="E416">
        <v>5312</v>
      </c>
      <c r="F416">
        <v>862</v>
      </c>
      <c r="G416">
        <v>5.3</v>
      </c>
      <c r="H416">
        <v>14.4</v>
      </c>
    </row>
    <row r="417" spans="1:8" x14ac:dyDescent="0.25">
      <c r="A417">
        <v>416</v>
      </c>
      <c r="B417" t="str">
        <f t="shared" si="6"/>
        <v>570407-560317</v>
      </c>
      <c r="C417">
        <v>570407</v>
      </c>
      <c r="D417">
        <v>560317</v>
      </c>
      <c r="E417">
        <v>4162</v>
      </c>
      <c r="F417">
        <v>602</v>
      </c>
      <c r="G417">
        <v>4.2</v>
      </c>
      <c r="H417">
        <v>10</v>
      </c>
    </row>
    <row r="418" spans="1:8" x14ac:dyDescent="0.25">
      <c r="A418">
        <v>417</v>
      </c>
      <c r="B418" t="str">
        <f t="shared" si="6"/>
        <v>570407-560301</v>
      </c>
      <c r="C418">
        <v>570407</v>
      </c>
      <c r="D418">
        <v>560301</v>
      </c>
      <c r="E418">
        <v>4320</v>
      </c>
      <c r="F418">
        <v>638</v>
      </c>
      <c r="G418">
        <v>4.3</v>
      </c>
      <c r="H418">
        <v>10.6</v>
      </c>
    </row>
    <row r="419" spans="1:8" x14ac:dyDescent="0.25">
      <c r="A419">
        <v>418</v>
      </c>
      <c r="B419" t="str">
        <f t="shared" si="6"/>
        <v>570407-560253</v>
      </c>
      <c r="C419">
        <v>570407</v>
      </c>
      <c r="D419">
        <v>560253</v>
      </c>
      <c r="E419">
        <v>3188</v>
      </c>
      <c r="F419">
        <v>447</v>
      </c>
      <c r="G419">
        <v>3.2</v>
      </c>
      <c r="H419">
        <v>7.4</v>
      </c>
    </row>
    <row r="420" spans="1:8" x14ac:dyDescent="0.25">
      <c r="A420">
        <v>419</v>
      </c>
      <c r="B420" t="str">
        <f t="shared" si="6"/>
        <v>570407-560229</v>
      </c>
      <c r="C420">
        <v>570407</v>
      </c>
      <c r="D420">
        <v>560229</v>
      </c>
      <c r="E420">
        <v>3401</v>
      </c>
      <c r="F420">
        <v>504</v>
      </c>
      <c r="G420">
        <v>3.4</v>
      </c>
      <c r="H420">
        <v>8.4</v>
      </c>
    </row>
    <row r="421" spans="1:8" x14ac:dyDescent="0.25">
      <c r="A421">
        <v>420</v>
      </c>
      <c r="B421" t="str">
        <f t="shared" si="6"/>
        <v>570407-560416</v>
      </c>
      <c r="C421">
        <v>570407</v>
      </c>
      <c r="D421">
        <v>560416</v>
      </c>
      <c r="E421">
        <v>5980</v>
      </c>
      <c r="F421">
        <v>876</v>
      </c>
      <c r="G421">
        <v>6</v>
      </c>
      <c r="H421">
        <v>14.6</v>
      </c>
    </row>
    <row r="422" spans="1:8" x14ac:dyDescent="0.25">
      <c r="A422">
        <v>421</v>
      </c>
      <c r="B422" t="str">
        <f t="shared" si="6"/>
        <v>570407-560443</v>
      </c>
      <c r="C422">
        <v>570407</v>
      </c>
      <c r="D422">
        <v>560443</v>
      </c>
      <c r="E422">
        <v>6386</v>
      </c>
      <c r="F422">
        <v>896</v>
      </c>
      <c r="G422">
        <v>6.4</v>
      </c>
      <c r="H422">
        <v>14.9</v>
      </c>
    </row>
    <row r="423" spans="1:8" x14ac:dyDescent="0.25">
      <c r="A423">
        <v>422</v>
      </c>
      <c r="B423" t="str">
        <f t="shared" si="6"/>
        <v>570407-560429</v>
      </c>
      <c r="C423">
        <v>570407</v>
      </c>
      <c r="D423">
        <v>560429</v>
      </c>
      <c r="E423">
        <v>6517</v>
      </c>
      <c r="F423">
        <v>936</v>
      </c>
      <c r="G423">
        <v>6.5</v>
      </c>
      <c r="H423">
        <v>15.6</v>
      </c>
    </row>
    <row r="424" spans="1:8" x14ac:dyDescent="0.25">
      <c r="A424">
        <v>423</v>
      </c>
      <c r="B424" t="str">
        <f t="shared" si="6"/>
        <v>560416-562590</v>
      </c>
      <c r="C424">
        <v>560416</v>
      </c>
      <c r="D424">
        <v>562590</v>
      </c>
      <c r="E424">
        <v>1523</v>
      </c>
      <c r="F424">
        <v>309</v>
      </c>
      <c r="G424">
        <v>1.5</v>
      </c>
      <c r="H424">
        <v>5.2</v>
      </c>
    </row>
    <row r="425" spans="1:8" x14ac:dyDescent="0.25">
      <c r="A425">
        <v>424</v>
      </c>
      <c r="B425" t="str">
        <f t="shared" si="6"/>
        <v>560416-560317</v>
      </c>
      <c r="C425">
        <v>560416</v>
      </c>
      <c r="D425">
        <v>560317</v>
      </c>
      <c r="E425">
        <v>1433</v>
      </c>
      <c r="F425">
        <v>289</v>
      </c>
      <c r="G425">
        <v>1.4</v>
      </c>
      <c r="H425">
        <v>4.8</v>
      </c>
    </row>
    <row r="426" spans="1:8" x14ac:dyDescent="0.25">
      <c r="A426">
        <v>425</v>
      </c>
      <c r="B426" t="str">
        <f t="shared" si="6"/>
        <v>560416-560301</v>
      </c>
      <c r="C426">
        <v>560416</v>
      </c>
      <c r="D426">
        <v>560301</v>
      </c>
      <c r="E426">
        <v>1627</v>
      </c>
      <c r="F426">
        <v>349</v>
      </c>
      <c r="G426">
        <v>1.6</v>
      </c>
      <c r="H426">
        <v>5.8</v>
      </c>
    </row>
    <row r="427" spans="1:8" x14ac:dyDescent="0.25">
      <c r="A427">
        <v>426</v>
      </c>
      <c r="B427" t="str">
        <f t="shared" si="6"/>
        <v>560416-560253</v>
      </c>
      <c r="C427">
        <v>560416</v>
      </c>
      <c r="D427">
        <v>560253</v>
      </c>
      <c r="E427">
        <v>3604</v>
      </c>
      <c r="F427">
        <v>533</v>
      </c>
      <c r="G427">
        <v>3.6</v>
      </c>
      <c r="H427">
        <v>8.9</v>
      </c>
    </row>
    <row r="428" spans="1:8" x14ac:dyDescent="0.25">
      <c r="A428">
        <v>427</v>
      </c>
      <c r="B428" t="str">
        <f t="shared" si="6"/>
        <v>560416-560229</v>
      </c>
      <c r="C428">
        <v>560416</v>
      </c>
      <c r="D428">
        <v>560229</v>
      </c>
      <c r="E428">
        <v>2604</v>
      </c>
      <c r="F428">
        <v>565</v>
      </c>
      <c r="G428">
        <v>2.6</v>
      </c>
      <c r="H428">
        <v>9.4</v>
      </c>
    </row>
    <row r="429" spans="1:8" x14ac:dyDescent="0.25">
      <c r="A429">
        <v>428</v>
      </c>
      <c r="B429" t="str">
        <f t="shared" si="6"/>
        <v>560416-570407</v>
      </c>
      <c r="C429">
        <v>560416</v>
      </c>
      <c r="D429">
        <v>570407</v>
      </c>
      <c r="E429">
        <v>3604</v>
      </c>
      <c r="F429">
        <v>527</v>
      </c>
      <c r="G429">
        <v>3.6</v>
      </c>
      <c r="H429">
        <v>8.8000000000000007</v>
      </c>
    </row>
    <row r="430" spans="1:8" x14ac:dyDescent="0.25">
      <c r="A430">
        <v>429</v>
      </c>
      <c r="B430" t="str">
        <f t="shared" si="6"/>
        <v>560416-560443</v>
      </c>
      <c r="C430">
        <v>560416</v>
      </c>
      <c r="D430">
        <v>560443</v>
      </c>
      <c r="E430">
        <v>846</v>
      </c>
      <c r="F430">
        <v>201</v>
      </c>
      <c r="G430">
        <v>0.8</v>
      </c>
      <c r="H430">
        <v>3.4</v>
      </c>
    </row>
    <row r="431" spans="1:8" x14ac:dyDescent="0.25">
      <c r="A431">
        <v>430</v>
      </c>
      <c r="B431" t="str">
        <f t="shared" si="6"/>
        <v>560416-560429</v>
      </c>
      <c r="C431">
        <v>560416</v>
      </c>
      <c r="D431">
        <v>560429</v>
      </c>
      <c r="E431">
        <v>977</v>
      </c>
      <c r="F431">
        <v>240</v>
      </c>
      <c r="G431">
        <v>1</v>
      </c>
      <c r="H431">
        <v>4</v>
      </c>
    </row>
    <row r="432" spans="1:8" x14ac:dyDescent="0.25">
      <c r="A432">
        <v>431</v>
      </c>
      <c r="B432" t="str">
        <f t="shared" si="6"/>
        <v>560443-562590</v>
      </c>
      <c r="C432">
        <v>560443</v>
      </c>
      <c r="D432">
        <v>562590</v>
      </c>
      <c r="E432">
        <v>1260</v>
      </c>
      <c r="F432">
        <v>271</v>
      </c>
      <c r="G432">
        <v>1.3</v>
      </c>
      <c r="H432">
        <v>4.5</v>
      </c>
    </row>
    <row r="433" spans="1:8" x14ac:dyDescent="0.25">
      <c r="A433">
        <v>432</v>
      </c>
      <c r="B433" t="str">
        <f t="shared" si="6"/>
        <v>560443-560317</v>
      </c>
      <c r="C433">
        <v>560443</v>
      </c>
      <c r="D433">
        <v>560317</v>
      </c>
      <c r="E433">
        <v>1171</v>
      </c>
      <c r="F433">
        <v>250</v>
      </c>
      <c r="G433">
        <v>1.2</v>
      </c>
      <c r="H433">
        <v>4.2</v>
      </c>
    </row>
    <row r="434" spans="1:8" x14ac:dyDescent="0.25">
      <c r="A434">
        <v>433</v>
      </c>
      <c r="B434" t="str">
        <f t="shared" si="6"/>
        <v>560443-560301</v>
      </c>
      <c r="C434">
        <v>560443</v>
      </c>
      <c r="D434">
        <v>560301</v>
      </c>
      <c r="E434">
        <v>1365</v>
      </c>
      <c r="F434">
        <v>311</v>
      </c>
      <c r="G434">
        <v>1.4</v>
      </c>
      <c r="H434">
        <v>5.2</v>
      </c>
    </row>
    <row r="435" spans="1:8" x14ac:dyDescent="0.25">
      <c r="A435">
        <v>434</v>
      </c>
      <c r="B435" t="str">
        <f t="shared" si="6"/>
        <v>560443-560253</v>
      </c>
      <c r="C435">
        <v>560443</v>
      </c>
      <c r="D435">
        <v>560253</v>
      </c>
      <c r="E435">
        <v>3564</v>
      </c>
      <c r="F435">
        <v>517</v>
      </c>
      <c r="G435">
        <v>3.6</v>
      </c>
      <c r="H435">
        <v>8.6</v>
      </c>
    </row>
    <row r="436" spans="1:8" x14ac:dyDescent="0.25">
      <c r="A436">
        <v>435</v>
      </c>
      <c r="B436" t="str">
        <f t="shared" si="6"/>
        <v>560443-560229</v>
      </c>
      <c r="C436">
        <v>560443</v>
      </c>
      <c r="D436">
        <v>560229</v>
      </c>
      <c r="E436">
        <v>2342</v>
      </c>
      <c r="F436">
        <v>527</v>
      </c>
      <c r="G436">
        <v>2.2999999999999998</v>
      </c>
      <c r="H436">
        <v>8.8000000000000007</v>
      </c>
    </row>
    <row r="437" spans="1:8" x14ac:dyDescent="0.25">
      <c r="A437">
        <v>436</v>
      </c>
      <c r="B437" t="str">
        <f t="shared" si="6"/>
        <v>560443-570407</v>
      </c>
      <c r="C437">
        <v>560443</v>
      </c>
      <c r="D437">
        <v>570407</v>
      </c>
      <c r="E437">
        <v>3564</v>
      </c>
      <c r="F437">
        <v>511</v>
      </c>
      <c r="G437">
        <v>3.6</v>
      </c>
      <c r="H437">
        <v>8.5</v>
      </c>
    </row>
    <row r="438" spans="1:8" x14ac:dyDescent="0.25">
      <c r="A438">
        <v>437</v>
      </c>
      <c r="B438" t="str">
        <f t="shared" si="6"/>
        <v>560443-560416</v>
      </c>
      <c r="C438">
        <v>560443</v>
      </c>
      <c r="D438">
        <v>560416</v>
      </c>
      <c r="E438">
        <v>882</v>
      </c>
      <c r="F438">
        <v>263</v>
      </c>
      <c r="G438">
        <v>0.9</v>
      </c>
      <c r="H438">
        <v>4.4000000000000004</v>
      </c>
    </row>
    <row r="439" spans="1:8" x14ac:dyDescent="0.25">
      <c r="A439">
        <v>438</v>
      </c>
      <c r="B439" t="str">
        <f t="shared" si="6"/>
        <v>560443-560429</v>
      </c>
      <c r="C439">
        <v>560443</v>
      </c>
      <c r="D439">
        <v>560429</v>
      </c>
      <c r="E439">
        <v>499</v>
      </c>
      <c r="F439">
        <v>172</v>
      </c>
      <c r="G439">
        <v>0.5</v>
      </c>
      <c r="H439">
        <v>2.9</v>
      </c>
    </row>
    <row r="440" spans="1:8" x14ac:dyDescent="0.25">
      <c r="A440">
        <v>439</v>
      </c>
      <c r="B440" t="str">
        <f t="shared" si="6"/>
        <v>560429-562590</v>
      </c>
      <c r="C440">
        <v>560429</v>
      </c>
      <c r="D440">
        <v>562590</v>
      </c>
      <c r="E440">
        <v>1641</v>
      </c>
      <c r="F440">
        <v>435</v>
      </c>
      <c r="G440">
        <v>1.6</v>
      </c>
      <c r="H440">
        <v>7.2</v>
      </c>
    </row>
    <row r="441" spans="1:8" x14ac:dyDescent="0.25">
      <c r="A441">
        <v>440</v>
      </c>
      <c r="B441" t="str">
        <f t="shared" si="6"/>
        <v>560429-560317</v>
      </c>
      <c r="C441">
        <v>560429</v>
      </c>
      <c r="D441">
        <v>560317</v>
      </c>
      <c r="E441">
        <v>1950</v>
      </c>
      <c r="F441">
        <v>398</v>
      </c>
      <c r="G441">
        <v>2</v>
      </c>
      <c r="H441">
        <v>6.6</v>
      </c>
    </row>
    <row r="442" spans="1:8" x14ac:dyDescent="0.25">
      <c r="A442">
        <v>441</v>
      </c>
      <c r="B442" t="str">
        <f t="shared" si="6"/>
        <v>560429-560301</v>
      </c>
      <c r="C442">
        <v>560429</v>
      </c>
      <c r="D442">
        <v>560301</v>
      </c>
      <c r="E442">
        <v>2003</v>
      </c>
      <c r="F442">
        <v>463</v>
      </c>
      <c r="G442">
        <v>2</v>
      </c>
      <c r="H442">
        <v>7.7</v>
      </c>
    </row>
    <row r="443" spans="1:8" x14ac:dyDescent="0.25">
      <c r="A443">
        <v>442</v>
      </c>
      <c r="B443" t="str">
        <f t="shared" si="6"/>
        <v>560429-560253</v>
      </c>
      <c r="C443">
        <v>560429</v>
      </c>
      <c r="D443">
        <v>560253</v>
      </c>
      <c r="E443">
        <v>3067</v>
      </c>
      <c r="F443">
        <v>633</v>
      </c>
      <c r="G443">
        <v>3.1</v>
      </c>
      <c r="H443">
        <v>10.6</v>
      </c>
    </row>
    <row r="444" spans="1:8" x14ac:dyDescent="0.25">
      <c r="A444">
        <v>443</v>
      </c>
      <c r="B444" t="str">
        <f t="shared" si="6"/>
        <v>560429-560229</v>
      </c>
      <c r="C444">
        <v>560429</v>
      </c>
      <c r="D444">
        <v>560229</v>
      </c>
      <c r="E444">
        <v>2655</v>
      </c>
      <c r="F444">
        <v>572</v>
      </c>
      <c r="G444">
        <v>2.7</v>
      </c>
      <c r="H444">
        <v>9.5</v>
      </c>
    </row>
    <row r="445" spans="1:8" x14ac:dyDescent="0.25">
      <c r="A445">
        <v>444</v>
      </c>
      <c r="B445" t="str">
        <f t="shared" si="6"/>
        <v>560429-570407</v>
      </c>
      <c r="C445">
        <v>560429</v>
      </c>
      <c r="D445">
        <v>570407</v>
      </c>
      <c r="E445">
        <v>3485</v>
      </c>
      <c r="F445">
        <v>678</v>
      </c>
      <c r="G445">
        <v>3.5</v>
      </c>
      <c r="H445">
        <v>11.3</v>
      </c>
    </row>
    <row r="446" spans="1:8" x14ac:dyDescent="0.25">
      <c r="A446">
        <v>445</v>
      </c>
      <c r="B446" t="str">
        <f t="shared" si="6"/>
        <v>560429-560416</v>
      </c>
      <c r="C446">
        <v>560429</v>
      </c>
      <c r="D446">
        <v>560416</v>
      </c>
      <c r="E446">
        <v>1271</v>
      </c>
      <c r="F446">
        <v>363</v>
      </c>
      <c r="G446">
        <v>1.3</v>
      </c>
      <c r="H446">
        <v>6</v>
      </c>
    </row>
    <row r="447" spans="1:8" x14ac:dyDescent="0.25">
      <c r="A447">
        <v>446</v>
      </c>
      <c r="B447" t="str">
        <f t="shared" si="6"/>
        <v>560429-560443</v>
      </c>
      <c r="C447">
        <v>560429</v>
      </c>
      <c r="D447">
        <v>560443</v>
      </c>
      <c r="E447">
        <v>502</v>
      </c>
      <c r="F447">
        <v>180</v>
      </c>
      <c r="G447">
        <v>0.5</v>
      </c>
      <c r="H447">
        <v>3</v>
      </c>
    </row>
    <row r="448" spans="1:8" x14ac:dyDescent="0.25">
      <c r="A448">
        <v>447</v>
      </c>
      <c r="B448" t="str">
        <f t="shared" si="6"/>
        <v>560502-560520</v>
      </c>
      <c r="C448">
        <v>560502</v>
      </c>
      <c r="D448">
        <v>560520</v>
      </c>
      <c r="E448">
        <v>403</v>
      </c>
      <c r="F448">
        <v>125</v>
      </c>
      <c r="G448">
        <v>0.4</v>
      </c>
      <c r="H448">
        <v>2.1</v>
      </c>
    </row>
    <row r="449" spans="1:8" x14ac:dyDescent="0.25">
      <c r="A449">
        <v>448</v>
      </c>
      <c r="B449" t="str">
        <f t="shared" si="6"/>
        <v>560502-560533</v>
      </c>
      <c r="C449">
        <v>560502</v>
      </c>
      <c r="D449">
        <v>560533</v>
      </c>
      <c r="E449">
        <v>1045</v>
      </c>
      <c r="F449">
        <v>278</v>
      </c>
      <c r="G449">
        <v>1</v>
      </c>
      <c r="H449">
        <v>4.5999999999999996</v>
      </c>
    </row>
    <row r="450" spans="1:8" x14ac:dyDescent="0.25">
      <c r="A450">
        <v>449</v>
      </c>
      <c r="B450" t="str">
        <f t="shared" si="6"/>
        <v>560520-560502</v>
      </c>
      <c r="C450">
        <v>560520</v>
      </c>
      <c r="D450">
        <v>560502</v>
      </c>
      <c r="E450">
        <v>413</v>
      </c>
      <c r="F450">
        <v>119</v>
      </c>
      <c r="G450">
        <v>0.4</v>
      </c>
      <c r="H450">
        <v>2</v>
      </c>
    </row>
    <row r="451" spans="1:8" x14ac:dyDescent="0.25">
      <c r="A451">
        <v>450</v>
      </c>
      <c r="B451" t="str">
        <f t="shared" ref="B451:B514" si="7">_xlfn.CONCAT(C451,"-",D451)</f>
        <v>560520-560533</v>
      </c>
      <c r="C451">
        <v>560520</v>
      </c>
      <c r="D451">
        <v>560533</v>
      </c>
      <c r="E451">
        <v>568</v>
      </c>
      <c r="F451">
        <v>141</v>
      </c>
      <c r="G451">
        <v>0.6</v>
      </c>
      <c r="H451">
        <v>2.4</v>
      </c>
    </row>
    <row r="452" spans="1:8" x14ac:dyDescent="0.25">
      <c r="A452">
        <v>451</v>
      </c>
      <c r="B452" t="str">
        <f t="shared" si="7"/>
        <v>560533-560502</v>
      </c>
      <c r="C452">
        <v>560533</v>
      </c>
      <c r="D452">
        <v>560502</v>
      </c>
      <c r="E452">
        <v>801</v>
      </c>
      <c r="F452">
        <v>225</v>
      </c>
      <c r="G452">
        <v>0.8</v>
      </c>
      <c r="H452">
        <v>3.8</v>
      </c>
    </row>
    <row r="453" spans="1:8" x14ac:dyDescent="0.25">
      <c r="A453">
        <v>452</v>
      </c>
      <c r="B453" t="str">
        <f t="shared" si="7"/>
        <v>560533-560520</v>
      </c>
      <c r="C453">
        <v>560533</v>
      </c>
      <c r="D453">
        <v>560520</v>
      </c>
      <c r="E453">
        <v>568</v>
      </c>
      <c r="F453">
        <v>150</v>
      </c>
      <c r="G453">
        <v>0.6</v>
      </c>
      <c r="H453">
        <v>2.5</v>
      </c>
    </row>
    <row r="454" spans="1:8" x14ac:dyDescent="0.25">
      <c r="A454">
        <v>453</v>
      </c>
      <c r="B454" t="str">
        <f t="shared" si="7"/>
        <v>572152-560576</v>
      </c>
      <c r="C454">
        <v>572152</v>
      </c>
      <c r="D454">
        <v>560576</v>
      </c>
      <c r="E454">
        <v>4861</v>
      </c>
      <c r="F454">
        <v>586</v>
      </c>
      <c r="G454">
        <v>4.9000000000000004</v>
      </c>
      <c r="H454">
        <v>9.8000000000000007</v>
      </c>
    </row>
    <row r="455" spans="1:8" x14ac:dyDescent="0.25">
      <c r="A455">
        <v>454</v>
      </c>
      <c r="B455" t="str">
        <f t="shared" si="7"/>
        <v>560576-572152</v>
      </c>
      <c r="C455">
        <v>560576</v>
      </c>
      <c r="D455">
        <v>572152</v>
      </c>
      <c r="E455">
        <v>4826</v>
      </c>
      <c r="F455">
        <v>801</v>
      </c>
      <c r="G455">
        <v>4.8</v>
      </c>
      <c r="H455">
        <v>13.4</v>
      </c>
    </row>
    <row r="456" spans="1:8" x14ac:dyDescent="0.25">
      <c r="A456">
        <v>455</v>
      </c>
      <c r="B456" t="str">
        <f t="shared" si="7"/>
        <v>560576-560416</v>
      </c>
      <c r="C456">
        <v>560576</v>
      </c>
      <c r="D456">
        <v>560416</v>
      </c>
      <c r="E456">
        <v>1542</v>
      </c>
      <c r="F456">
        <v>353</v>
      </c>
      <c r="G456">
        <v>1.5</v>
      </c>
      <c r="H456">
        <v>5.9</v>
      </c>
    </row>
    <row r="457" spans="1:8" x14ac:dyDescent="0.25">
      <c r="A457">
        <v>456</v>
      </c>
      <c r="B457" t="str">
        <f t="shared" si="7"/>
        <v>560576-560333</v>
      </c>
      <c r="C457">
        <v>560576</v>
      </c>
      <c r="D457">
        <v>560333</v>
      </c>
      <c r="E457">
        <v>2498</v>
      </c>
      <c r="F457">
        <v>456</v>
      </c>
      <c r="G457">
        <v>2.5</v>
      </c>
      <c r="H457">
        <v>7.6</v>
      </c>
    </row>
    <row r="458" spans="1:8" x14ac:dyDescent="0.25">
      <c r="A458">
        <v>457</v>
      </c>
      <c r="B458" t="str">
        <f t="shared" si="7"/>
        <v>560576-560303</v>
      </c>
      <c r="C458">
        <v>560576</v>
      </c>
      <c r="D458">
        <v>560303</v>
      </c>
      <c r="E458">
        <v>2321</v>
      </c>
      <c r="F458">
        <v>440</v>
      </c>
      <c r="G458">
        <v>2.2999999999999998</v>
      </c>
      <c r="H458">
        <v>7.3</v>
      </c>
    </row>
    <row r="459" spans="1:8" x14ac:dyDescent="0.25">
      <c r="A459">
        <v>458</v>
      </c>
      <c r="B459" t="str">
        <f t="shared" si="7"/>
        <v>560416-560576</v>
      </c>
      <c r="C459">
        <v>560416</v>
      </c>
      <c r="D459">
        <v>560576</v>
      </c>
      <c r="E459">
        <v>1461</v>
      </c>
      <c r="F459">
        <v>284</v>
      </c>
      <c r="G459">
        <v>1.5</v>
      </c>
      <c r="H459">
        <v>4.7</v>
      </c>
    </row>
    <row r="460" spans="1:8" x14ac:dyDescent="0.25">
      <c r="A460">
        <v>459</v>
      </c>
      <c r="B460" t="str">
        <f t="shared" si="7"/>
        <v>560416-560333</v>
      </c>
      <c r="C460">
        <v>560416</v>
      </c>
      <c r="D460">
        <v>560333</v>
      </c>
      <c r="E460">
        <v>1745</v>
      </c>
      <c r="F460">
        <v>331</v>
      </c>
      <c r="G460">
        <v>1.7</v>
      </c>
      <c r="H460">
        <v>5.5</v>
      </c>
    </row>
    <row r="461" spans="1:8" x14ac:dyDescent="0.25">
      <c r="A461">
        <v>460</v>
      </c>
      <c r="B461" t="str">
        <f t="shared" si="7"/>
        <v>560416-560303</v>
      </c>
      <c r="C461">
        <v>560416</v>
      </c>
      <c r="D461">
        <v>560303</v>
      </c>
      <c r="E461">
        <v>1568</v>
      </c>
      <c r="F461">
        <v>314</v>
      </c>
      <c r="G461">
        <v>1.6</v>
      </c>
      <c r="H461">
        <v>5.2</v>
      </c>
    </row>
    <row r="462" spans="1:8" x14ac:dyDescent="0.25">
      <c r="A462">
        <v>461</v>
      </c>
      <c r="B462" t="str">
        <f t="shared" si="7"/>
        <v>560333-560576</v>
      </c>
      <c r="C462">
        <v>560333</v>
      </c>
      <c r="D462">
        <v>560576</v>
      </c>
      <c r="E462">
        <v>1704</v>
      </c>
      <c r="F462">
        <v>291</v>
      </c>
      <c r="G462">
        <v>1.7</v>
      </c>
      <c r="H462">
        <v>4.8</v>
      </c>
    </row>
    <row r="463" spans="1:8" x14ac:dyDescent="0.25">
      <c r="A463">
        <v>462</v>
      </c>
      <c r="B463" t="str">
        <f t="shared" si="7"/>
        <v>560333-560416</v>
      </c>
      <c r="C463">
        <v>560333</v>
      </c>
      <c r="D463">
        <v>560416</v>
      </c>
      <c r="E463">
        <v>1333</v>
      </c>
      <c r="F463">
        <v>299</v>
      </c>
      <c r="G463">
        <v>1.3</v>
      </c>
      <c r="H463">
        <v>5</v>
      </c>
    </row>
    <row r="464" spans="1:8" x14ac:dyDescent="0.25">
      <c r="A464">
        <v>463</v>
      </c>
      <c r="B464" t="str">
        <f t="shared" si="7"/>
        <v>560333-560303</v>
      </c>
      <c r="C464">
        <v>560333</v>
      </c>
      <c r="D464">
        <v>560303</v>
      </c>
      <c r="E464">
        <v>1492</v>
      </c>
      <c r="F464">
        <v>259</v>
      </c>
      <c r="G464">
        <v>1.5</v>
      </c>
      <c r="H464">
        <v>4.3</v>
      </c>
    </row>
    <row r="465" spans="1:8" x14ac:dyDescent="0.25">
      <c r="A465">
        <v>464</v>
      </c>
      <c r="B465" t="str">
        <f t="shared" si="7"/>
        <v>560303-560576</v>
      </c>
      <c r="C465">
        <v>560303</v>
      </c>
      <c r="D465">
        <v>560576</v>
      </c>
      <c r="E465">
        <v>1488</v>
      </c>
      <c r="F465">
        <v>340</v>
      </c>
      <c r="G465">
        <v>1.5</v>
      </c>
      <c r="H465">
        <v>5.7</v>
      </c>
    </row>
    <row r="466" spans="1:8" x14ac:dyDescent="0.25">
      <c r="A466">
        <v>465</v>
      </c>
      <c r="B466" t="str">
        <f t="shared" si="7"/>
        <v>560303-560416</v>
      </c>
      <c r="C466">
        <v>560303</v>
      </c>
      <c r="D466">
        <v>560416</v>
      </c>
      <c r="E466">
        <v>2758</v>
      </c>
      <c r="F466">
        <v>476</v>
      </c>
      <c r="G466">
        <v>2.8</v>
      </c>
      <c r="H466">
        <v>7.9</v>
      </c>
    </row>
    <row r="467" spans="1:8" x14ac:dyDescent="0.25">
      <c r="A467">
        <v>466</v>
      </c>
      <c r="B467" t="str">
        <f t="shared" si="7"/>
        <v>560303-560333</v>
      </c>
      <c r="C467">
        <v>560303</v>
      </c>
      <c r="D467">
        <v>560333</v>
      </c>
      <c r="E467">
        <v>1425</v>
      </c>
      <c r="F467">
        <v>178</v>
      </c>
      <c r="G467">
        <v>1.4</v>
      </c>
      <c r="H467">
        <v>3</v>
      </c>
    </row>
    <row r="468" spans="1:8" x14ac:dyDescent="0.25">
      <c r="A468">
        <v>467</v>
      </c>
      <c r="B468" t="str">
        <f t="shared" si="7"/>
        <v>560560-560522</v>
      </c>
      <c r="C468">
        <v>560560</v>
      </c>
      <c r="D468">
        <v>560522</v>
      </c>
      <c r="E468">
        <v>1270</v>
      </c>
      <c r="F468">
        <v>312</v>
      </c>
      <c r="G468">
        <v>1.3</v>
      </c>
      <c r="H468">
        <v>5.2</v>
      </c>
    </row>
    <row r="469" spans="1:8" x14ac:dyDescent="0.25">
      <c r="A469">
        <v>468</v>
      </c>
      <c r="B469" t="str">
        <f t="shared" si="7"/>
        <v>560522-560560</v>
      </c>
      <c r="C469">
        <v>560522</v>
      </c>
      <c r="D469">
        <v>560560</v>
      </c>
      <c r="E469">
        <v>1244</v>
      </c>
      <c r="F469">
        <v>352</v>
      </c>
      <c r="G469">
        <v>1.2</v>
      </c>
      <c r="H469">
        <v>5.9</v>
      </c>
    </row>
    <row r="470" spans="1:8" x14ac:dyDescent="0.25">
      <c r="A470">
        <v>469</v>
      </c>
      <c r="B470" t="str">
        <f t="shared" si="7"/>
        <v>572152-560475</v>
      </c>
      <c r="C470">
        <v>572152</v>
      </c>
      <c r="D470">
        <v>560475</v>
      </c>
      <c r="E470">
        <v>3185</v>
      </c>
      <c r="F470">
        <v>437</v>
      </c>
      <c r="G470">
        <v>3.2</v>
      </c>
      <c r="H470">
        <v>7.3</v>
      </c>
    </row>
    <row r="471" spans="1:8" x14ac:dyDescent="0.25">
      <c r="A471">
        <v>470</v>
      </c>
      <c r="B471" t="str">
        <f t="shared" si="7"/>
        <v>560475-572152</v>
      </c>
      <c r="C471">
        <v>560475</v>
      </c>
      <c r="D471">
        <v>572152</v>
      </c>
      <c r="E471">
        <v>4139</v>
      </c>
      <c r="F471">
        <v>730</v>
      </c>
      <c r="G471">
        <v>4.0999999999999996</v>
      </c>
      <c r="H471">
        <v>12.2</v>
      </c>
    </row>
    <row r="472" spans="1:8" x14ac:dyDescent="0.25">
      <c r="A472">
        <v>471</v>
      </c>
      <c r="B472" t="str">
        <f t="shared" si="7"/>
        <v>787722-574920</v>
      </c>
      <c r="C472">
        <v>787722</v>
      </c>
      <c r="D472">
        <v>574920</v>
      </c>
      <c r="E472">
        <v>850</v>
      </c>
      <c r="F472">
        <v>217</v>
      </c>
      <c r="G472">
        <v>0.8</v>
      </c>
      <c r="H472">
        <v>3.6</v>
      </c>
    </row>
    <row r="473" spans="1:8" x14ac:dyDescent="0.25">
      <c r="A473">
        <v>472</v>
      </c>
      <c r="B473" t="str">
        <f t="shared" si="7"/>
        <v>787722-560182</v>
      </c>
      <c r="C473">
        <v>787722</v>
      </c>
      <c r="D473">
        <v>560182</v>
      </c>
      <c r="E473">
        <v>1466</v>
      </c>
      <c r="F473">
        <v>335</v>
      </c>
      <c r="G473">
        <v>1.5</v>
      </c>
      <c r="H473">
        <v>5.6</v>
      </c>
    </row>
    <row r="474" spans="1:8" x14ac:dyDescent="0.25">
      <c r="A474">
        <v>473</v>
      </c>
      <c r="B474" t="str">
        <f t="shared" si="7"/>
        <v>787722-560156</v>
      </c>
      <c r="C474">
        <v>787722</v>
      </c>
      <c r="D474">
        <v>560156</v>
      </c>
      <c r="E474">
        <v>2144</v>
      </c>
      <c r="F474">
        <v>476</v>
      </c>
      <c r="G474">
        <v>2.1</v>
      </c>
      <c r="H474">
        <v>7.9</v>
      </c>
    </row>
    <row r="475" spans="1:8" x14ac:dyDescent="0.25">
      <c r="A475">
        <v>474</v>
      </c>
      <c r="B475" t="str">
        <f t="shared" si="7"/>
        <v>787722-560155</v>
      </c>
      <c r="C475">
        <v>787722</v>
      </c>
      <c r="D475">
        <v>560155</v>
      </c>
      <c r="E475">
        <v>2924</v>
      </c>
      <c r="F475">
        <v>567</v>
      </c>
      <c r="G475">
        <v>2.9</v>
      </c>
      <c r="H475">
        <v>9.4</v>
      </c>
    </row>
    <row r="476" spans="1:8" x14ac:dyDescent="0.25">
      <c r="A476">
        <v>475</v>
      </c>
      <c r="B476" t="str">
        <f t="shared" si="7"/>
        <v>787722-560424</v>
      </c>
      <c r="C476">
        <v>787722</v>
      </c>
      <c r="D476">
        <v>560424</v>
      </c>
      <c r="E476">
        <v>3627</v>
      </c>
      <c r="F476">
        <v>658</v>
      </c>
      <c r="G476">
        <v>3.6</v>
      </c>
      <c r="H476">
        <v>11</v>
      </c>
    </row>
    <row r="477" spans="1:8" x14ac:dyDescent="0.25">
      <c r="A477">
        <v>476</v>
      </c>
      <c r="B477" t="str">
        <f t="shared" si="7"/>
        <v>787722-578375</v>
      </c>
      <c r="C477">
        <v>787722</v>
      </c>
      <c r="D477">
        <v>578375</v>
      </c>
      <c r="E477">
        <v>1508</v>
      </c>
      <c r="F477">
        <v>284</v>
      </c>
      <c r="G477">
        <v>1.5</v>
      </c>
      <c r="H477">
        <v>4.7</v>
      </c>
    </row>
    <row r="478" spans="1:8" x14ac:dyDescent="0.25">
      <c r="A478">
        <v>477</v>
      </c>
      <c r="B478" t="str">
        <f t="shared" si="7"/>
        <v>787722-560170</v>
      </c>
      <c r="C478">
        <v>787722</v>
      </c>
      <c r="D478">
        <v>560170</v>
      </c>
      <c r="E478">
        <v>2034</v>
      </c>
      <c r="F478">
        <v>390</v>
      </c>
      <c r="G478">
        <v>2</v>
      </c>
      <c r="H478">
        <v>6.5</v>
      </c>
    </row>
    <row r="479" spans="1:8" x14ac:dyDescent="0.25">
      <c r="A479">
        <v>478</v>
      </c>
      <c r="B479" t="str">
        <f t="shared" si="7"/>
        <v>574920-787722</v>
      </c>
      <c r="C479">
        <v>574920</v>
      </c>
      <c r="D479">
        <v>787722</v>
      </c>
      <c r="E479">
        <v>999</v>
      </c>
      <c r="F479">
        <v>240</v>
      </c>
      <c r="G479">
        <v>1</v>
      </c>
      <c r="H479">
        <v>4</v>
      </c>
    </row>
    <row r="480" spans="1:8" x14ac:dyDescent="0.25">
      <c r="A480">
        <v>479</v>
      </c>
      <c r="B480" t="str">
        <f t="shared" si="7"/>
        <v>574920-560182</v>
      </c>
      <c r="C480">
        <v>574920</v>
      </c>
      <c r="D480">
        <v>560182</v>
      </c>
      <c r="E480">
        <v>1343</v>
      </c>
      <c r="F480">
        <v>250</v>
      </c>
      <c r="G480">
        <v>1.3</v>
      </c>
      <c r="H480">
        <v>4.2</v>
      </c>
    </row>
    <row r="481" spans="1:8" x14ac:dyDescent="0.25">
      <c r="A481">
        <v>480</v>
      </c>
      <c r="B481" t="str">
        <f t="shared" si="7"/>
        <v>574920-560156</v>
      </c>
      <c r="C481">
        <v>574920</v>
      </c>
      <c r="D481">
        <v>560156</v>
      </c>
      <c r="E481">
        <v>1873</v>
      </c>
      <c r="F481">
        <v>412</v>
      </c>
      <c r="G481">
        <v>1.9</v>
      </c>
      <c r="H481">
        <v>6.9</v>
      </c>
    </row>
    <row r="482" spans="1:8" x14ac:dyDescent="0.25">
      <c r="A482">
        <v>481</v>
      </c>
      <c r="B482" t="str">
        <f t="shared" si="7"/>
        <v>574920-560155</v>
      </c>
      <c r="C482">
        <v>574920</v>
      </c>
      <c r="D482">
        <v>560155</v>
      </c>
      <c r="E482">
        <v>2653</v>
      </c>
      <c r="F482">
        <v>504</v>
      </c>
      <c r="G482">
        <v>2.7</v>
      </c>
      <c r="H482">
        <v>8.4</v>
      </c>
    </row>
    <row r="483" spans="1:8" x14ac:dyDescent="0.25">
      <c r="A483">
        <v>482</v>
      </c>
      <c r="B483" t="str">
        <f t="shared" si="7"/>
        <v>574920-560424</v>
      </c>
      <c r="C483">
        <v>574920</v>
      </c>
      <c r="D483">
        <v>560424</v>
      </c>
      <c r="E483">
        <v>3357</v>
      </c>
      <c r="F483">
        <v>595</v>
      </c>
      <c r="G483">
        <v>3.4</v>
      </c>
      <c r="H483">
        <v>9.9</v>
      </c>
    </row>
    <row r="484" spans="1:8" x14ac:dyDescent="0.25">
      <c r="A484">
        <v>483</v>
      </c>
      <c r="B484" t="str">
        <f t="shared" si="7"/>
        <v>574920-578375</v>
      </c>
      <c r="C484">
        <v>574920</v>
      </c>
      <c r="D484">
        <v>578375</v>
      </c>
      <c r="E484">
        <v>753</v>
      </c>
      <c r="F484">
        <v>136</v>
      </c>
      <c r="G484">
        <v>0.8</v>
      </c>
      <c r="H484">
        <v>2.2999999999999998</v>
      </c>
    </row>
    <row r="485" spans="1:8" x14ac:dyDescent="0.25">
      <c r="A485">
        <v>484</v>
      </c>
      <c r="B485" t="str">
        <f t="shared" si="7"/>
        <v>574920-560170</v>
      </c>
      <c r="C485">
        <v>574920</v>
      </c>
      <c r="D485">
        <v>560170</v>
      </c>
      <c r="E485">
        <v>1279</v>
      </c>
      <c r="F485">
        <v>242</v>
      </c>
      <c r="G485">
        <v>1.3</v>
      </c>
      <c r="H485">
        <v>4</v>
      </c>
    </row>
    <row r="486" spans="1:8" x14ac:dyDescent="0.25">
      <c r="A486">
        <v>485</v>
      </c>
      <c r="B486" t="str">
        <f t="shared" si="7"/>
        <v>560182-787722</v>
      </c>
      <c r="C486">
        <v>560182</v>
      </c>
      <c r="D486">
        <v>787722</v>
      </c>
      <c r="E486">
        <v>1563</v>
      </c>
      <c r="F486">
        <v>301</v>
      </c>
      <c r="G486">
        <v>1.6</v>
      </c>
      <c r="H486">
        <v>5</v>
      </c>
    </row>
    <row r="487" spans="1:8" x14ac:dyDescent="0.25">
      <c r="A487">
        <v>486</v>
      </c>
      <c r="B487" t="str">
        <f t="shared" si="7"/>
        <v>560182-574920</v>
      </c>
      <c r="C487">
        <v>560182</v>
      </c>
      <c r="D487">
        <v>574920</v>
      </c>
      <c r="E487">
        <v>1114</v>
      </c>
      <c r="F487">
        <v>190</v>
      </c>
      <c r="G487">
        <v>1.1000000000000001</v>
      </c>
      <c r="H487">
        <v>3.2</v>
      </c>
    </row>
    <row r="488" spans="1:8" x14ac:dyDescent="0.25">
      <c r="A488">
        <v>487</v>
      </c>
      <c r="B488" t="str">
        <f t="shared" si="7"/>
        <v>560182-560156</v>
      </c>
      <c r="C488">
        <v>560182</v>
      </c>
      <c r="D488">
        <v>560156</v>
      </c>
      <c r="E488">
        <v>978</v>
      </c>
      <c r="F488">
        <v>235</v>
      </c>
      <c r="G488">
        <v>1</v>
      </c>
      <c r="H488">
        <v>3.9</v>
      </c>
    </row>
    <row r="489" spans="1:8" x14ac:dyDescent="0.25">
      <c r="A489">
        <v>488</v>
      </c>
      <c r="B489" t="str">
        <f t="shared" si="7"/>
        <v>560182-560155</v>
      </c>
      <c r="C489">
        <v>560182</v>
      </c>
      <c r="D489">
        <v>560155</v>
      </c>
      <c r="E489">
        <v>1759</v>
      </c>
      <c r="F489">
        <v>326</v>
      </c>
      <c r="G489">
        <v>1.8</v>
      </c>
      <c r="H489">
        <v>5.4</v>
      </c>
    </row>
    <row r="490" spans="1:8" x14ac:dyDescent="0.25">
      <c r="A490">
        <v>489</v>
      </c>
      <c r="B490" t="str">
        <f t="shared" si="7"/>
        <v>560182-560424</v>
      </c>
      <c r="C490">
        <v>560182</v>
      </c>
      <c r="D490">
        <v>560424</v>
      </c>
      <c r="E490">
        <v>2462</v>
      </c>
      <c r="F490">
        <v>417</v>
      </c>
      <c r="G490">
        <v>2.5</v>
      </c>
      <c r="H490">
        <v>7</v>
      </c>
    </row>
    <row r="491" spans="1:8" x14ac:dyDescent="0.25">
      <c r="A491">
        <v>490</v>
      </c>
      <c r="B491" t="str">
        <f t="shared" si="7"/>
        <v>560182-578375</v>
      </c>
      <c r="C491">
        <v>560182</v>
      </c>
      <c r="D491">
        <v>578375</v>
      </c>
      <c r="E491">
        <v>591</v>
      </c>
      <c r="F491">
        <v>116</v>
      </c>
      <c r="G491">
        <v>0.6</v>
      </c>
      <c r="H491">
        <v>1.9</v>
      </c>
    </row>
    <row r="492" spans="1:8" x14ac:dyDescent="0.25">
      <c r="A492">
        <v>491</v>
      </c>
      <c r="B492" t="str">
        <f t="shared" si="7"/>
        <v>560182-560170</v>
      </c>
      <c r="C492">
        <v>560182</v>
      </c>
      <c r="D492">
        <v>560170</v>
      </c>
      <c r="E492">
        <v>811</v>
      </c>
      <c r="F492">
        <v>153</v>
      </c>
      <c r="G492">
        <v>0.8</v>
      </c>
      <c r="H492">
        <v>2.6</v>
      </c>
    </row>
    <row r="493" spans="1:8" x14ac:dyDescent="0.25">
      <c r="A493">
        <v>492</v>
      </c>
      <c r="B493" t="str">
        <f t="shared" si="7"/>
        <v>560156-787722</v>
      </c>
      <c r="C493">
        <v>560156</v>
      </c>
      <c r="D493">
        <v>787722</v>
      </c>
      <c r="E493">
        <v>2427</v>
      </c>
      <c r="F493">
        <v>544</v>
      </c>
      <c r="G493">
        <v>2.4</v>
      </c>
      <c r="H493">
        <v>9.1</v>
      </c>
    </row>
    <row r="494" spans="1:8" x14ac:dyDescent="0.25">
      <c r="A494">
        <v>493</v>
      </c>
      <c r="B494" t="str">
        <f t="shared" si="7"/>
        <v>560156-574920</v>
      </c>
      <c r="C494">
        <v>560156</v>
      </c>
      <c r="D494">
        <v>574920</v>
      </c>
      <c r="E494">
        <v>1809</v>
      </c>
      <c r="F494">
        <v>403</v>
      </c>
      <c r="G494">
        <v>1.8</v>
      </c>
      <c r="H494">
        <v>6.7</v>
      </c>
    </row>
    <row r="495" spans="1:8" x14ac:dyDescent="0.25">
      <c r="A495">
        <v>494</v>
      </c>
      <c r="B495" t="str">
        <f t="shared" si="7"/>
        <v>560156-560182</v>
      </c>
      <c r="C495">
        <v>560156</v>
      </c>
      <c r="D495">
        <v>560182</v>
      </c>
      <c r="E495">
        <v>1134</v>
      </c>
      <c r="F495">
        <v>325</v>
      </c>
      <c r="G495">
        <v>1.1000000000000001</v>
      </c>
      <c r="H495">
        <v>5.4</v>
      </c>
    </row>
    <row r="496" spans="1:8" x14ac:dyDescent="0.25">
      <c r="A496">
        <v>495</v>
      </c>
      <c r="B496" t="str">
        <f t="shared" si="7"/>
        <v>560156-560155</v>
      </c>
      <c r="C496">
        <v>560156</v>
      </c>
      <c r="D496">
        <v>560155</v>
      </c>
      <c r="E496">
        <v>436</v>
      </c>
      <c r="F496">
        <v>152</v>
      </c>
      <c r="G496">
        <v>0.4</v>
      </c>
      <c r="H496">
        <v>2.5</v>
      </c>
    </row>
    <row r="497" spans="1:8" x14ac:dyDescent="0.25">
      <c r="A497">
        <v>496</v>
      </c>
      <c r="B497" t="str">
        <f t="shared" si="7"/>
        <v>560156-560424</v>
      </c>
      <c r="C497">
        <v>560156</v>
      </c>
      <c r="D497">
        <v>560424</v>
      </c>
      <c r="E497">
        <v>2407</v>
      </c>
      <c r="F497">
        <v>581</v>
      </c>
      <c r="G497">
        <v>2.4</v>
      </c>
      <c r="H497">
        <v>9.6999999999999993</v>
      </c>
    </row>
    <row r="498" spans="1:8" x14ac:dyDescent="0.25">
      <c r="A498">
        <v>497</v>
      </c>
      <c r="B498" t="str">
        <f t="shared" si="7"/>
        <v>560156-578375</v>
      </c>
      <c r="C498">
        <v>560156</v>
      </c>
      <c r="D498">
        <v>578375</v>
      </c>
      <c r="E498">
        <v>1056</v>
      </c>
      <c r="F498">
        <v>282</v>
      </c>
      <c r="G498">
        <v>1.1000000000000001</v>
      </c>
      <c r="H498">
        <v>4.7</v>
      </c>
    </row>
    <row r="499" spans="1:8" x14ac:dyDescent="0.25">
      <c r="A499">
        <v>498</v>
      </c>
      <c r="B499" t="str">
        <f t="shared" si="7"/>
        <v>560156-560170</v>
      </c>
      <c r="C499">
        <v>560156</v>
      </c>
      <c r="D499">
        <v>560170</v>
      </c>
      <c r="E499">
        <v>530</v>
      </c>
      <c r="F499">
        <v>177</v>
      </c>
      <c r="G499">
        <v>0.5</v>
      </c>
      <c r="H499">
        <v>3</v>
      </c>
    </row>
    <row r="500" spans="1:8" x14ac:dyDescent="0.25">
      <c r="A500">
        <v>499</v>
      </c>
      <c r="B500" t="str">
        <f t="shared" si="7"/>
        <v>560155-787722</v>
      </c>
      <c r="C500">
        <v>560155</v>
      </c>
      <c r="D500">
        <v>787722</v>
      </c>
      <c r="E500">
        <v>2118</v>
      </c>
      <c r="F500">
        <v>435</v>
      </c>
      <c r="G500">
        <v>2.1</v>
      </c>
      <c r="H500">
        <v>7.2</v>
      </c>
    </row>
    <row r="501" spans="1:8" x14ac:dyDescent="0.25">
      <c r="A501">
        <v>500</v>
      </c>
      <c r="B501" t="str">
        <f t="shared" si="7"/>
        <v>560155-574920</v>
      </c>
      <c r="C501">
        <v>560155</v>
      </c>
      <c r="D501">
        <v>574920</v>
      </c>
      <c r="E501">
        <v>1669</v>
      </c>
      <c r="F501">
        <v>324</v>
      </c>
      <c r="G501">
        <v>1.7</v>
      </c>
      <c r="H501">
        <v>5.4</v>
      </c>
    </row>
    <row r="502" spans="1:8" x14ac:dyDescent="0.25">
      <c r="A502">
        <v>501</v>
      </c>
      <c r="B502" t="str">
        <f t="shared" si="7"/>
        <v>560155-560182</v>
      </c>
      <c r="C502">
        <v>560155</v>
      </c>
      <c r="D502">
        <v>560182</v>
      </c>
      <c r="E502">
        <v>825</v>
      </c>
      <c r="F502">
        <v>216</v>
      </c>
      <c r="G502">
        <v>0.8</v>
      </c>
      <c r="H502">
        <v>3.6</v>
      </c>
    </row>
    <row r="503" spans="1:8" x14ac:dyDescent="0.25">
      <c r="A503">
        <v>502</v>
      </c>
      <c r="B503" t="str">
        <f t="shared" si="7"/>
        <v>560155-560156</v>
      </c>
      <c r="C503">
        <v>560155</v>
      </c>
      <c r="D503">
        <v>560156</v>
      </c>
      <c r="E503">
        <v>436</v>
      </c>
      <c r="F503">
        <v>141</v>
      </c>
      <c r="G503">
        <v>0.4</v>
      </c>
      <c r="H503">
        <v>2.4</v>
      </c>
    </row>
    <row r="504" spans="1:8" x14ac:dyDescent="0.25">
      <c r="A504">
        <v>503</v>
      </c>
      <c r="B504" t="str">
        <f t="shared" si="7"/>
        <v>560155-560424</v>
      </c>
      <c r="C504">
        <v>560155</v>
      </c>
      <c r="D504">
        <v>560424</v>
      </c>
      <c r="E504">
        <v>2253</v>
      </c>
      <c r="F504">
        <v>552</v>
      </c>
      <c r="G504">
        <v>2.2999999999999998</v>
      </c>
      <c r="H504">
        <v>9.1999999999999993</v>
      </c>
    </row>
    <row r="505" spans="1:8" x14ac:dyDescent="0.25">
      <c r="A505">
        <v>504</v>
      </c>
      <c r="B505" t="str">
        <f t="shared" si="7"/>
        <v>560155-578375</v>
      </c>
      <c r="C505">
        <v>560155</v>
      </c>
      <c r="D505">
        <v>578375</v>
      </c>
      <c r="E505">
        <v>1296</v>
      </c>
      <c r="F505">
        <v>289</v>
      </c>
      <c r="G505">
        <v>1.3</v>
      </c>
      <c r="H505">
        <v>4.8</v>
      </c>
    </row>
    <row r="506" spans="1:8" x14ac:dyDescent="0.25">
      <c r="A506">
        <v>505</v>
      </c>
      <c r="B506" t="str">
        <f t="shared" si="7"/>
        <v>560155-560170</v>
      </c>
      <c r="C506">
        <v>560155</v>
      </c>
      <c r="D506">
        <v>560170</v>
      </c>
      <c r="E506">
        <v>918</v>
      </c>
      <c r="F506">
        <v>268</v>
      </c>
      <c r="G506">
        <v>0.9</v>
      </c>
      <c r="H506">
        <v>4.5</v>
      </c>
    </row>
    <row r="507" spans="1:8" x14ac:dyDescent="0.25">
      <c r="A507">
        <v>506</v>
      </c>
      <c r="B507" t="str">
        <f t="shared" si="7"/>
        <v>560424-787722</v>
      </c>
      <c r="C507">
        <v>560424</v>
      </c>
      <c r="D507">
        <v>787722</v>
      </c>
      <c r="E507">
        <v>4523</v>
      </c>
      <c r="F507">
        <v>777</v>
      </c>
      <c r="G507">
        <v>4.5</v>
      </c>
      <c r="H507">
        <v>13</v>
      </c>
    </row>
    <row r="508" spans="1:8" x14ac:dyDescent="0.25">
      <c r="A508">
        <v>507</v>
      </c>
      <c r="B508" t="str">
        <f t="shared" si="7"/>
        <v>560424-574920</v>
      </c>
      <c r="C508">
        <v>560424</v>
      </c>
      <c r="D508">
        <v>574920</v>
      </c>
      <c r="E508">
        <v>5239</v>
      </c>
      <c r="F508">
        <v>627</v>
      </c>
      <c r="G508">
        <v>5.2</v>
      </c>
      <c r="H508">
        <v>10.4</v>
      </c>
    </row>
    <row r="509" spans="1:8" x14ac:dyDescent="0.25">
      <c r="A509">
        <v>508</v>
      </c>
      <c r="B509" t="str">
        <f t="shared" si="7"/>
        <v>560424-560182</v>
      </c>
      <c r="C509">
        <v>560424</v>
      </c>
      <c r="D509">
        <v>560182</v>
      </c>
      <c r="E509">
        <v>3230</v>
      </c>
      <c r="F509">
        <v>558</v>
      </c>
      <c r="G509">
        <v>3.2</v>
      </c>
      <c r="H509">
        <v>9.3000000000000007</v>
      </c>
    </row>
    <row r="510" spans="1:8" x14ac:dyDescent="0.25">
      <c r="A510">
        <v>509</v>
      </c>
      <c r="B510" t="str">
        <f t="shared" si="7"/>
        <v>560424-560156</v>
      </c>
      <c r="C510">
        <v>560424</v>
      </c>
      <c r="D510">
        <v>560156</v>
      </c>
      <c r="E510">
        <v>3070</v>
      </c>
      <c r="F510">
        <v>559</v>
      </c>
      <c r="G510">
        <v>3.1</v>
      </c>
      <c r="H510">
        <v>9.3000000000000007</v>
      </c>
    </row>
    <row r="511" spans="1:8" x14ac:dyDescent="0.25">
      <c r="A511">
        <v>510</v>
      </c>
      <c r="B511" t="str">
        <f t="shared" si="7"/>
        <v>560424-560155</v>
      </c>
      <c r="C511">
        <v>560424</v>
      </c>
      <c r="D511">
        <v>560155</v>
      </c>
      <c r="E511">
        <v>2761</v>
      </c>
      <c r="F511">
        <v>469</v>
      </c>
      <c r="G511">
        <v>2.8</v>
      </c>
      <c r="H511">
        <v>7.8</v>
      </c>
    </row>
    <row r="512" spans="1:8" x14ac:dyDescent="0.25">
      <c r="A512">
        <v>511</v>
      </c>
      <c r="B512" t="str">
        <f t="shared" si="7"/>
        <v>560424-578375</v>
      </c>
      <c r="C512">
        <v>560424</v>
      </c>
      <c r="D512">
        <v>578375</v>
      </c>
      <c r="E512">
        <v>4486</v>
      </c>
      <c r="F512">
        <v>507</v>
      </c>
      <c r="G512">
        <v>4.5</v>
      </c>
      <c r="H512">
        <v>8.4</v>
      </c>
    </row>
    <row r="513" spans="1:8" x14ac:dyDescent="0.25">
      <c r="A513">
        <v>512</v>
      </c>
      <c r="B513" t="str">
        <f t="shared" si="7"/>
        <v>560424-560170</v>
      </c>
      <c r="C513">
        <v>560424</v>
      </c>
      <c r="D513">
        <v>560170</v>
      </c>
      <c r="E513">
        <v>2727</v>
      </c>
      <c r="F513">
        <v>512</v>
      </c>
      <c r="G513">
        <v>2.7</v>
      </c>
      <c r="H513">
        <v>8.5</v>
      </c>
    </row>
    <row r="514" spans="1:8" x14ac:dyDescent="0.25">
      <c r="A514">
        <v>513</v>
      </c>
      <c r="B514" t="str">
        <f t="shared" si="7"/>
        <v>578375-787722</v>
      </c>
      <c r="C514">
        <v>578375</v>
      </c>
      <c r="D514">
        <v>787722</v>
      </c>
      <c r="E514">
        <v>1458</v>
      </c>
      <c r="F514">
        <v>286</v>
      </c>
      <c r="G514">
        <v>1.5</v>
      </c>
      <c r="H514">
        <v>4.8</v>
      </c>
    </row>
    <row r="515" spans="1:8" x14ac:dyDescent="0.25">
      <c r="A515">
        <v>514</v>
      </c>
      <c r="B515" t="str">
        <f t="shared" ref="B515:B578" si="8">_xlfn.CONCAT(C515,"-",D515)</f>
        <v>578375-574920</v>
      </c>
      <c r="C515">
        <v>578375</v>
      </c>
      <c r="D515">
        <v>574920</v>
      </c>
      <c r="E515">
        <v>753</v>
      </c>
      <c r="F515">
        <v>121</v>
      </c>
      <c r="G515">
        <v>0.8</v>
      </c>
      <c r="H515">
        <v>2</v>
      </c>
    </row>
    <row r="516" spans="1:8" x14ac:dyDescent="0.25">
      <c r="A516">
        <v>515</v>
      </c>
      <c r="B516" t="str">
        <f t="shared" si="8"/>
        <v>578375-560182</v>
      </c>
      <c r="C516">
        <v>578375</v>
      </c>
      <c r="D516">
        <v>560182</v>
      </c>
      <c r="E516">
        <v>589</v>
      </c>
      <c r="F516">
        <v>114</v>
      </c>
      <c r="G516">
        <v>0.6</v>
      </c>
      <c r="H516">
        <v>1.9</v>
      </c>
    </row>
    <row r="517" spans="1:8" x14ac:dyDescent="0.25">
      <c r="A517">
        <v>516</v>
      </c>
      <c r="B517" t="str">
        <f t="shared" si="8"/>
        <v>578375-560156</v>
      </c>
      <c r="C517">
        <v>578375</v>
      </c>
      <c r="D517">
        <v>560156</v>
      </c>
      <c r="E517">
        <v>1063</v>
      </c>
      <c r="F517">
        <v>278</v>
      </c>
      <c r="G517">
        <v>1.1000000000000001</v>
      </c>
      <c r="H517">
        <v>4.5999999999999996</v>
      </c>
    </row>
    <row r="518" spans="1:8" x14ac:dyDescent="0.25">
      <c r="A518">
        <v>517</v>
      </c>
      <c r="B518" t="str">
        <f t="shared" si="8"/>
        <v>578375-560155</v>
      </c>
      <c r="C518">
        <v>578375</v>
      </c>
      <c r="D518">
        <v>560155</v>
      </c>
      <c r="E518">
        <v>2228</v>
      </c>
      <c r="F518">
        <v>392</v>
      </c>
      <c r="G518">
        <v>2.2000000000000002</v>
      </c>
      <c r="H518">
        <v>6.5</v>
      </c>
    </row>
    <row r="519" spans="1:8" x14ac:dyDescent="0.25">
      <c r="A519">
        <v>518</v>
      </c>
      <c r="B519" t="str">
        <f t="shared" si="8"/>
        <v>578375-560424</v>
      </c>
      <c r="C519">
        <v>578375</v>
      </c>
      <c r="D519">
        <v>560424</v>
      </c>
      <c r="E519">
        <v>2931</v>
      </c>
      <c r="F519">
        <v>483</v>
      </c>
      <c r="G519">
        <v>2.9</v>
      </c>
      <c r="H519">
        <v>8</v>
      </c>
    </row>
    <row r="520" spans="1:8" x14ac:dyDescent="0.25">
      <c r="A520">
        <v>519</v>
      </c>
      <c r="B520" t="str">
        <f t="shared" si="8"/>
        <v>578375-560170</v>
      </c>
      <c r="C520">
        <v>578375</v>
      </c>
      <c r="D520">
        <v>560170</v>
      </c>
      <c r="E520">
        <v>526</v>
      </c>
      <c r="F520">
        <v>106</v>
      </c>
      <c r="G520">
        <v>0.5</v>
      </c>
      <c r="H520">
        <v>1.8</v>
      </c>
    </row>
    <row r="521" spans="1:8" x14ac:dyDescent="0.25">
      <c r="A521">
        <v>520</v>
      </c>
      <c r="B521" t="str">
        <f t="shared" si="8"/>
        <v>560170-787722</v>
      </c>
      <c r="C521">
        <v>560170</v>
      </c>
      <c r="D521">
        <v>787722</v>
      </c>
      <c r="E521">
        <v>1983</v>
      </c>
      <c r="F521">
        <v>391</v>
      </c>
      <c r="G521">
        <v>2</v>
      </c>
      <c r="H521">
        <v>6.5</v>
      </c>
    </row>
    <row r="522" spans="1:8" x14ac:dyDescent="0.25">
      <c r="A522">
        <v>521</v>
      </c>
      <c r="B522" t="str">
        <f t="shared" si="8"/>
        <v>560170-574920</v>
      </c>
      <c r="C522">
        <v>560170</v>
      </c>
      <c r="D522">
        <v>574920</v>
      </c>
      <c r="E522">
        <v>1279</v>
      </c>
      <c r="F522">
        <v>226</v>
      </c>
      <c r="G522">
        <v>1.3</v>
      </c>
      <c r="H522">
        <v>3.8</v>
      </c>
    </row>
    <row r="523" spans="1:8" x14ac:dyDescent="0.25">
      <c r="A523">
        <v>522</v>
      </c>
      <c r="B523" t="str">
        <f t="shared" si="8"/>
        <v>560170-560182</v>
      </c>
      <c r="C523">
        <v>560170</v>
      </c>
      <c r="D523">
        <v>560182</v>
      </c>
      <c r="E523">
        <v>881</v>
      </c>
      <c r="F523">
        <v>174</v>
      </c>
      <c r="G523">
        <v>0.9</v>
      </c>
      <c r="H523">
        <v>2.9</v>
      </c>
    </row>
    <row r="524" spans="1:8" x14ac:dyDescent="0.25">
      <c r="A524">
        <v>523</v>
      </c>
      <c r="B524" t="str">
        <f t="shared" si="8"/>
        <v>560170-560156</v>
      </c>
      <c r="C524">
        <v>560170</v>
      </c>
      <c r="D524">
        <v>560156</v>
      </c>
      <c r="E524">
        <v>537</v>
      </c>
      <c r="F524">
        <v>172</v>
      </c>
      <c r="G524">
        <v>0.5</v>
      </c>
      <c r="H524">
        <v>2.9</v>
      </c>
    </row>
    <row r="525" spans="1:8" x14ac:dyDescent="0.25">
      <c r="A525">
        <v>524</v>
      </c>
      <c r="B525" t="str">
        <f t="shared" si="8"/>
        <v>560170-560155</v>
      </c>
      <c r="C525">
        <v>560170</v>
      </c>
      <c r="D525">
        <v>560155</v>
      </c>
      <c r="E525">
        <v>1858</v>
      </c>
      <c r="F525">
        <v>394</v>
      </c>
      <c r="G525">
        <v>1.9</v>
      </c>
      <c r="H525">
        <v>6.6</v>
      </c>
    </row>
    <row r="526" spans="1:8" x14ac:dyDescent="0.25">
      <c r="A526">
        <v>525</v>
      </c>
      <c r="B526" t="str">
        <f t="shared" si="8"/>
        <v>560170-560424</v>
      </c>
      <c r="C526">
        <v>560170</v>
      </c>
      <c r="D526">
        <v>560424</v>
      </c>
      <c r="E526">
        <v>2561</v>
      </c>
      <c r="F526">
        <v>484</v>
      </c>
      <c r="G526">
        <v>2.6</v>
      </c>
      <c r="H526">
        <v>8.1</v>
      </c>
    </row>
    <row r="527" spans="1:8" x14ac:dyDescent="0.25">
      <c r="A527">
        <v>526</v>
      </c>
      <c r="B527" t="str">
        <f t="shared" si="8"/>
        <v>560170-578375</v>
      </c>
      <c r="C527">
        <v>560170</v>
      </c>
      <c r="D527">
        <v>578375</v>
      </c>
      <c r="E527">
        <v>526</v>
      </c>
      <c r="F527">
        <v>105</v>
      </c>
      <c r="G527">
        <v>0.5</v>
      </c>
      <c r="H527">
        <v>1.8</v>
      </c>
    </row>
    <row r="528" spans="1:8" x14ac:dyDescent="0.25">
      <c r="A528">
        <v>527</v>
      </c>
      <c r="B528" t="str">
        <f t="shared" si="8"/>
        <v>570024-575456</v>
      </c>
      <c r="C528">
        <v>570024</v>
      </c>
      <c r="D528">
        <v>575456</v>
      </c>
      <c r="E528">
        <v>1328</v>
      </c>
      <c r="F528">
        <v>295</v>
      </c>
      <c r="G528">
        <v>1.3</v>
      </c>
      <c r="H528">
        <v>4.9000000000000004</v>
      </c>
    </row>
    <row r="529" spans="1:8" x14ac:dyDescent="0.25">
      <c r="A529">
        <v>528</v>
      </c>
      <c r="B529" t="str">
        <f t="shared" si="8"/>
        <v>570024-578824</v>
      </c>
      <c r="C529">
        <v>570024</v>
      </c>
      <c r="D529">
        <v>578824</v>
      </c>
      <c r="E529">
        <v>1533</v>
      </c>
      <c r="F529">
        <v>312</v>
      </c>
      <c r="G529">
        <v>1.5</v>
      </c>
      <c r="H529">
        <v>5.2</v>
      </c>
    </row>
    <row r="530" spans="1:8" x14ac:dyDescent="0.25">
      <c r="A530">
        <v>529</v>
      </c>
      <c r="B530" t="str">
        <f t="shared" si="8"/>
        <v>570024-570441</v>
      </c>
      <c r="C530">
        <v>570024</v>
      </c>
      <c r="D530">
        <v>570441</v>
      </c>
      <c r="E530">
        <v>2059</v>
      </c>
      <c r="F530">
        <v>396</v>
      </c>
      <c r="G530">
        <v>2.1</v>
      </c>
      <c r="H530">
        <v>6.6</v>
      </c>
    </row>
    <row r="531" spans="1:8" x14ac:dyDescent="0.25">
      <c r="A531">
        <v>530</v>
      </c>
      <c r="B531" t="str">
        <f t="shared" si="8"/>
        <v>570024-570406</v>
      </c>
      <c r="C531">
        <v>570024</v>
      </c>
      <c r="D531">
        <v>570406</v>
      </c>
      <c r="E531">
        <v>2115</v>
      </c>
      <c r="F531">
        <v>405</v>
      </c>
      <c r="G531">
        <v>2.1</v>
      </c>
      <c r="H531">
        <v>6.8</v>
      </c>
    </row>
    <row r="532" spans="1:8" x14ac:dyDescent="0.25">
      <c r="A532">
        <v>531</v>
      </c>
      <c r="B532" t="str">
        <f t="shared" si="8"/>
        <v>570024-579496</v>
      </c>
      <c r="C532">
        <v>570024</v>
      </c>
      <c r="D532">
        <v>579496</v>
      </c>
      <c r="E532">
        <v>3571</v>
      </c>
      <c r="F532">
        <v>470</v>
      </c>
      <c r="G532">
        <v>3.6</v>
      </c>
      <c r="H532">
        <v>7.8</v>
      </c>
    </row>
    <row r="533" spans="1:8" x14ac:dyDescent="0.25">
      <c r="A533">
        <v>532</v>
      </c>
      <c r="B533" t="str">
        <f t="shared" si="8"/>
        <v>570024-579434</v>
      </c>
      <c r="C533">
        <v>570024</v>
      </c>
      <c r="D533">
        <v>579434</v>
      </c>
      <c r="E533">
        <v>3375</v>
      </c>
      <c r="F533">
        <v>455</v>
      </c>
      <c r="G533">
        <v>3.4</v>
      </c>
      <c r="H533">
        <v>7.6</v>
      </c>
    </row>
    <row r="534" spans="1:8" x14ac:dyDescent="0.25">
      <c r="A534">
        <v>533</v>
      </c>
      <c r="B534" t="str">
        <f t="shared" si="8"/>
        <v>570024-560348</v>
      </c>
      <c r="C534">
        <v>570024</v>
      </c>
      <c r="D534">
        <v>560348</v>
      </c>
      <c r="E534">
        <v>2989</v>
      </c>
      <c r="F534">
        <v>564</v>
      </c>
      <c r="G534">
        <v>3</v>
      </c>
      <c r="H534">
        <v>9.4</v>
      </c>
    </row>
    <row r="535" spans="1:8" x14ac:dyDescent="0.25">
      <c r="A535">
        <v>534</v>
      </c>
      <c r="B535" t="str">
        <f t="shared" si="8"/>
        <v>575456-570024</v>
      </c>
      <c r="C535">
        <v>575456</v>
      </c>
      <c r="D535">
        <v>570024</v>
      </c>
      <c r="E535">
        <v>1832</v>
      </c>
      <c r="F535">
        <v>305</v>
      </c>
      <c r="G535">
        <v>1.8</v>
      </c>
      <c r="H535">
        <v>5.0999999999999996</v>
      </c>
    </row>
    <row r="536" spans="1:8" x14ac:dyDescent="0.25">
      <c r="A536">
        <v>535</v>
      </c>
      <c r="B536" t="str">
        <f t="shared" si="8"/>
        <v>575456-578824</v>
      </c>
      <c r="C536">
        <v>575456</v>
      </c>
      <c r="D536">
        <v>578824</v>
      </c>
      <c r="E536">
        <v>488</v>
      </c>
      <c r="F536">
        <v>116</v>
      </c>
      <c r="G536">
        <v>0.5</v>
      </c>
      <c r="H536">
        <v>1.9</v>
      </c>
    </row>
    <row r="537" spans="1:8" x14ac:dyDescent="0.25">
      <c r="A537">
        <v>536</v>
      </c>
      <c r="B537" t="str">
        <f t="shared" si="8"/>
        <v>575456-570441</v>
      </c>
      <c r="C537">
        <v>575456</v>
      </c>
      <c r="D537">
        <v>570441</v>
      </c>
      <c r="E537">
        <v>1277</v>
      </c>
      <c r="F537">
        <v>270</v>
      </c>
      <c r="G537">
        <v>1.3</v>
      </c>
      <c r="H537">
        <v>4.5</v>
      </c>
    </row>
    <row r="538" spans="1:8" x14ac:dyDescent="0.25">
      <c r="A538">
        <v>537</v>
      </c>
      <c r="B538" t="str">
        <f t="shared" si="8"/>
        <v>575456-570406</v>
      </c>
      <c r="C538">
        <v>575456</v>
      </c>
      <c r="D538">
        <v>570406</v>
      </c>
      <c r="E538">
        <v>2210</v>
      </c>
      <c r="F538">
        <v>434</v>
      </c>
      <c r="G538">
        <v>2.2000000000000002</v>
      </c>
      <c r="H538">
        <v>7.2</v>
      </c>
    </row>
    <row r="539" spans="1:8" x14ac:dyDescent="0.25">
      <c r="A539">
        <v>538</v>
      </c>
      <c r="B539" t="str">
        <f t="shared" si="8"/>
        <v>575456-579496</v>
      </c>
      <c r="C539">
        <v>575456</v>
      </c>
      <c r="D539">
        <v>579496</v>
      </c>
      <c r="E539">
        <v>2789</v>
      </c>
      <c r="F539">
        <v>344</v>
      </c>
      <c r="G539">
        <v>2.8</v>
      </c>
      <c r="H539">
        <v>5.7</v>
      </c>
    </row>
    <row r="540" spans="1:8" x14ac:dyDescent="0.25">
      <c r="A540">
        <v>539</v>
      </c>
      <c r="B540" t="str">
        <f t="shared" si="8"/>
        <v>575456-579434</v>
      </c>
      <c r="C540">
        <v>575456</v>
      </c>
      <c r="D540">
        <v>579434</v>
      </c>
      <c r="E540">
        <v>2593</v>
      </c>
      <c r="F540">
        <v>329</v>
      </c>
      <c r="G540">
        <v>2.6</v>
      </c>
      <c r="H540">
        <v>5.5</v>
      </c>
    </row>
    <row r="541" spans="1:8" x14ac:dyDescent="0.25">
      <c r="A541">
        <v>540</v>
      </c>
      <c r="B541" t="str">
        <f t="shared" si="8"/>
        <v>575456-560348</v>
      </c>
      <c r="C541">
        <v>575456</v>
      </c>
      <c r="D541">
        <v>560348</v>
      </c>
      <c r="E541">
        <v>4351</v>
      </c>
      <c r="F541">
        <v>610</v>
      </c>
      <c r="G541">
        <v>4.4000000000000004</v>
      </c>
      <c r="H541">
        <v>10.199999999999999</v>
      </c>
    </row>
    <row r="542" spans="1:8" x14ac:dyDescent="0.25">
      <c r="A542">
        <v>541</v>
      </c>
      <c r="B542" t="str">
        <f t="shared" si="8"/>
        <v>578824-570024</v>
      </c>
      <c r="C542">
        <v>578824</v>
      </c>
      <c r="D542">
        <v>570024</v>
      </c>
      <c r="E542">
        <v>1669</v>
      </c>
      <c r="F542">
        <v>245</v>
      </c>
      <c r="G542">
        <v>1.7</v>
      </c>
      <c r="H542">
        <v>4.0999999999999996</v>
      </c>
    </row>
    <row r="543" spans="1:8" x14ac:dyDescent="0.25">
      <c r="A543">
        <v>542</v>
      </c>
      <c r="B543" t="str">
        <f t="shared" si="8"/>
        <v>578824-575456</v>
      </c>
      <c r="C543">
        <v>578824</v>
      </c>
      <c r="D543">
        <v>575456</v>
      </c>
      <c r="E543">
        <v>488</v>
      </c>
      <c r="F543">
        <v>103</v>
      </c>
      <c r="G543">
        <v>0.5</v>
      </c>
      <c r="H543">
        <v>1.7</v>
      </c>
    </row>
    <row r="544" spans="1:8" x14ac:dyDescent="0.25">
      <c r="A544">
        <v>543</v>
      </c>
      <c r="B544" t="str">
        <f t="shared" si="8"/>
        <v>578824-570441</v>
      </c>
      <c r="C544">
        <v>578824</v>
      </c>
      <c r="D544">
        <v>570441</v>
      </c>
      <c r="E544">
        <v>1114</v>
      </c>
      <c r="F544">
        <v>210</v>
      </c>
      <c r="G544">
        <v>1.1000000000000001</v>
      </c>
      <c r="H544">
        <v>3.5</v>
      </c>
    </row>
    <row r="545" spans="1:8" x14ac:dyDescent="0.25">
      <c r="A545">
        <v>544</v>
      </c>
      <c r="B545" t="str">
        <f t="shared" si="8"/>
        <v>578824-570406</v>
      </c>
      <c r="C545">
        <v>578824</v>
      </c>
      <c r="D545">
        <v>570406</v>
      </c>
      <c r="E545">
        <v>2046</v>
      </c>
      <c r="F545">
        <v>374</v>
      </c>
      <c r="G545">
        <v>2</v>
      </c>
      <c r="H545">
        <v>6.2</v>
      </c>
    </row>
    <row r="546" spans="1:8" x14ac:dyDescent="0.25">
      <c r="A546">
        <v>545</v>
      </c>
      <c r="B546" t="str">
        <f t="shared" si="8"/>
        <v>578824-579496</v>
      </c>
      <c r="C546">
        <v>578824</v>
      </c>
      <c r="D546">
        <v>579496</v>
      </c>
      <c r="E546">
        <v>2626</v>
      </c>
      <c r="F546">
        <v>284</v>
      </c>
      <c r="G546">
        <v>2.6</v>
      </c>
      <c r="H546">
        <v>4.7</v>
      </c>
    </row>
    <row r="547" spans="1:8" x14ac:dyDescent="0.25">
      <c r="A547">
        <v>546</v>
      </c>
      <c r="B547" t="str">
        <f t="shared" si="8"/>
        <v>578824-579434</v>
      </c>
      <c r="C547">
        <v>578824</v>
      </c>
      <c r="D547">
        <v>579434</v>
      </c>
      <c r="E547">
        <v>2430</v>
      </c>
      <c r="F547">
        <v>269</v>
      </c>
      <c r="G547">
        <v>2.4</v>
      </c>
      <c r="H547">
        <v>4.5</v>
      </c>
    </row>
    <row r="548" spans="1:8" x14ac:dyDescent="0.25">
      <c r="A548">
        <v>547</v>
      </c>
      <c r="B548" t="str">
        <f t="shared" si="8"/>
        <v>578824-560348</v>
      </c>
      <c r="C548">
        <v>578824</v>
      </c>
      <c r="D548">
        <v>560348</v>
      </c>
      <c r="E548">
        <v>4187</v>
      </c>
      <c r="F548">
        <v>550</v>
      </c>
      <c r="G548">
        <v>4.2</v>
      </c>
      <c r="H548">
        <v>9.1999999999999993</v>
      </c>
    </row>
    <row r="549" spans="1:8" x14ac:dyDescent="0.25">
      <c r="A549">
        <v>548</v>
      </c>
      <c r="B549" t="str">
        <f t="shared" si="8"/>
        <v>570441-570024</v>
      </c>
      <c r="C549">
        <v>570441</v>
      </c>
      <c r="D549">
        <v>570024</v>
      </c>
      <c r="E549">
        <v>1647</v>
      </c>
      <c r="F549">
        <v>264</v>
      </c>
      <c r="G549">
        <v>1.6</v>
      </c>
      <c r="H549">
        <v>4.4000000000000004</v>
      </c>
    </row>
    <row r="550" spans="1:8" x14ac:dyDescent="0.25">
      <c r="A550">
        <v>549</v>
      </c>
      <c r="B550" t="str">
        <f t="shared" si="8"/>
        <v>570441-575456</v>
      </c>
      <c r="C550">
        <v>570441</v>
      </c>
      <c r="D550">
        <v>575456</v>
      </c>
      <c r="E550">
        <v>1362</v>
      </c>
      <c r="F550">
        <v>257</v>
      </c>
      <c r="G550">
        <v>1.4</v>
      </c>
      <c r="H550">
        <v>4.3</v>
      </c>
    </row>
    <row r="551" spans="1:8" x14ac:dyDescent="0.25">
      <c r="A551">
        <v>550</v>
      </c>
      <c r="B551" t="str">
        <f t="shared" si="8"/>
        <v>570441-578824</v>
      </c>
      <c r="C551">
        <v>570441</v>
      </c>
      <c r="D551">
        <v>578824</v>
      </c>
      <c r="E551">
        <v>1199</v>
      </c>
      <c r="F551">
        <v>218</v>
      </c>
      <c r="G551">
        <v>1.2</v>
      </c>
      <c r="H551">
        <v>3.6</v>
      </c>
    </row>
    <row r="552" spans="1:8" x14ac:dyDescent="0.25">
      <c r="A552">
        <v>551</v>
      </c>
      <c r="B552" t="str">
        <f t="shared" si="8"/>
        <v>570441-570406</v>
      </c>
      <c r="C552">
        <v>570441</v>
      </c>
      <c r="D552">
        <v>570406</v>
      </c>
      <c r="E552">
        <v>1101</v>
      </c>
      <c r="F552">
        <v>229</v>
      </c>
      <c r="G552">
        <v>1.1000000000000001</v>
      </c>
      <c r="H552">
        <v>3.8</v>
      </c>
    </row>
    <row r="553" spans="1:8" x14ac:dyDescent="0.25">
      <c r="A553">
        <v>552</v>
      </c>
      <c r="B553" t="str">
        <f t="shared" si="8"/>
        <v>570441-579496</v>
      </c>
      <c r="C553">
        <v>570441</v>
      </c>
      <c r="D553">
        <v>579496</v>
      </c>
      <c r="E553">
        <v>2221</v>
      </c>
      <c r="F553">
        <v>276</v>
      </c>
      <c r="G553">
        <v>2.2000000000000002</v>
      </c>
      <c r="H553">
        <v>4.5999999999999996</v>
      </c>
    </row>
    <row r="554" spans="1:8" x14ac:dyDescent="0.25">
      <c r="A554">
        <v>553</v>
      </c>
      <c r="B554" t="str">
        <f t="shared" si="8"/>
        <v>570441-579434</v>
      </c>
      <c r="C554">
        <v>570441</v>
      </c>
      <c r="D554">
        <v>579434</v>
      </c>
      <c r="E554">
        <v>2025</v>
      </c>
      <c r="F554">
        <v>260</v>
      </c>
      <c r="G554">
        <v>2</v>
      </c>
      <c r="H554">
        <v>4.3</v>
      </c>
    </row>
    <row r="555" spans="1:8" x14ac:dyDescent="0.25">
      <c r="A555">
        <v>554</v>
      </c>
      <c r="B555" t="str">
        <f t="shared" si="8"/>
        <v>570441-560348</v>
      </c>
      <c r="C555">
        <v>570441</v>
      </c>
      <c r="D555">
        <v>560348</v>
      </c>
      <c r="E555">
        <v>2837</v>
      </c>
      <c r="F555">
        <v>479</v>
      </c>
      <c r="G555">
        <v>2.8</v>
      </c>
      <c r="H555">
        <v>8</v>
      </c>
    </row>
    <row r="556" spans="1:8" x14ac:dyDescent="0.25">
      <c r="A556">
        <v>555</v>
      </c>
      <c r="B556" t="str">
        <f t="shared" si="8"/>
        <v>570406-570024</v>
      </c>
      <c r="C556">
        <v>570406</v>
      </c>
      <c r="D556">
        <v>570024</v>
      </c>
      <c r="E556">
        <v>2575</v>
      </c>
      <c r="F556">
        <v>434</v>
      </c>
      <c r="G556">
        <v>2.6</v>
      </c>
      <c r="H556">
        <v>7.2</v>
      </c>
    </row>
    <row r="557" spans="1:8" x14ac:dyDescent="0.25">
      <c r="A557">
        <v>556</v>
      </c>
      <c r="B557" t="str">
        <f t="shared" si="8"/>
        <v>570406-575456</v>
      </c>
      <c r="C557">
        <v>570406</v>
      </c>
      <c r="D557">
        <v>575456</v>
      </c>
      <c r="E557">
        <v>2290</v>
      </c>
      <c r="F557">
        <v>428</v>
      </c>
      <c r="G557">
        <v>2.2999999999999998</v>
      </c>
      <c r="H557">
        <v>7.1</v>
      </c>
    </row>
    <row r="558" spans="1:8" x14ac:dyDescent="0.25">
      <c r="A558">
        <v>557</v>
      </c>
      <c r="B558" t="str">
        <f t="shared" si="8"/>
        <v>570406-578824</v>
      </c>
      <c r="C558">
        <v>570406</v>
      </c>
      <c r="D558">
        <v>578824</v>
      </c>
      <c r="E558">
        <v>2127</v>
      </c>
      <c r="F558">
        <v>388</v>
      </c>
      <c r="G558">
        <v>2.1</v>
      </c>
      <c r="H558">
        <v>6.5</v>
      </c>
    </row>
    <row r="559" spans="1:8" x14ac:dyDescent="0.25">
      <c r="A559">
        <v>558</v>
      </c>
      <c r="B559" t="str">
        <f t="shared" si="8"/>
        <v>570406-570441</v>
      </c>
      <c r="C559">
        <v>570406</v>
      </c>
      <c r="D559">
        <v>570441</v>
      </c>
      <c r="E559">
        <v>1081</v>
      </c>
      <c r="F559">
        <v>228</v>
      </c>
      <c r="G559">
        <v>1.1000000000000001</v>
      </c>
      <c r="H559">
        <v>3.8</v>
      </c>
    </row>
    <row r="560" spans="1:8" x14ac:dyDescent="0.25">
      <c r="A560">
        <v>559</v>
      </c>
      <c r="B560" t="str">
        <f t="shared" si="8"/>
        <v>570406-579496</v>
      </c>
      <c r="C560">
        <v>570406</v>
      </c>
      <c r="D560">
        <v>579496</v>
      </c>
      <c r="E560">
        <v>3149</v>
      </c>
      <c r="F560">
        <v>446</v>
      </c>
      <c r="G560">
        <v>3.1</v>
      </c>
      <c r="H560">
        <v>7.4</v>
      </c>
    </row>
    <row r="561" spans="1:8" x14ac:dyDescent="0.25">
      <c r="A561">
        <v>560</v>
      </c>
      <c r="B561" t="str">
        <f t="shared" si="8"/>
        <v>570406-579434</v>
      </c>
      <c r="C561">
        <v>570406</v>
      </c>
      <c r="D561">
        <v>579434</v>
      </c>
      <c r="E561">
        <v>2953</v>
      </c>
      <c r="F561">
        <v>431</v>
      </c>
      <c r="G561">
        <v>3</v>
      </c>
      <c r="H561">
        <v>7.2</v>
      </c>
    </row>
    <row r="562" spans="1:8" x14ac:dyDescent="0.25">
      <c r="A562">
        <v>561</v>
      </c>
      <c r="B562" t="str">
        <f t="shared" si="8"/>
        <v>570406-560348</v>
      </c>
      <c r="C562">
        <v>570406</v>
      </c>
      <c r="D562">
        <v>560348</v>
      </c>
      <c r="E562">
        <v>2128</v>
      </c>
      <c r="F562">
        <v>399</v>
      </c>
      <c r="G562">
        <v>2.1</v>
      </c>
      <c r="H562">
        <v>6.6</v>
      </c>
    </row>
    <row r="563" spans="1:8" x14ac:dyDescent="0.25">
      <c r="A563">
        <v>562</v>
      </c>
      <c r="B563" t="str">
        <f t="shared" si="8"/>
        <v>579496-570024</v>
      </c>
      <c r="C563">
        <v>579496</v>
      </c>
      <c r="D563">
        <v>570024</v>
      </c>
      <c r="E563">
        <v>3617</v>
      </c>
      <c r="F563">
        <v>488</v>
      </c>
      <c r="G563">
        <v>3.6</v>
      </c>
      <c r="H563">
        <v>8.1</v>
      </c>
    </row>
    <row r="564" spans="1:8" x14ac:dyDescent="0.25">
      <c r="A564">
        <v>563</v>
      </c>
      <c r="B564" t="str">
        <f t="shared" si="8"/>
        <v>579496-575456</v>
      </c>
      <c r="C564">
        <v>579496</v>
      </c>
      <c r="D564">
        <v>575456</v>
      </c>
      <c r="E564">
        <v>3333</v>
      </c>
      <c r="F564">
        <v>481</v>
      </c>
      <c r="G564">
        <v>3.3</v>
      </c>
      <c r="H564">
        <v>8</v>
      </c>
    </row>
    <row r="565" spans="1:8" x14ac:dyDescent="0.25">
      <c r="A565">
        <v>564</v>
      </c>
      <c r="B565" t="str">
        <f t="shared" si="8"/>
        <v>579496-578824</v>
      </c>
      <c r="C565">
        <v>579496</v>
      </c>
      <c r="D565">
        <v>578824</v>
      </c>
      <c r="E565">
        <v>3169</v>
      </c>
      <c r="F565">
        <v>442</v>
      </c>
      <c r="G565">
        <v>3.2</v>
      </c>
      <c r="H565">
        <v>7.4</v>
      </c>
    </row>
    <row r="566" spans="1:8" x14ac:dyDescent="0.25">
      <c r="A566">
        <v>565</v>
      </c>
      <c r="B566" t="str">
        <f t="shared" si="8"/>
        <v>579496-570441</v>
      </c>
      <c r="C566">
        <v>579496</v>
      </c>
      <c r="D566">
        <v>570441</v>
      </c>
      <c r="E566">
        <v>2611</v>
      </c>
      <c r="F566">
        <v>376</v>
      </c>
      <c r="G566">
        <v>2.6</v>
      </c>
      <c r="H566">
        <v>6.3</v>
      </c>
    </row>
    <row r="567" spans="1:8" x14ac:dyDescent="0.25">
      <c r="A567">
        <v>566</v>
      </c>
      <c r="B567" t="str">
        <f t="shared" si="8"/>
        <v>579496-570406</v>
      </c>
      <c r="C567">
        <v>579496</v>
      </c>
      <c r="D567">
        <v>570406</v>
      </c>
      <c r="E567">
        <v>3543</v>
      </c>
      <c r="F567">
        <v>540</v>
      </c>
      <c r="G567">
        <v>3.5</v>
      </c>
      <c r="H567">
        <v>9</v>
      </c>
    </row>
    <row r="568" spans="1:8" x14ac:dyDescent="0.25">
      <c r="A568">
        <v>567</v>
      </c>
      <c r="B568" t="str">
        <f t="shared" si="8"/>
        <v>579496-579434</v>
      </c>
      <c r="C568">
        <v>579496</v>
      </c>
      <c r="D568">
        <v>579434</v>
      </c>
      <c r="E568">
        <v>1678</v>
      </c>
      <c r="F568">
        <v>307</v>
      </c>
      <c r="G568">
        <v>1.7</v>
      </c>
      <c r="H568">
        <v>5.0999999999999996</v>
      </c>
    </row>
    <row r="569" spans="1:8" x14ac:dyDescent="0.25">
      <c r="A569">
        <v>568</v>
      </c>
      <c r="B569" t="str">
        <f t="shared" si="8"/>
        <v>579496-560348</v>
      </c>
      <c r="C569">
        <v>579496</v>
      </c>
      <c r="D569">
        <v>560348</v>
      </c>
      <c r="E569">
        <v>3726</v>
      </c>
      <c r="F569">
        <v>541</v>
      </c>
      <c r="G569">
        <v>3.7</v>
      </c>
      <c r="H569">
        <v>9</v>
      </c>
    </row>
    <row r="570" spans="1:8" x14ac:dyDescent="0.25">
      <c r="A570">
        <v>569</v>
      </c>
      <c r="B570" t="str">
        <f t="shared" si="8"/>
        <v>579434-570024</v>
      </c>
      <c r="C570">
        <v>579434</v>
      </c>
      <c r="D570">
        <v>570024</v>
      </c>
      <c r="E570">
        <v>3813</v>
      </c>
      <c r="F570">
        <v>503</v>
      </c>
      <c r="G570">
        <v>3.8</v>
      </c>
      <c r="H570">
        <v>8.4</v>
      </c>
    </row>
    <row r="571" spans="1:8" x14ac:dyDescent="0.25">
      <c r="A571">
        <v>570</v>
      </c>
      <c r="B571" t="str">
        <f t="shared" si="8"/>
        <v>579434-575456</v>
      </c>
      <c r="C571">
        <v>579434</v>
      </c>
      <c r="D571">
        <v>575456</v>
      </c>
      <c r="E571">
        <v>3529</v>
      </c>
      <c r="F571">
        <v>496</v>
      </c>
      <c r="G571">
        <v>3.5</v>
      </c>
      <c r="H571">
        <v>8.3000000000000007</v>
      </c>
    </row>
    <row r="572" spans="1:8" x14ac:dyDescent="0.25">
      <c r="A572">
        <v>571</v>
      </c>
      <c r="B572" t="str">
        <f t="shared" si="8"/>
        <v>579434-578824</v>
      </c>
      <c r="C572">
        <v>579434</v>
      </c>
      <c r="D572">
        <v>578824</v>
      </c>
      <c r="E572">
        <v>3365</v>
      </c>
      <c r="F572">
        <v>457</v>
      </c>
      <c r="G572">
        <v>3.4</v>
      </c>
      <c r="H572">
        <v>7.6</v>
      </c>
    </row>
    <row r="573" spans="1:8" x14ac:dyDescent="0.25">
      <c r="A573">
        <v>572</v>
      </c>
      <c r="B573" t="str">
        <f t="shared" si="8"/>
        <v>579434-570441</v>
      </c>
      <c r="C573">
        <v>579434</v>
      </c>
      <c r="D573">
        <v>570441</v>
      </c>
      <c r="E573">
        <v>2807</v>
      </c>
      <c r="F573">
        <v>391</v>
      </c>
      <c r="G573">
        <v>2.8</v>
      </c>
      <c r="H573">
        <v>6.5</v>
      </c>
    </row>
    <row r="574" spans="1:8" x14ac:dyDescent="0.25">
      <c r="A574">
        <v>573</v>
      </c>
      <c r="B574" t="str">
        <f t="shared" si="8"/>
        <v>579434-570406</v>
      </c>
      <c r="C574">
        <v>579434</v>
      </c>
      <c r="D574">
        <v>570406</v>
      </c>
      <c r="E574">
        <v>3739</v>
      </c>
      <c r="F574">
        <v>556</v>
      </c>
      <c r="G574">
        <v>3.7</v>
      </c>
      <c r="H574">
        <v>9.3000000000000007</v>
      </c>
    </row>
    <row r="575" spans="1:8" x14ac:dyDescent="0.25">
      <c r="A575">
        <v>574</v>
      </c>
      <c r="B575" t="str">
        <f t="shared" si="8"/>
        <v>579434-579496</v>
      </c>
      <c r="C575">
        <v>579434</v>
      </c>
      <c r="D575">
        <v>579496</v>
      </c>
      <c r="E575">
        <v>196</v>
      </c>
      <c r="F575">
        <v>15</v>
      </c>
      <c r="G575">
        <v>0.2</v>
      </c>
      <c r="H575">
        <v>0.2</v>
      </c>
    </row>
    <row r="576" spans="1:8" x14ac:dyDescent="0.25">
      <c r="A576">
        <v>575</v>
      </c>
      <c r="B576" t="str">
        <f t="shared" si="8"/>
        <v>579434-560348</v>
      </c>
      <c r="C576">
        <v>579434</v>
      </c>
      <c r="D576">
        <v>560348</v>
      </c>
      <c r="E576">
        <v>3922</v>
      </c>
      <c r="F576">
        <v>556</v>
      </c>
      <c r="G576">
        <v>3.9</v>
      </c>
      <c r="H576">
        <v>9.3000000000000007</v>
      </c>
    </row>
    <row r="577" spans="1:8" x14ac:dyDescent="0.25">
      <c r="A577">
        <v>576</v>
      </c>
      <c r="B577" t="str">
        <f t="shared" si="8"/>
        <v>560348-570024</v>
      </c>
      <c r="C577">
        <v>560348</v>
      </c>
      <c r="D577">
        <v>570024</v>
      </c>
      <c r="E577">
        <v>4713</v>
      </c>
      <c r="F577">
        <v>600</v>
      </c>
      <c r="G577">
        <v>4.7</v>
      </c>
      <c r="H577">
        <v>10</v>
      </c>
    </row>
    <row r="578" spans="1:8" x14ac:dyDescent="0.25">
      <c r="A578">
        <v>577</v>
      </c>
      <c r="B578" t="str">
        <f t="shared" si="8"/>
        <v>560348-575456</v>
      </c>
      <c r="C578">
        <v>560348</v>
      </c>
      <c r="D578">
        <v>575456</v>
      </c>
      <c r="E578">
        <v>4147</v>
      </c>
      <c r="F578">
        <v>608</v>
      </c>
      <c r="G578">
        <v>4.0999999999999996</v>
      </c>
      <c r="H578">
        <v>10.1</v>
      </c>
    </row>
    <row r="579" spans="1:8" x14ac:dyDescent="0.25">
      <c r="A579">
        <v>578</v>
      </c>
      <c r="B579" t="str">
        <f t="shared" ref="B579:B642" si="9">_xlfn.CONCAT(C579,"-",D579)</f>
        <v>560348-578824</v>
      </c>
      <c r="C579">
        <v>560348</v>
      </c>
      <c r="D579">
        <v>578824</v>
      </c>
      <c r="E579">
        <v>4265</v>
      </c>
      <c r="F579">
        <v>554</v>
      </c>
      <c r="G579">
        <v>4.3</v>
      </c>
      <c r="H579">
        <v>9.1999999999999993</v>
      </c>
    </row>
    <row r="580" spans="1:8" x14ac:dyDescent="0.25">
      <c r="A580">
        <v>579</v>
      </c>
      <c r="B580" t="str">
        <f t="shared" si="9"/>
        <v>560348-570441</v>
      </c>
      <c r="C580">
        <v>560348</v>
      </c>
      <c r="D580">
        <v>570441</v>
      </c>
      <c r="E580">
        <v>3706</v>
      </c>
      <c r="F580">
        <v>488</v>
      </c>
      <c r="G580">
        <v>3.7</v>
      </c>
      <c r="H580">
        <v>8.1</v>
      </c>
    </row>
    <row r="581" spans="1:8" x14ac:dyDescent="0.25">
      <c r="A581">
        <v>580</v>
      </c>
      <c r="B581" t="str">
        <f t="shared" si="9"/>
        <v>560348-570406</v>
      </c>
      <c r="C581">
        <v>560348</v>
      </c>
      <c r="D581">
        <v>570406</v>
      </c>
      <c r="E581">
        <v>2174</v>
      </c>
      <c r="F581">
        <v>408</v>
      </c>
      <c r="G581">
        <v>2.2000000000000002</v>
      </c>
      <c r="H581">
        <v>6.8</v>
      </c>
    </row>
    <row r="582" spans="1:8" x14ac:dyDescent="0.25">
      <c r="A582">
        <v>581</v>
      </c>
      <c r="B582" t="str">
        <f t="shared" si="9"/>
        <v>560348-579496</v>
      </c>
      <c r="C582">
        <v>560348</v>
      </c>
      <c r="D582">
        <v>579496</v>
      </c>
      <c r="E582">
        <v>3369</v>
      </c>
      <c r="F582">
        <v>440</v>
      </c>
      <c r="G582">
        <v>3.4</v>
      </c>
      <c r="H582">
        <v>7.3</v>
      </c>
    </row>
    <row r="583" spans="1:8" x14ac:dyDescent="0.25">
      <c r="A583">
        <v>582</v>
      </c>
      <c r="B583" t="str">
        <f t="shared" si="9"/>
        <v>560348-579434</v>
      </c>
      <c r="C583">
        <v>560348</v>
      </c>
      <c r="D583">
        <v>579434</v>
      </c>
      <c r="E583">
        <v>3173</v>
      </c>
      <c r="F583">
        <v>425</v>
      </c>
      <c r="G583">
        <v>3.2</v>
      </c>
      <c r="H583">
        <v>7.1</v>
      </c>
    </row>
    <row r="584" spans="1:8" x14ac:dyDescent="0.25">
      <c r="A584">
        <v>583</v>
      </c>
      <c r="B584" t="str">
        <f t="shared" si="9"/>
        <v>560117-560212</v>
      </c>
      <c r="C584">
        <v>560117</v>
      </c>
      <c r="D584">
        <v>560212</v>
      </c>
      <c r="E584">
        <v>1197</v>
      </c>
      <c r="F584">
        <v>348</v>
      </c>
      <c r="G584">
        <v>1.2</v>
      </c>
      <c r="H584">
        <v>5.8</v>
      </c>
    </row>
    <row r="585" spans="1:8" x14ac:dyDescent="0.25">
      <c r="A585">
        <v>584</v>
      </c>
      <c r="B585" t="str">
        <f t="shared" si="9"/>
        <v>560212-560117</v>
      </c>
      <c r="C585">
        <v>560212</v>
      </c>
      <c r="D585">
        <v>560117</v>
      </c>
      <c r="E585">
        <v>1205</v>
      </c>
      <c r="F585">
        <v>296</v>
      </c>
      <c r="G585">
        <v>1.2</v>
      </c>
      <c r="H585">
        <v>4.9000000000000004</v>
      </c>
    </row>
    <row r="586" spans="1:8" x14ac:dyDescent="0.25">
      <c r="A586">
        <v>585</v>
      </c>
      <c r="B586" t="str">
        <f t="shared" si="9"/>
        <v>560639-560428</v>
      </c>
      <c r="C586">
        <v>560639</v>
      </c>
      <c r="D586">
        <v>560428</v>
      </c>
      <c r="E586">
        <v>3056</v>
      </c>
      <c r="F586">
        <v>569</v>
      </c>
      <c r="G586">
        <v>3.1</v>
      </c>
      <c r="H586">
        <v>9.5</v>
      </c>
    </row>
    <row r="587" spans="1:8" x14ac:dyDescent="0.25">
      <c r="A587">
        <v>586</v>
      </c>
      <c r="B587" t="str">
        <f t="shared" si="9"/>
        <v>560428-560639</v>
      </c>
      <c r="C587">
        <v>560428</v>
      </c>
      <c r="D587">
        <v>560639</v>
      </c>
      <c r="E587">
        <v>2669</v>
      </c>
      <c r="F587">
        <v>475</v>
      </c>
      <c r="G587">
        <v>2.7</v>
      </c>
      <c r="H587">
        <v>7.9</v>
      </c>
    </row>
    <row r="588" spans="1:8" x14ac:dyDescent="0.25">
      <c r="A588">
        <v>587</v>
      </c>
      <c r="B588" t="str">
        <f t="shared" si="9"/>
        <v>575456-575491</v>
      </c>
      <c r="C588">
        <v>575456</v>
      </c>
      <c r="D588">
        <v>575491</v>
      </c>
      <c r="E588">
        <v>164</v>
      </c>
      <c r="F588">
        <v>54</v>
      </c>
      <c r="G588">
        <v>0.2</v>
      </c>
      <c r="H588">
        <v>0.9</v>
      </c>
    </row>
    <row r="589" spans="1:8" x14ac:dyDescent="0.25">
      <c r="A589">
        <v>588</v>
      </c>
      <c r="B589" t="str">
        <f t="shared" si="9"/>
        <v>575456-560322</v>
      </c>
      <c r="C589">
        <v>575456</v>
      </c>
      <c r="D589">
        <v>560322</v>
      </c>
      <c r="E589">
        <v>4856</v>
      </c>
      <c r="F589">
        <v>781</v>
      </c>
      <c r="G589">
        <v>4.9000000000000004</v>
      </c>
      <c r="H589">
        <v>13</v>
      </c>
    </row>
    <row r="590" spans="1:8" x14ac:dyDescent="0.25">
      <c r="A590">
        <v>589</v>
      </c>
      <c r="B590" t="str">
        <f t="shared" si="9"/>
        <v>575491-575456</v>
      </c>
      <c r="C590">
        <v>575491</v>
      </c>
      <c r="D590">
        <v>575456</v>
      </c>
      <c r="E590">
        <v>164</v>
      </c>
      <c r="F590">
        <v>56</v>
      </c>
      <c r="G590">
        <v>0.2</v>
      </c>
      <c r="H590">
        <v>0.9</v>
      </c>
    </row>
    <row r="591" spans="1:8" x14ac:dyDescent="0.25">
      <c r="A591">
        <v>590</v>
      </c>
      <c r="B591" t="str">
        <f t="shared" si="9"/>
        <v>575491-570441</v>
      </c>
      <c r="C591">
        <v>575491</v>
      </c>
      <c r="D591">
        <v>570441</v>
      </c>
      <c r="E591">
        <v>1307</v>
      </c>
      <c r="F591">
        <v>263</v>
      </c>
      <c r="G591">
        <v>1.3</v>
      </c>
      <c r="H591">
        <v>4.4000000000000004</v>
      </c>
    </row>
    <row r="592" spans="1:8" x14ac:dyDescent="0.25">
      <c r="A592">
        <v>591</v>
      </c>
      <c r="B592" t="str">
        <f t="shared" si="9"/>
        <v>575491-570406</v>
      </c>
      <c r="C592">
        <v>575491</v>
      </c>
      <c r="D592">
        <v>570406</v>
      </c>
      <c r="E592">
        <v>2239</v>
      </c>
      <c r="F592">
        <v>427</v>
      </c>
      <c r="G592">
        <v>2.2000000000000002</v>
      </c>
      <c r="H592">
        <v>7.1</v>
      </c>
    </row>
    <row r="593" spans="1:8" x14ac:dyDescent="0.25">
      <c r="A593">
        <v>592</v>
      </c>
      <c r="B593" t="str">
        <f t="shared" si="9"/>
        <v>575491-579496</v>
      </c>
      <c r="C593">
        <v>575491</v>
      </c>
      <c r="D593">
        <v>579496</v>
      </c>
      <c r="E593">
        <v>2819</v>
      </c>
      <c r="F593">
        <v>337</v>
      </c>
      <c r="G593">
        <v>2.8</v>
      </c>
      <c r="H593">
        <v>5.6</v>
      </c>
    </row>
    <row r="594" spans="1:8" x14ac:dyDescent="0.25">
      <c r="A594">
        <v>593</v>
      </c>
      <c r="B594" t="str">
        <f t="shared" si="9"/>
        <v>575491-560348</v>
      </c>
      <c r="C594">
        <v>575491</v>
      </c>
      <c r="D594">
        <v>560348</v>
      </c>
      <c r="E594">
        <v>4381</v>
      </c>
      <c r="F594">
        <v>603</v>
      </c>
      <c r="G594">
        <v>4.4000000000000004</v>
      </c>
      <c r="H594">
        <v>10</v>
      </c>
    </row>
    <row r="595" spans="1:8" x14ac:dyDescent="0.25">
      <c r="A595">
        <v>594</v>
      </c>
      <c r="B595" t="str">
        <f t="shared" si="9"/>
        <v>575491-560322</v>
      </c>
      <c r="C595">
        <v>575491</v>
      </c>
      <c r="D595">
        <v>560322</v>
      </c>
      <c r="E595">
        <v>4886</v>
      </c>
      <c r="F595">
        <v>774</v>
      </c>
      <c r="G595">
        <v>4.9000000000000004</v>
      </c>
      <c r="H595">
        <v>12.9</v>
      </c>
    </row>
    <row r="596" spans="1:8" x14ac:dyDescent="0.25">
      <c r="A596">
        <v>595</v>
      </c>
      <c r="B596" t="str">
        <f t="shared" si="9"/>
        <v>570441-575491</v>
      </c>
      <c r="C596">
        <v>570441</v>
      </c>
      <c r="D596">
        <v>575491</v>
      </c>
      <c r="E596">
        <v>1882</v>
      </c>
      <c r="F596">
        <v>284</v>
      </c>
      <c r="G596">
        <v>1.9</v>
      </c>
      <c r="H596">
        <v>4.7</v>
      </c>
    </row>
    <row r="597" spans="1:8" x14ac:dyDescent="0.25">
      <c r="A597">
        <v>596</v>
      </c>
      <c r="B597" t="str">
        <f t="shared" si="9"/>
        <v>570441-560322</v>
      </c>
      <c r="C597">
        <v>570441</v>
      </c>
      <c r="D597">
        <v>560322</v>
      </c>
      <c r="E597">
        <v>3342</v>
      </c>
      <c r="F597">
        <v>650</v>
      </c>
      <c r="G597">
        <v>3.3</v>
      </c>
      <c r="H597">
        <v>10.8</v>
      </c>
    </row>
    <row r="598" spans="1:8" x14ac:dyDescent="0.25">
      <c r="A598">
        <v>597</v>
      </c>
      <c r="B598" t="str">
        <f t="shared" si="9"/>
        <v>570406-575491</v>
      </c>
      <c r="C598">
        <v>570406</v>
      </c>
      <c r="D598">
        <v>575491</v>
      </c>
      <c r="E598">
        <v>2663</v>
      </c>
      <c r="F598">
        <v>513</v>
      </c>
      <c r="G598">
        <v>2.7</v>
      </c>
      <c r="H598">
        <v>8.6</v>
      </c>
    </row>
    <row r="599" spans="1:8" x14ac:dyDescent="0.25">
      <c r="A599">
        <v>598</v>
      </c>
      <c r="B599" t="str">
        <f t="shared" si="9"/>
        <v>570406-560322</v>
      </c>
      <c r="C599">
        <v>570406</v>
      </c>
      <c r="D599">
        <v>560322</v>
      </c>
      <c r="E599">
        <v>2633</v>
      </c>
      <c r="F599">
        <v>570</v>
      </c>
      <c r="G599">
        <v>2.6</v>
      </c>
      <c r="H599">
        <v>9.5</v>
      </c>
    </row>
    <row r="600" spans="1:8" x14ac:dyDescent="0.25">
      <c r="A600">
        <v>599</v>
      </c>
      <c r="B600" t="str">
        <f t="shared" si="9"/>
        <v>579496-575491</v>
      </c>
      <c r="C600">
        <v>579496</v>
      </c>
      <c r="D600">
        <v>575491</v>
      </c>
      <c r="E600">
        <v>3853</v>
      </c>
      <c r="F600">
        <v>507</v>
      </c>
      <c r="G600">
        <v>3.9</v>
      </c>
      <c r="H600">
        <v>8.4</v>
      </c>
    </row>
    <row r="601" spans="1:8" x14ac:dyDescent="0.25">
      <c r="A601">
        <v>600</v>
      </c>
      <c r="B601" t="str">
        <f t="shared" si="9"/>
        <v>579496-560322</v>
      </c>
      <c r="C601">
        <v>579496</v>
      </c>
      <c r="D601">
        <v>560322</v>
      </c>
      <c r="E601">
        <v>3885</v>
      </c>
      <c r="F601">
        <v>666</v>
      </c>
      <c r="G601">
        <v>3.9</v>
      </c>
      <c r="H601">
        <v>11.1</v>
      </c>
    </row>
    <row r="602" spans="1:8" x14ac:dyDescent="0.25">
      <c r="A602">
        <v>601</v>
      </c>
      <c r="B602" t="str">
        <f t="shared" si="9"/>
        <v>560348-575491</v>
      </c>
      <c r="C602">
        <v>560348</v>
      </c>
      <c r="D602">
        <v>575491</v>
      </c>
      <c r="E602">
        <v>4091</v>
      </c>
      <c r="F602">
        <v>595</v>
      </c>
      <c r="G602">
        <v>4.0999999999999996</v>
      </c>
      <c r="H602">
        <v>9.9</v>
      </c>
    </row>
    <row r="603" spans="1:8" x14ac:dyDescent="0.25">
      <c r="A603">
        <v>602</v>
      </c>
      <c r="B603" t="str">
        <f t="shared" si="9"/>
        <v>560348-560322</v>
      </c>
      <c r="C603">
        <v>560348</v>
      </c>
      <c r="D603">
        <v>560322</v>
      </c>
      <c r="E603">
        <v>497</v>
      </c>
      <c r="F603">
        <v>169</v>
      </c>
      <c r="G603">
        <v>0.5</v>
      </c>
      <c r="H603">
        <v>2.8</v>
      </c>
    </row>
    <row r="604" spans="1:8" x14ac:dyDescent="0.25">
      <c r="A604">
        <v>603</v>
      </c>
      <c r="B604" t="str">
        <f t="shared" si="9"/>
        <v>560322-575456</v>
      </c>
      <c r="C604">
        <v>560322</v>
      </c>
      <c r="D604">
        <v>575456</v>
      </c>
      <c r="E604">
        <v>4377</v>
      </c>
      <c r="F604">
        <v>684</v>
      </c>
      <c r="G604">
        <v>4.4000000000000004</v>
      </c>
      <c r="H604">
        <v>11.4</v>
      </c>
    </row>
    <row r="605" spans="1:8" x14ac:dyDescent="0.25">
      <c r="A605">
        <v>604</v>
      </c>
      <c r="B605" t="str">
        <f t="shared" si="9"/>
        <v>560322-575491</v>
      </c>
      <c r="C605">
        <v>560322</v>
      </c>
      <c r="D605">
        <v>575491</v>
      </c>
      <c r="E605">
        <v>4321</v>
      </c>
      <c r="F605">
        <v>670</v>
      </c>
      <c r="G605">
        <v>4.3</v>
      </c>
      <c r="H605">
        <v>11.2</v>
      </c>
    </row>
    <row r="606" spans="1:8" x14ac:dyDescent="0.25">
      <c r="A606">
        <v>605</v>
      </c>
      <c r="B606" t="str">
        <f t="shared" si="9"/>
        <v>560322-570441</v>
      </c>
      <c r="C606">
        <v>560322</v>
      </c>
      <c r="D606">
        <v>570441</v>
      </c>
      <c r="E606">
        <v>3936</v>
      </c>
      <c r="F606">
        <v>563</v>
      </c>
      <c r="G606">
        <v>3.9</v>
      </c>
      <c r="H606">
        <v>9.4</v>
      </c>
    </row>
    <row r="607" spans="1:8" x14ac:dyDescent="0.25">
      <c r="A607">
        <v>606</v>
      </c>
      <c r="B607" t="str">
        <f t="shared" si="9"/>
        <v>560322-570406</v>
      </c>
      <c r="C607">
        <v>560322</v>
      </c>
      <c r="D607">
        <v>570406</v>
      </c>
      <c r="E607">
        <v>2404</v>
      </c>
      <c r="F607">
        <v>484</v>
      </c>
      <c r="G607">
        <v>2.4</v>
      </c>
      <c r="H607">
        <v>8.1</v>
      </c>
    </row>
    <row r="608" spans="1:8" x14ac:dyDescent="0.25">
      <c r="A608">
        <v>607</v>
      </c>
      <c r="B608" t="str">
        <f t="shared" si="9"/>
        <v>560322-579496</v>
      </c>
      <c r="C608">
        <v>560322</v>
      </c>
      <c r="D608">
        <v>579496</v>
      </c>
      <c r="E608">
        <v>3599</v>
      </c>
      <c r="F608">
        <v>515</v>
      </c>
      <c r="G608">
        <v>3.6</v>
      </c>
      <c r="H608">
        <v>8.6</v>
      </c>
    </row>
    <row r="609" spans="1:8" x14ac:dyDescent="0.25">
      <c r="A609">
        <v>608</v>
      </c>
      <c r="B609" t="str">
        <f t="shared" si="9"/>
        <v>560322-560348</v>
      </c>
      <c r="C609">
        <v>560322</v>
      </c>
      <c r="D609">
        <v>560348</v>
      </c>
      <c r="E609">
        <v>936</v>
      </c>
      <c r="F609">
        <v>203</v>
      </c>
      <c r="G609">
        <v>0.9</v>
      </c>
      <c r="H609">
        <v>3.4</v>
      </c>
    </row>
    <row r="610" spans="1:8" x14ac:dyDescent="0.25">
      <c r="A610">
        <v>609</v>
      </c>
      <c r="B610" t="str">
        <f t="shared" si="9"/>
        <v>560650-560325</v>
      </c>
      <c r="C610">
        <v>560650</v>
      </c>
      <c r="D610">
        <v>560325</v>
      </c>
      <c r="E610">
        <v>2487</v>
      </c>
      <c r="F610">
        <v>533</v>
      </c>
      <c r="G610">
        <v>2.5</v>
      </c>
      <c r="H610">
        <v>8.9</v>
      </c>
    </row>
    <row r="611" spans="1:8" x14ac:dyDescent="0.25">
      <c r="A611">
        <v>610</v>
      </c>
      <c r="B611" t="str">
        <f t="shared" si="9"/>
        <v>560325-560650</v>
      </c>
      <c r="C611">
        <v>560325</v>
      </c>
      <c r="D611">
        <v>560650</v>
      </c>
      <c r="E611">
        <v>2179</v>
      </c>
      <c r="F611">
        <v>447</v>
      </c>
      <c r="G611">
        <v>2.2000000000000002</v>
      </c>
      <c r="H611">
        <v>7.4</v>
      </c>
    </row>
    <row r="612" spans="1:8" x14ac:dyDescent="0.25">
      <c r="A612">
        <v>611</v>
      </c>
      <c r="B612" t="str">
        <f t="shared" si="9"/>
        <v>560305-560112</v>
      </c>
      <c r="C612">
        <v>560305</v>
      </c>
      <c r="D612">
        <v>560112</v>
      </c>
      <c r="E612">
        <v>2734</v>
      </c>
      <c r="F612">
        <v>389</v>
      </c>
      <c r="G612">
        <v>2.7</v>
      </c>
      <c r="H612">
        <v>6.5</v>
      </c>
    </row>
    <row r="613" spans="1:8" x14ac:dyDescent="0.25">
      <c r="A613">
        <v>612</v>
      </c>
      <c r="B613" t="str">
        <f t="shared" si="9"/>
        <v>560112-560305</v>
      </c>
      <c r="C613">
        <v>560112</v>
      </c>
      <c r="D613">
        <v>560305</v>
      </c>
      <c r="E613">
        <v>3078</v>
      </c>
      <c r="F613">
        <v>561</v>
      </c>
      <c r="G613">
        <v>3.1</v>
      </c>
      <c r="H613">
        <v>9.4</v>
      </c>
    </row>
    <row r="614" spans="1:8" x14ac:dyDescent="0.25">
      <c r="A614">
        <v>613</v>
      </c>
      <c r="B614" t="str">
        <f t="shared" si="9"/>
        <v>574988-560244</v>
      </c>
      <c r="C614">
        <v>574988</v>
      </c>
      <c r="D614">
        <v>560244</v>
      </c>
      <c r="E614">
        <v>2195</v>
      </c>
      <c r="F614">
        <v>327</v>
      </c>
      <c r="G614">
        <v>2.2000000000000002</v>
      </c>
      <c r="H614">
        <v>5.4</v>
      </c>
    </row>
    <row r="615" spans="1:8" x14ac:dyDescent="0.25">
      <c r="A615">
        <v>614</v>
      </c>
      <c r="B615" t="str">
        <f t="shared" si="9"/>
        <v>560244-574988</v>
      </c>
      <c r="C615">
        <v>560244</v>
      </c>
      <c r="D615">
        <v>574988</v>
      </c>
      <c r="E615">
        <v>2324</v>
      </c>
      <c r="F615">
        <v>405</v>
      </c>
      <c r="G615">
        <v>2.2999999999999998</v>
      </c>
      <c r="H615">
        <v>6.8</v>
      </c>
    </row>
    <row r="616" spans="1:8" x14ac:dyDescent="0.25">
      <c r="A616">
        <v>615</v>
      </c>
      <c r="B616" t="str">
        <f t="shared" si="9"/>
        <v>787056-560325</v>
      </c>
      <c r="C616">
        <v>787056</v>
      </c>
      <c r="D616">
        <v>560325</v>
      </c>
      <c r="E616">
        <v>3366</v>
      </c>
      <c r="F616">
        <v>578</v>
      </c>
      <c r="G616">
        <v>3.4</v>
      </c>
      <c r="H616">
        <v>9.6</v>
      </c>
    </row>
    <row r="617" spans="1:8" x14ac:dyDescent="0.25">
      <c r="A617">
        <v>616</v>
      </c>
      <c r="B617" t="str">
        <f t="shared" si="9"/>
        <v>787056-560115</v>
      </c>
      <c r="C617">
        <v>787056</v>
      </c>
      <c r="D617">
        <v>560115</v>
      </c>
      <c r="E617">
        <v>2344</v>
      </c>
      <c r="F617">
        <v>539</v>
      </c>
      <c r="G617">
        <v>2.2999999999999998</v>
      </c>
      <c r="H617">
        <v>9</v>
      </c>
    </row>
    <row r="618" spans="1:8" x14ac:dyDescent="0.25">
      <c r="A618">
        <v>617</v>
      </c>
      <c r="B618" t="str">
        <f t="shared" si="9"/>
        <v>560325-787056</v>
      </c>
      <c r="C618">
        <v>560325</v>
      </c>
      <c r="D618">
        <v>787056</v>
      </c>
      <c r="E618">
        <v>2874</v>
      </c>
      <c r="F618">
        <v>509</v>
      </c>
      <c r="G618">
        <v>2.9</v>
      </c>
      <c r="H618">
        <v>8.5</v>
      </c>
    </row>
    <row r="619" spans="1:8" x14ac:dyDescent="0.25">
      <c r="A619">
        <v>618</v>
      </c>
      <c r="B619" t="str">
        <f t="shared" si="9"/>
        <v>560325-560115</v>
      </c>
      <c r="C619">
        <v>560325</v>
      </c>
      <c r="D619">
        <v>560115</v>
      </c>
      <c r="E619">
        <v>2121</v>
      </c>
      <c r="F619">
        <v>500</v>
      </c>
      <c r="G619">
        <v>2.1</v>
      </c>
      <c r="H619">
        <v>8.3000000000000007</v>
      </c>
    </row>
    <row r="620" spans="1:8" x14ac:dyDescent="0.25">
      <c r="A620">
        <v>619</v>
      </c>
      <c r="B620" t="str">
        <f t="shared" si="9"/>
        <v>560115-787056</v>
      </c>
      <c r="C620">
        <v>560115</v>
      </c>
      <c r="D620">
        <v>787056</v>
      </c>
      <c r="E620">
        <v>2884</v>
      </c>
      <c r="F620">
        <v>589</v>
      </c>
      <c r="G620">
        <v>2.9</v>
      </c>
      <c r="H620">
        <v>9.8000000000000007</v>
      </c>
    </row>
    <row r="621" spans="1:8" x14ac:dyDescent="0.25">
      <c r="A621">
        <v>620</v>
      </c>
      <c r="B621" t="str">
        <f t="shared" si="9"/>
        <v>560115-560325</v>
      </c>
      <c r="C621">
        <v>560115</v>
      </c>
      <c r="D621">
        <v>560325</v>
      </c>
      <c r="E621">
        <v>2042</v>
      </c>
      <c r="F621">
        <v>481</v>
      </c>
      <c r="G621">
        <v>2</v>
      </c>
      <c r="H621">
        <v>8</v>
      </c>
    </row>
    <row r="622" spans="1:8" x14ac:dyDescent="0.25">
      <c r="A622">
        <v>621</v>
      </c>
      <c r="B622" t="str">
        <f t="shared" si="9"/>
        <v>570450-560650</v>
      </c>
      <c r="C622">
        <v>570450</v>
      </c>
      <c r="D622">
        <v>560650</v>
      </c>
      <c r="E622">
        <v>4497</v>
      </c>
      <c r="F622">
        <v>818</v>
      </c>
      <c r="G622">
        <v>4.5</v>
      </c>
      <c r="H622">
        <v>13.6</v>
      </c>
    </row>
    <row r="623" spans="1:8" x14ac:dyDescent="0.25">
      <c r="A623">
        <v>622</v>
      </c>
      <c r="B623" t="str">
        <f t="shared" si="9"/>
        <v>560650-570450</v>
      </c>
      <c r="C623">
        <v>560650</v>
      </c>
      <c r="D623">
        <v>570450</v>
      </c>
      <c r="E623">
        <v>5071</v>
      </c>
      <c r="F623">
        <v>822</v>
      </c>
      <c r="G623">
        <v>5.0999999999999996</v>
      </c>
      <c r="H623">
        <v>13.7</v>
      </c>
    </row>
    <row r="624" spans="1:8" x14ac:dyDescent="0.25">
      <c r="A624">
        <v>623</v>
      </c>
      <c r="B624" t="str">
        <f t="shared" si="9"/>
        <v>570024-575491</v>
      </c>
      <c r="C624">
        <v>570024</v>
      </c>
      <c r="D624">
        <v>575491</v>
      </c>
      <c r="E624">
        <v>1272</v>
      </c>
      <c r="F624">
        <v>281</v>
      </c>
      <c r="G624">
        <v>1.3</v>
      </c>
      <c r="H624">
        <v>4.7</v>
      </c>
    </row>
    <row r="625" spans="1:8" x14ac:dyDescent="0.25">
      <c r="A625">
        <v>624</v>
      </c>
      <c r="B625" t="str">
        <f t="shared" si="9"/>
        <v>575491-570024</v>
      </c>
      <c r="C625">
        <v>575491</v>
      </c>
      <c r="D625">
        <v>570024</v>
      </c>
      <c r="E625">
        <v>1862</v>
      </c>
      <c r="F625">
        <v>298</v>
      </c>
      <c r="G625">
        <v>1.9</v>
      </c>
      <c r="H625">
        <v>5</v>
      </c>
    </row>
    <row r="626" spans="1:8" x14ac:dyDescent="0.25">
      <c r="A626">
        <v>625</v>
      </c>
      <c r="B626" t="str">
        <f t="shared" si="9"/>
        <v>575491-579434</v>
      </c>
      <c r="C626">
        <v>575491</v>
      </c>
      <c r="D626">
        <v>579434</v>
      </c>
      <c r="E626">
        <v>2623</v>
      </c>
      <c r="F626">
        <v>322</v>
      </c>
      <c r="G626">
        <v>2.6</v>
      </c>
      <c r="H626">
        <v>5.4</v>
      </c>
    </row>
    <row r="627" spans="1:8" x14ac:dyDescent="0.25">
      <c r="A627">
        <v>626</v>
      </c>
      <c r="B627" t="str">
        <f t="shared" si="9"/>
        <v>579434-575491</v>
      </c>
      <c r="C627">
        <v>579434</v>
      </c>
      <c r="D627">
        <v>575491</v>
      </c>
      <c r="E627">
        <v>4049</v>
      </c>
      <c r="F627">
        <v>523</v>
      </c>
      <c r="G627">
        <v>4</v>
      </c>
      <c r="H627">
        <v>8.6999999999999993</v>
      </c>
    </row>
    <row r="628" spans="1:8" x14ac:dyDescent="0.25">
      <c r="A628">
        <v>627</v>
      </c>
      <c r="B628" t="str">
        <f t="shared" si="9"/>
        <v>560255-560209</v>
      </c>
      <c r="C628">
        <v>560255</v>
      </c>
      <c r="D628">
        <v>560209</v>
      </c>
      <c r="E628">
        <v>1700</v>
      </c>
      <c r="F628">
        <v>335</v>
      </c>
      <c r="G628">
        <v>1.7</v>
      </c>
      <c r="H628">
        <v>5.6</v>
      </c>
    </row>
    <row r="629" spans="1:8" x14ac:dyDescent="0.25">
      <c r="A629">
        <v>628</v>
      </c>
      <c r="B629" t="str">
        <f t="shared" si="9"/>
        <v>560209-560255</v>
      </c>
      <c r="C629">
        <v>560209</v>
      </c>
      <c r="D629">
        <v>560255</v>
      </c>
      <c r="E629">
        <v>1469</v>
      </c>
      <c r="F629">
        <v>325</v>
      </c>
      <c r="G629">
        <v>1.5</v>
      </c>
      <c r="H629">
        <v>5.4</v>
      </c>
    </row>
    <row r="630" spans="1:8" x14ac:dyDescent="0.25">
      <c r="A630">
        <v>629</v>
      </c>
      <c r="B630" t="str">
        <f t="shared" si="9"/>
        <v>560156-560612</v>
      </c>
      <c r="C630">
        <v>560156</v>
      </c>
      <c r="D630">
        <v>560612</v>
      </c>
      <c r="E630">
        <v>1508</v>
      </c>
      <c r="F630">
        <v>397</v>
      </c>
      <c r="G630">
        <v>1.5</v>
      </c>
      <c r="H630">
        <v>6.6</v>
      </c>
    </row>
    <row r="631" spans="1:8" x14ac:dyDescent="0.25">
      <c r="A631">
        <v>630</v>
      </c>
      <c r="B631" t="str">
        <f t="shared" si="9"/>
        <v>560156-560111</v>
      </c>
      <c r="C631">
        <v>560156</v>
      </c>
      <c r="D631">
        <v>560111</v>
      </c>
      <c r="E631">
        <v>1136</v>
      </c>
      <c r="F631">
        <v>356</v>
      </c>
      <c r="G631">
        <v>1.1000000000000001</v>
      </c>
      <c r="H631">
        <v>5.9</v>
      </c>
    </row>
    <row r="632" spans="1:8" x14ac:dyDescent="0.25">
      <c r="A632">
        <v>631</v>
      </c>
      <c r="B632" t="str">
        <f t="shared" si="9"/>
        <v>560156-560618</v>
      </c>
      <c r="C632">
        <v>560156</v>
      </c>
      <c r="D632">
        <v>560618</v>
      </c>
      <c r="E632">
        <v>989</v>
      </c>
      <c r="F632">
        <v>324</v>
      </c>
      <c r="G632">
        <v>1</v>
      </c>
      <c r="H632">
        <v>5.4</v>
      </c>
    </row>
    <row r="633" spans="1:8" x14ac:dyDescent="0.25">
      <c r="A633">
        <v>632</v>
      </c>
      <c r="B633" t="str">
        <f t="shared" si="9"/>
        <v>560155-560612</v>
      </c>
      <c r="C633">
        <v>560155</v>
      </c>
      <c r="D633">
        <v>560612</v>
      </c>
      <c r="E633">
        <v>1199</v>
      </c>
      <c r="F633">
        <v>288</v>
      </c>
      <c r="G633">
        <v>1.2</v>
      </c>
      <c r="H633">
        <v>4.8</v>
      </c>
    </row>
    <row r="634" spans="1:8" x14ac:dyDescent="0.25">
      <c r="A634">
        <v>633</v>
      </c>
      <c r="B634" t="str">
        <f t="shared" si="9"/>
        <v>560155-560111</v>
      </c>
      <c r="C634">
        <v>560155</v>
      </c>
      <c r="D634">
        <v>560111</v>
      </c>
      <c r="E634">
        <v>1524</v>
      </c>
      <c r="F634">
        <v>446</v>
      </c>
      <c r="G634">
        <v>1.5</v>
      </c>
      <c r="H634">
        <v>7.4</v>
      </c>
    </row>
    <row r="635" spans="1:8" x14ac:dyDescent="0.25">
      <c r="A635">
        <v>634</v>
      </c>
      <c r="B635" t="str">
        <f t="shared" si="9"/>
        <v>560155-560618</v>
      </c>
      <c r="C635">
        <v>560155</v>
      </c>
      <c r="D635">
        <v>560618</v>
      </c>
      <c r="E635">
        <v>680</v>
      </c>
      <c r="F635">
        <v>216</v>
      </c>
      <c r="G635">
        <v>0.7</v>
      </c>
      <c r="H635">
        <v>3.6</v>
      </c>
    </row>
    <row r="636" spans="1:8" x14ac:dyDescent="0.25">
      <c r="A636">
        <v>635</v>
      </c>
      <c r="B636" t="str">
        <f t="shared" si="9"/>
        <v>560612-560156</v>
      </c>
      <c r="C636">
        <v>560612</v>
      </c>
      <c r="D636">
        <v>560156</v>
      </c>
      <c r="E636">
        <v>1145</v>
      </c>
      <c r="F636">
        <v>283</v>
      </c>
      <c r="G636">
        <v>1.1000000000000001</v>
      </c>
      <c r="H636">
        <v>4.7</v>
      </c>
    </row>
    <row r="637" spans="1:8" x14ac:dyDescent="0.25">
      <c r="A637">
        <v>636</v>
      </c>
      <c r="B637" t="str">
        <f t="shared" si="9"/>
        <v>560612-560155</v>
      </c>
      <c r="C637">
        <v>560612</v>
      </c>
      <c r="D637">
        <v>560155</v>
      </c>
      <c r="E637">
        <v>1926</v>
      </c>
      <c r="F637">
        <v>375</v>
      </c>
      <c r="G637">
        <v>1.9</v>
      </c>
      <c r="H637">
        <v>6.2</v>
      </c>
    </row>
    <row r="638" spans="1:8" x14ac:dyDescent="0.25">
      <c r="A638">
        <v>637</v>
      </c>
      <c r="B638" t="str">
        <f t="shared" si="9"/>
        <v>560612-560182</v>
      </c>
      <c r="C638">
        <v>560612</v>
      </c>
      <c r="D638">
        <v>560182</v>
      </c>
      <c r="E638">
        <v>468</v>
      </c>
      <c r="F638">
        <v>142</v>
      </c>
      <c r="G638">
        <v>0.5</v>
      </c>
      <c r="H638">
        <v>2.4</v>
      </c>
    </row>
    <row r="639" spans="1:8" x14ac:dyDescent="0.25">
      <c r="A639">
        <v>638</v>
      </c>
      <c r="B639" t="str">
        <f t="shared" si="9"/>
        <v>560612-574920</v>
      </c>
      <c r="C639">
        <v>560612</v>
      </c>
      <c r="D639">
        <v>574920</v>
      </c>
      <c r="E639">
        <v>1311</v>
      </c>
      <c r="F639">
        <v>253</v>
      </c>
      <c r="G639">
        <v>1.3</v>
      </c>
      <c r="H639">
        <v>4.2</v>
      </c>
    </row>
    <row r="640" spans="1:8" x14ac:dyDescent="0.25">
      <c r="A640">
        <v>639</v>
      </c>
      <c r="B640" t="str">
        <f t="shared" si="9"/>
        <v>560612-787722</v>
      </c>
      <c r="C640">
        <v>560612</v>
      </c>
      <c r="D640">
        <v>787722</v>
      </c>
      <c r="E640">
        <v>1761</v>
      </c>
      <c r="F640">
        <v>364</v>
      </c>
      <c r="G640">
        <v>1.8</v>
      </c>
      <c r="H640">
        <v>6.1</v>
      </c>
    </row>
    <row r="641" spans="1:8" x14ac:dyDescent="0.25">
      <c r="A641">
        <v>640</v>
      </c>
      <c r="B641" t="str">
        <f t="shared" si="9"/>
        <v>560612-560170</v>
      </c>
      <c r="C641">
        <v>560612</v>
      </c>
      <c r="D641">
        <v>560170</v>
      </c>
      <c r="E641">
        <v>1158</v>
      </c>
      <c r="F641">
        <v>251</v>
      </c>
      <c r="G641">
        <v>1.2</v>
      </c>
      <c r="H641">
        <v>4.2</v>
      </c>
    </row>
    <row r="642" spans="1:8" x14ac:dyDescent="0.25">
      <c r="A642">
        <v>641</v>
      </c>
      <c r="B642" t="str">
        <f t="shared" si="9"/>
        <v>560612-578375</v>
      </c>
      <c r="C642">
        <v>560612</v>
      </c>
      <c r="D642">
        <v>578375</v>
      </c>
      <c r="E642">
        <v>939</v>
      </c>
      <c r="F642">
        <v>214</v>
      </c>
      <c r="G642">
        <v>0.9</v>
      </c>
      <c r="H642">
        <v>3.6</v>
      </c>
    </row>
    <row r="643" spans="1:8" x14ac:dyDescent="0.25">
      <c r="A643">
        <v>642</v>
      </c>
      <c r="B643" t="str">
        <f t="shared" ref="B643:B706" si="10">_xlfn.CONCAT(C643,"-",D643)</f>
        <v>560612-560618</v>
      </c>
      <c r="C643">
        <v>560612</v>
      </c>
      <c r="D643">
        <v>560618</v>
      </c>
      <c r="E643">
        <v>1056</v>
      </c>
      <c r="F643">
        <v>269</v>
      </c>
      <c r="G643">
        <v>1.1000000000000001</v>
      </c>
      <c r="H643">
        <v>4.5</v>
      </c>
    </row>
    <row r="644" spans="1:8" x14ac:dyDescent="0.25">
      <c r="A644">
        <v>643</v>
      </c>
      <c r="B644" t="str">
        <f t="shared" si="10"/>
        <v>560612-560424</v>
      </c>
      <c r="C644">
        <v>560612</v>
      </c>
      <c r="D644">
        <v>560424</v>
      </c>
      <c r="E644">
        <v>2629</v>
      </c>
      <c r="F644">
        <v>465</v>
      </c>
      <c r="G644">
        <v>2.6</v>
      </c>
      <c r="H644">
        <v>7.8</v>
      </c>
    </row>
    <row r="645" spans="1:8" x14ac:dyDescent="0.25">
      <c r="A645">
        <v>644</v>
      </c>
      <c r="B645" t="str">
        <f t="shared" si="10"/>
        <v>560182-560612</v>
      </c>
      <c r="C645">
        <v>560182</v>
      </c>
      <c r="D645">
        <v>560612</v>
      </c>
      <c r="E645">
        <v>858</v>
      </c>
      <c r="F645">
        <v>193</v>
      </c>
      <c r="G645">
        <v>0.9</v>
      </c>
      <c r="H645">
        <v>3.2</v>
      </c>
    </row>
    <row r="646" spans="1:8" x14ac:dyDescent="0.25">
      <c r="A646">
        <v>645</v>
      </c>
      <c r="B646" t="str">
        <f t="shared" si="10"/>
        <v>560182-560111</v>
      </c>
      <c r="C646">
        <v>560182</v>
      </c>
      <c r="D646">
        <v>560111</v>
      </c>
      <c r="E646">
        <v>1749</v>
      </c>
      <c r="F646">
        <v>386</v>
      </c>
      <c r="G646">
        <v>1.7</v>
      </c>
      <c r="H646">
        <v>6.4</v>
      </c>
    </row>
    <row r="647" spans="1:8" x14ac:dyDescent="0.25">
      <c r="A647">
        <v>646</v>
      </c>
      <c r="B647" t="str">
        <f t="shared" si="10"/>
        <v>560182-560618</v>
      </c>
      <c r="C647">
        <v>560182</v>
      </c>
      <c r="D647">
        <v>560618</v>
      </c>
      <c r="E647">
        <v>889</v>
      </c>
      <c r="F647">
        <v>220</v>
      </c>
      <c r="G647">
        <v>0.9</v>
      </c>
      <c r="H647">
        <v>3.7</v>
      </c>
    </row>
    <row r="648" spans="1:8" x14ac:dyDescent="0.25">
      <c r="A648">
        <v>647</v>
      </c>
      <c r="B648" t="str">
        <f t="shared" si="10"/>
        <v>574920-560612</v>
      </c>
      <c r="C648">
        <v>574920</v>
      </c>
      <c r="D648">
        <v>560612</v>
      </c>
      <c r="E648">
        <v>1219</v>
      </c>
      <c r="F648">
        <v>276</v>
      </c>
      <c r="G648">
        <v>1.2</v>
      </c>
      <c r="H648">
        <v>4.5999999999999996</v>
      </c>
    </row>
    <row r="649" spans="1:8" x14ac:dyDescent="0.25">
      <c r="A649">
        <v>648</v>
      </c>
      <c r="B649" t="str">
        <f t="shared" si="10"/>
        <v>574920-560111</v>
      </c>
      <c r="C649">
        <v>574920</v>
      </c>
      <c r="D649">
        <v>560111</v>
      </c>
      <c r="E649">
        <v>2172</v>
      </c>
      <c r="F649">
        <v>459</v>
      </c>
      <c r="G649">
        <v>2.2000000000000002</v>
      </c>
      <c r="H649">
        <v>7.6</v>
      </c>
    </row>
    <row r="650" spans="1:8" x14ac:dyDescent="0.25">
      <c r="A650">
        <v>649</v>
      </c>
      <c r="B650" t="str">
        <f t="shared" si="10"/>
        <v>574920-560618</v>
      </c>
      <c r="C650">
        <v>574920</v>
      </c>
      <c r="D650">
        <v>560618</v>
      </c>
      <c r="E650">
        <v>1783</v>
      </c>
      <c r="F650">
        <v>398</v>
      </c>
      <c r="G650">
        <v>1.8</v>
      </c>
      <c r="H650">
        <v>6.6</v>
      </c>
    </row>
    <row r="651" spans="1:8" x14ac:dyDescent="0.25">
      <c r="A651">
        <v>650</v>
      </c>
      <c r="B651" t="str">
        <f t="shared" si="10"/>
        <v>787722-560612</v>
      </c>
      <c r="C651">
        <v>787722</v>
      </c>
      <c r="D651">
        <v>560612</v>
      </c>
      <c r="E651">
        <v>1490</v>
      </c>
      <c r="F651">
        <v>339</v>
      </c>
      <c r="G651">
        <v>1.5</v>
      </c>
      <c r="H651">
        <v>5.6</v>
      </c>
    </row>
    <row r="652" spans="1:8" x14ac:dyDescent="0.25">
      <c r="A652">
        <v>651</v>
      </c>
      <c r="B652" t="str">
        <f t="shared" si="10"/>
        <v>787722-560111</v>
      </c>
      <c r="C652">
        <v>787722</v>
      </c>
      <c r="D652">
        <v>560111</v>
      </c>
      <c r="E652">
        <v>3737</v>
      </c>
      <c r="F652">
        <v>562</v>
      </c>
      <c r="G652">
        <v>3.7</v>
      </c>
      <c r="H652">
        <v>9.4</v>
      </c>
    </row>
    <row r="653" spans="1:8" x14ac:dyDescent="0.25">
      <c r="A653">
        <v>652</v>
      </c>
      <c r="B653" t="str">
        <f t="shared" si="10"/>
        <v>787722-560618</v>
      </c>
      <c r="C653">
        <v>787722</v>
      </c>
      <c r="D653">
        <v>560618</v>
      </c>
      <c r="E653">
        <v>2054</v>
      </c>
      <c r="F653">
        <v>461</v>
      </c>
      <c r="G653">
        <v>2.1</v>
      </c>
      <c r="H653">
        <v>7.7</v>
      </c>
    </row>
    <row r="654" spans="1:8" x14ac:dyDescent="0.25">
      <c r="A654">
        <v>653</v>
      </c>
      <c r="B654" t="str">
        <f t="shared" si="10"/>
        <v>560111-560156</v>
      </c>
      <c r="C654">
        <v>560111</v>
      </c>
      <c r="D654">
        <v>560156</v>
      </c>
      <c r="E654">
        <v>1159</v>
      </c>
      <c r="F654">
        <v>355</v>
      </c>
      <c r="G654">
        <v>1.2</v>
      </c>
      <c r="H654">
        <v>5.9</v>
      </c>
    </row>
    <row r="655" spans="1:8" x14ac:dyDescent="0.25">
      <c r="A655">
        <v>654</v>
      </c>
      <c r="B655" t="str">
        <f t="shared" si="10"/>
        <v>560111-560155</v>
      </c>
      <c r="C655">
        <v>560111</v>
      </c>
      <c r="D655">
        <v>560155</v>
      </c>
      <c r="E655">
        <v>2543</v>
      </c>
      <c r="F655">
        <v>432</v>
      </c>
      <c r="G655">
        <v>2.5</v>
      </c>
      <c r="H655">
        <v>7.2</v>
      </c>
    </row>
    <row r="656" spans="1:8" x14ac:dyDescent="0.25">
      <c r="A656">
        <v>655</v>
      </c>
      <c r="B656" t="str">
        <f t="shared" si="10"/>
        <v>560111-560182</v>
      </c>
      <c r="C656">
        <v>560111</v>
      </c>
      <c r="D656">
        <v>560182</v>
      </c>
      <c r="E656">
        <v>1753</v>
      </c>
      <c r="F656">
        <v>367</v>
      </c>
      <c r="G656">
        <v>1.8</v>
      </c>
      <c r="H656">
        <v>6.1</v>
      </c>
    </row>
    <row r="657" spans="1:8" x14ac:dyDescent="0.25">
      <c r="A657">
        <v>656</v>
      </c>
      <c r="B657" t="str">
        <f t="shared" si="10"/>
        <v>560111-574920</v>
      </c>
      <c r="C657">
        <v>560111</v>
      </c>
      <c r="D657">
        <v>574920</v>
      </c>
      <c r="E657">
        <v>2126</v>
      </c>
      <c r="F657">
        <v>407</v>
      </c>
      <c r="G657">
        <v>2.1</v>
      </c>
      <c r="H657">
        <v>6.8</v>
      </c>
    </row>
    <row r="658" spans="1:8" x14ac:dyDescent="0.25">
      <c r="A658">
        <v>657</v>
      </c>
      <c r="B658" t="str">
        <f t="shared" si="10"/>
        <v>560111-787722</v>
      </c>
      <c r="C658">
        <v>560111</v>
      </c>
      <c r="D658">
        <v>787722</v>
      </c>
      <c r="E658">
        <v>2830</v>
      </c>
      <c r="F658">
        <v>572</v>
      </c>
      <c r="G658">
        <v>2.8</v>
      </c>
      <c r="H658">
        <v>9.5</v>
      </c>
    </row>
    <row r="659" spans="1:8" x14ac:dyDescent="0.25">
      <c r="A659">
        <v>658</v>
      </c>
      <c r="B659" t="str">
        <f t="shared" si="10"/>
        <v>560111-560170</v>
      </c>
      <c r="C659">
        <v>560111</v>
      </c>
      <c r="D659">
        <v>560170</v>
      </c>
      <c r="E659">
        <v>851</v>
      </c>
      <c r="F659">
        <v>264</v>
      </c>
      <c r="G659">
        <v>0.9</v>
      </c>
      <c r="H659">
        <v>4.4000000000000004</v>
      </c>
    </row>
    <row r="660" spans="1:8" x14ac:dyDescent="0.25">
      <c r="A660">
        <v>659</v>
      </c>
      <c r="B660" t="str">
        <f t="shared" si="10"/>
        <v>560111-578375</v>
      </c>
      <c r="C660">
        <v>560111</v>
      </c>
      <c r="D660">
        <v>578375</v>
      </c>
      <c r="E660">
        <v>1373</v>
      </c>
      <c r="F660">
        <v>286</v>
      </c>
      <c r="G660">
        <v>1.4</v>
      </c>
      <c r="H660">
        <v>4.8</v>
      </c>
    </row>
    <row r="661" spans="1:8" x14ac:dyDescent="0.25">
      <c r="A661">
        <v>660</v>
      </c>
      <c r="B661" t="str">
        <f t="shared" si="10"/>
        <v>560111-560618</v>
      </c>
      <c r="C661">
        <v>560111</v>
      </c>
      <c r="D661">
        <v>560618</v>
      </c>
      <c r="E661">
        <v>1610</v>
      </c>
      <c r="F661">
        <v>461</v>
      </c>
      <c r="G661">
        <v>1.6</v>
      </c>
      <c r="H661">
        <v>7.7</v>
      </c>
    </row>
    <row r="662" spans="1:8" x14ac:dyDescent="0.25">
      <c r="A662">
        <v>661</v>
      </c>
      <c r="B662" t="str">
        <f t="shared" si="10"/>
        <v>560111-560424</v>
      </c>
      <c r="C662">
        <v>560111</v>
      </c>
      <c r="D662">
        <v>560424</v>
      </c>
      <c r="E662">
        <v>1639</v>
      </c>
      <c r="F662">
        <v>389</v>
      </c>
      <c r="G662">
        <v>1.6</v>
      </c>
      <c r="H662">
        <v>6.5</v>
      </c>
    </row>
    <row r="663" spans="1:8" x14ac:dyDescent="0.25">
      <c r="A663">
        <v>662</v>
      </c>
      <c r="B663" t="str">
        <f t="shared" si="10"/>
        <v>560170-560612</v>
      </c>
      <c r="C663">
        <v>560170</v>
      </c>
      <c r="D663">
        <v>560612</v>
      </c>
      <c r="E663">
        <v>1508</v>
      </c>
      <c r="F663">
        <v>351</v>
      </c>
      <c r="G663">
        <v>1.5</v>
      </c>
      <c r="H663">
        <v>5.8</v>
      </c>
    </row>
    <row r="664" spans="1:8" x14ac:dyDescent="0.25">
      <c r="A664">
        <v>663</v>
      </c>
      <c r="B664" t="str">
        <f t="shared" si="10"/>
        <v>560170-560111</v>
      </c>
      <c r="C664">
        <v>560170</v>
      </c>
      <c r="D664">
        <v>560111</v>
      </c>
      <c r="E664">
        <v>856</v>
      </c>
      <c r="F664">
        <v>276</v>
      </c>
      <c r="G664">
        <v>0.9</v>
      </c>
      <c r="H664">
        <v>4.5999999999999996</v>
      </c>
    </row>
    <row r="665" spans="1:8" x14ac:dyDescent="0.25">
      <c r="A665">
        <v>664</v>
      </c>
      <c r="B665" t="str">
        <f t="shared" si="10"/>
        <v>560170-560618</v>
      </c>
      <c r="C665">
        <v>560170</v>
      </c>
      <c r="D665">
        <v>560618</v>
      </c>
      <c r="E665">
        <v>988</v>
      </c>
      <c r="F665">
        <v>278</v>
      </c>
      <c r="G665">
        <v>1</v>
      </c>
      <c r="H665">
        <v>4.5999999999999996</v>
      </c>
    </row>
    <row r="666" spans="1:8" x14ac:dyDescent="0.25">
      <c r="A666">
        <v>665</v>
      </c>
      <c r="B666" t="str">
        <f t="shared" si="10"/>
        <v>578375-560612</v>
      </c>
      <c r="C666">
        <v>578375</v>
      </c>
      <c r="D666">
        <v>560612</v>
      </c>
      <c r="E666">
        <v>1327</v>
      </c>
      <c r="F666">
        <v>259</v>
      </c>
      <c r="G666">
        <v>1.3</v>
      </c>
      <c r="H666">
        <v>4.3</v>
      </c>
    </row>
    <row r="667" spans="1:8" x14ac:dyDescent="0.25">
      <c r="A667">
        <v>666</v>
      </c>
      <c r="B667" t="str">
        <f t="shared" si="10"/>
        <v>578375-560111</v>
      </c>
      <c r="C667">
        <v>578375</v>
      </c>
      <c r="D667">
        <v>560111</v>
      </c>
      <c r="E667">
        <v>1419</v>
      </c>
      <c r="F667">
        <v>323</v>
      </c>
      <c r="G667">
        <v>1.4</v>
      </c>
      <c r="H667">
        <v>5.4</v>
      </c>
    </row>
    <row r="668" spans="1:8" x14ac:dyDescent="0.25">
      <c r="A668">
        <v>667</v>
      </c>
      <c r="B668" t="str">
        <f t="shared" si="10"/>
        <v>578375-560618</v>
      </c>
      <c r="C668">
        <v>578375</v>
      </c>
      <c r="D668">
        <v>560618</v>
      </c>
      <c r="E668">
        <v>1358</v>
      </c>
      <c r="F668">
        <v>286</v>
      </c>
      <c r="G668">
        <v>1.4</v>
      </c>
      <c r="H668">
        <v>4.8</v>
      </c>
    </row>
    <row r="669" spans="1:8" x14ac:dyDescent="0.25">
      <c r="A669">
        <v>668</v>
      </c>
      <c r="B669" t="str">
        <f t="shared" si="10"/>
        <v>560618-560156</v>
      </c>
      <c r="C669">
        <v>560618</v>
      </c>
      <c r="D669">
        <v>560156</v>
      </c>
      <c r="E669">
        <v>804</v>
      </c>
      <c r="F669">
        <v>284</v>
      </c>
      <c r="G669">
        <v>0.8</v>
      </c>
      <c r="H669">
        <v>4.7</v>
      </c>
    </row>
    <row r="670" spans="1:8" x14ac:dyDescent="0.25">
      <c r="A670">
        <v>669</v>
      </c>
      <c r="B670" t="str">
        <f t="shared" si="10"/>
        <v>560618-560155</v>
      </c>
      <c r="C670">
        <v>560618</v>
      </c>
      <c r="D670">
        <v>560155</v>
      </c>
      <c r="E670">
        <v>1585</v>
      </c>
      <c r="F670">
        <v>382</v>
      </c>
      <c r="G670">
        <v>1.6</v>
      </c>
      <c r="H670">
        <v>6.4</v>
      </c>
    </row>
    <row r="671" spans="1:8" x14ac:dyDescent="0.25">
      <c r="A671">
        <v>670</v>
      </c>
      <c r="B671" t="str">
        <f t="shared" si="10"/>
        <v>560618-560612</v>
      </c>
      <c r="C671">
        <v>560618</v>
      </c>
      <c r="D671">
        <v>560612</v>
      </c>
      <c r="E671">
        <v>976</v>
      </c>
      <c r="F671">
        <v>269</v>
      </c>
      <c r="G671">
        <v>1</v>
      </c>
      <c r="H671">
        <v>4.5</v>
      </c>
    </row>
    <row r="672" spans="1:8" x14ac:dyDescent="0.25">
      <c r="A672">
        <v>671</v>
      </c>
      <c r="B672" t="str">
        <f t="shared" si="10"/>
        <v>560618-560182</v>
      </c>
      <c r="C672">
        <v>560618</v>
      </c>
      <c r="D672">
        <v>560182</v>
      </c>
      <c r="E672">
        <v>916</v>
      </c>
      <c r="F672">
        <v>283</v>
      </c>
      <c r="G672">
        <v>0.9</v>
      </c>
      <c r="H672">
        <v>4.7</v>
      </c>
    </row>
    <row r="673" spans="1:8" x14ac:dyDescent="0.25">
      <c r="A673">
        <v>672</v>
      </c>
      <c r="B673" t="str">
        <f t="shared" si="10"/>
        <v>560618-574920</v>
      </c>
      <c r="C673">
        <v>560618</v>
      </c>
      <c r="D673">
        <v>574920</v>
      </c>
      <c r="E673">
        <v>1998</v>
      </c>
      <c r="F673">
        <v>385</v>
      </c>
      <c r="G673">
        <v>2</v>
      </c>
      <c r="H673">
        <v>6.4</v>
      </c>
    </row>
    <row r="674" spans="1:8" x14ac:dyDescent="0.25">
      <c r="A674">
        <v>673</v>
      </c>
      <c r="B674" t="str">
        <f t="shared" si="10"/>
        <v>560618-787722</v>
      </c>
      <c r="C674">
        <v>560618</v>
      </c>
      <c r="D674">
        <v>787722</v>
      </c>
      <c r="E674">
        <v>2448</v>
      </c>
      <c r="F674">
        <v>497</v>
      </c>
      <c r="G674">
        <v>2.4</v>
      </c>
      <c r="H674">
        <v>8.3000000000000007</v>
      </c>
    </row>
    <row r="675" spans="1:8" x14ac:dyDescent="0.25">
      <c r="A675">
        <v>674</v>
      </c>
      <c r="B675" t="str">
        <f t="shared" si="10"/>
        <v>560618-560111</v>
      </c>
      <c r="C675">
        <v>560618</v>
      </c>
      <c r="D675">
        <v>560111</v>
      </c>
      <c r="E675">
        <v>1615</v>
      </c>
      <c r="F675">
        <v>511</v>
      </c>
      <c r="G675">
        <v>1.6</v>
      </c>
      <c r="H675">
        <v>8.5</v>
      </c>
    </row>
    <row r="676" spans="1:8" x14ac:dyDescent="0.25">
      <c r="A676">
        <v>675</v>
      </c>
      <c r="B676" t="str">
        <f t="shared" si="10"/>
        <v>560618-560170</v>
      </c>
      <c r="C676">
        <v>560618</v>
      </c>
      <c r="D676">
        <v>560170</v>
      </c>
      <c r="E676">
        <v>1009</v>
      </c>
      <c r="F676">
        <v>333</v>
      </c>
      <c r="G676">
        <v>1</v>
      </c>
      <c r="H676">
        <v>5.6</v>
      </c>
    </row>
    <row r="677" spans="1:8" x14ac:dyDescent="0.25">
      <c r="A677">
        <v>676</v>
      </c>
      <c r="B677" t="str">
        <f t="shared" si="10"/>
        <v>560618-578375</v>
      </c>
      <c r="C677">
        <v>560618</v>
      </c>
      <c r="D677">
        <v>578375</v>
      </c>
      <c r="E677">
        <v>1387</v>
      </c>
      <c r="F677">
        <v>356</v>
      </c>
      <c r="G677">
        <v>1.4</v>
      </c>
      <c r="H677">
        <v>5.9</v>
      </c>
    </row>
    <row r="678" spans="1:8" x14ac:dyDescent="0.25">
      <c r="A678">
        <v>677</v>
      </c>
      <c r="B678" t="str">
        <f t="shared" si="10"/>
        <v>560618-560424</v>
      </c>
      <c r="C678">
        <v>560618</v>
      </c>
      <c r="D678">
        <v>560424</v>
      </c>
      <c r="E678">
        <v>2288</v>
      </c>
      <c r="F678">
        <v>472</v>
      </c>
      <c r="G678">
        <v>2.2999999999999998</v>
      </c>
      <c r="H678">
        <v>7.9</v>
      </c>
    </row>
    <row r="679" spans="1:8" x14ac:dyDescent="0.25">
      <c r="A679">
        <v>678</v>
      </c>
      <c r="B679" t="str">
        <f t="shared" si="10"/>
        <v>560424-560612</v>
      </c>
      <c r="C679">
        <v>560424</v>
      </c>
      <c r="D679">
        <v>560612</v>
      </c>
      <c r="E679">
        <v>3604</v>
      </c>
      <c r="F679">
        <v>630</v>
      </c>
      <c r="G679">
        <v>3.6</v>
      </c>
      <c r="H679">
        <v>10.5</v>
      </c>
    </row>
    <row r="680" spans="1:8" x14ac:dyDescent="0.25">
      <c r="A680">
        <v>679</v>
      </c>
      <c r="B680" t="str">
        <f t="shared" si="10"/>
        <v>560424-560111</v>
      </c>
      <c r="C680">
        <v>560424</v>
      </c>
      <c r="D680">
        <v>560111</v>
      </c>
      <c r="E680">
        <v>2228</v>
      </c>
      <c r="F680">
        <v>414</v>
      </c>
      <c r="G680">
        <v>2.2000000000000002</v>
      </c>
      <c r="H680">
        <v>6.9</v>
      </c>
    </row>
    <row r="681" spans="1:8" x14ac:dyDescent="0.25">
      <c r="A681">
        <v>680</v>
      </c>
      <c r="B681" t="str">
        <f t="shared" si="10"/>
        <v>560424-560618</v>
      </c>
      <c r="C681">
        <v>560424</v>
      </c>
      <c r="D681">
        <v>560618</v>
      </c>
      <c r="E681">
        <v>3085</v>
      </c>
      <c r="F681">
        <v>557</v>
      </c>
      <c r="G681">
        <v>3.1</v>
      </c>
      <c r="H681">
        <v>9.3000000000000007</v>
      </c>
    </row>
    <row r="682" spans="1:8" x14ac:dyDescent="0.25">
      <c r="A682">
        <v>681</v>
      </c>
      <c r="B682" t="str">
        <f t="shared" si="10"/>
        <v>579496-560636</v>
      </c>
      <c r="C682">
        <v>579496</v>
      </c>
      <c r="D682">
        <v>560636</v>
      </c>
      <c r="E682">
        <v>2405</v>
      </c>
      <c r="F682">
        <v>433</v>
      </c>
      <c r="G682">
        <v>2.4</v>
      </c>
      <c r="H682">
        <v>7.2</v>
      </c>
    </row>
    <row r="683" spans="1:8" x14ac:dyDescent="0.25">
      <c r="A683">
        <v>682</v>
      </c>
      <c r="B683" t="str">
        <f t="shared" si="10"/>
        <v>579496-560232</v>
      </c>
      <c r="C683">
        <v>579496</v>
      </c>
      <c r="D683">
        <v>560232</v>
      </c>
      <c r="E683">
        <v>2549</v>
      </c>
      <c r="F683">
        <v>395</v>
      </c>
      <c r="G683">
        <v>2.5</v>
      </c>
      <c r="H683">
        <v>6.6</v>
      </c>
    </row>
    <row r="684" spans="1:8" x14ac:dyDescent="0.25">
      <c r="A684">
        <v>683</v>
      </c>
      <c r="B684" t="str">
        <f t="shared" si="10"/>
        <v>579496-560646</v>
      </c>
      <c r="C684">
        <v>579496</v>
      </c>
      <c r="D684">
        <v>560646</v>
      </c>
      <c r="E684">
        <v>2683</v>
      </c>
      <c r="F684">
        <v>422</v>
      </c>
      <c r="G684">
        <v>2.7</v>
      </c>
      <c r="H684">
        <v>7</v>
      </c>
    </row>
    <row r="685" spans="1:8" x14ac:dyDescent="0.25">
      <c r="A685">
        <v>684</v>
      </c>
      <c r="B685" t="str">
        <f t="shared" si="10"/>
        <v>579496-560153</v>
      </c>
      <c r="C685">
        <v>579496</v>
      </c>
      <c r="D685">
        <v>560153</v>
      </c>
      <c r="E685">
        <v>3029</v>
      </c>
      <c r="F685">
        <v>517</v>
      </c>
      <c r="G685">
        <v>3</v>
      </c>
      <c r="H685">
        <v>8.6</v>
      </c>
    </row>
    <row r="686" spans="1:8" x14ac:dyDescent="0.25">
      <c r="A686">
        <v>685</v>
      </c>
      <c r="B686" t="str">
        <f t="shared" si="10"/>
        <v>579496-574995</v>
      </c>
      <c r="C686">
        <v>579496</v>
      </c>
      <c r="D686">
        <v>574995</v>
      </c>
      <c r="E686">
        <v>1116</v>
      </c>
      <c r="F686">
        <v>213</v>
      </c>
      <c r="G686">
        <v>1.1000000000000001</v>
      </c>
      <c r="H686">
        <v>3.6</v>
      </c>
    </row>
    <row r="687" spans="1:8" x14ac:dyDescent="0.25">
      <c r="A687">
        <v>686</v>
      </c>
      <c r="B687" t="str">
        <f t="shared" si="10"/>
        <v>579496-560178</v>
      </c>
      <c r="C687">
        <v>579496</v>
      </c>
      <c r="D687">
        <v>560178</v>
      </c>
      <c r="E687">
        <v>1676</v>
      </c>
      <c r="F687">
        <v>321</v>
      </c>
      <c r="G687">
        <v>1.7</v>
      </c>
      <c r="H687">
        <v>5.4</v>
      </c>
    </row>
    <row r="688" spans="1:8" x14ac:dyDescent="0.25">
      <c r="A688">
        <v>687</v>
      </c>
      <c r="B688" t="str">
        <f t="shared" si="10"/>
        <v>579496-560217</v>
      </c>
      <c r="C688">
        <v>579496</v>
      </c>
      <c r="D688">
        <v>560217</v>
      </c>
      <c r="E688">
        <v>2988</v>
      </c>
      <c r="F688">
        <v>434</v>
      </c>
      <c r="G688">
        <v>3</v>
      </c>
      <c r="H688">
        <v>7.2</v>
      </c>
    </row>
    <row r="689" spans="1:8" x14ac:dyDescent="0.25">
      <c r="A689">
        <v>688</v>
      </c>
      <c r="B689" t="str">
        <f t="shared" si="10"/>
        <v>579434-560636</v>
      </c>
      <c r="C689">
        <v>579434</v>
      </c>
      <c r="D689">
        <v>560636</v>
      </c>
      <c r="E689">
        <v>2601</v>
      </c>
      <c r="F689">
        <v>448</v>
      </c>
      <c r="G689">
        <v>2.6</v>
      </c>
      <c r="H689">
        <v>7.5</v>
      </c>
    </row>
    <row r="690" spans="1:8" x14ac:dyDescent="0.25">
      <c r="A690">
        <v>689</v>
      </c>
      <c r="B690" t="str">
        <f t="shared" si="10"/>
        <v>579434-560232</v>
      </c>
      <c r="C690">
        <v>579434</v>
      </c>
      <c r="D690">
        <v>560232</v>
      </c>
      <c r="E690">
        <v>2745</v>
      </c>
      <c r="F690">
        <v>410</v>
      </c>
      <c r="G690">
        <v>2.7</v>
      </c>
      <c r="H690">
        <v>6.8</v>
      </c>
    </row>
    <row r="691" spans="1:8" x14ac:dyDescent="0.25">
      <c r="A691">
        <v>690</v>
      </c>
      <c r="B691" t="str">
        <f t="shared" si="10"/>
        <v>579434-560646</v>
      </c>
      <c r="C691">
        <v>579434</v>
      </c>
      <c r="D691">
        <v>560646</v>
      </c>
      <c r="E691">
        <v>2879</v>
      </c>
      <c r="F691">
        <v>438</v>
      </c>
      <c r="G691">
        <v>2.9</v>
      </c>
      <c r="H691">
        <v>7.3</v>
      </c>
    </row>
    <row r="692" spans="1:8" x14ac:dyDescent="0.25">
      <c r="A692">
        <v>691</v>
      </c>
      <c r="B692" t="str">
        <f t="shared" si="10"/>
        <v>579434-560153</v>
      </c>
      <c r="C692">
        <v>579434</v>
      </c>
      <c r="D692">
        <v>560153</v>
      </c>
      <c r="E692">
        <v>3225</v>
      </c>
      <c r="F692">
        <v>532</v>
      </c>
      <c r="G692">
        <v>3.2</v>
      </c>
      <c r="H692">
        <v>8.9</v>
      </c>
    </row>
    <row r="693" spans="1:8" x14ac:dyDescent="0.25">
      <c r="A693">
        <v>692</v>
      </c>
      <c r="B693" t="str">
        <f t="shared" si="10"/>
        <v>579434-574995</v>
      </c>
      <c r="C693">
        <v>579434</v>
      </c>
      <c r="D693">
        <v>574995</v>
      </c>
      <c r="E693">
        <v>1311</v>
      </c>
      <c r="F693">
        <v>228</v>
      </c>
      <c r="G693">
        <v>1.3</v>
      </c>
      <c r="H693">
        <v>3.8</v>
      </c>
    </row>
    <row r="694" spans="1:8" x14ac:dyDescent="0.25">
      <c r="A694">
        <v>693</v>
      </c>
      <c r="B694" t="str">
        <f t="shared" si="10"/>
        <v>579434-560178</v>
      </c>
      <c r="C694">
        <v>579434</v>
      </c>
      <c r="D694">
        <v>560178</v>
      </c>
      <c r="E694">
        <v>1872</v>
      </c>
      <c r="F694">
        <v>336</v>
      </c>
      <c r="G694">
        <v>1.9</v>
      </c>
      <c r="H694">
        <v>5.6</v>
      </c>
    </row>
    <row r="695" spans="1:8" x14ac:dyDescent="0.25">
      <c r="A695">
        <v>694</v>
      </c>
      <c r="B695" t="str">
        <f t="shared" si="10"/>
        <v>579434-560217</v>
      </c>
      <c r="C695">
        <v>579434</v>
      </c>
      <c r="D695">
        <v>560217</v>
      </c>
      <c r="E695">
        <v>3184</v>
      </c>
      <c r="F695">
        <v>449</v>
      </c>
      <c r="G695">
        <v>3.2</v>
      </c>
      <c r="H695">
        <v>7.5</v>
      </c>
    </row>
    <row r="696" spans="1:8" x14ac:dyDescent="0.25">
      <c r="A696">
        <v>695</v>
      </c>
      <c r="B696" t="str">
        <f t="shared" si="10"/>
        <v>560636-579496</v>
      </c>
      <c r="C696">
        <v>560636</v>
      </c>
      <c r="D696">
        <v>579496</v>
      </c>
      <c r="E696">
        <v>2404</v>
      </c>
      <c r="F696">
        <v>421</v>
      </c>
      <c r="G696">
        <v>2.4</v>
      </c>
      <c r="H696">
        <v>7</v>
      </c>
    </row>
    <row r="697" spans="1:8" x14ac:dyDescent="0.25">
      <c r="A697">
        <v>696</v>
      </c>
      <c r="B697" t="str">
        <f t="shared" si="10"/>
        <v>560636-579434</v>
      </c>
      <c r="C697">
        <v>560636</v>
      </c>
      <c r="D697">
        <v>579434</v>
      </c>
      <c r="E697">
        <v>3279</v>
      </c>
      <c r="F697">
        <v>636</v>
      </c>
      <c r="G697">
        <v>3.3</v>
      </c>
      <c r="H697">
        <v>10.6</v>
      </c>
    </row>
    <row r="698" spans="1:8" x14ac:dyDescent="0.25">
      <c r="A698">
        <v>697</v>
      </c>
      <c r="B698" t="str">
        <f t="shared" si="10"/>
        <v>560636-560217</v>
      </c>
      <c r="C698">
        <v>560636</v>
      </c>
      <c r="D698">
        <v>560217</v>
      </c>
      <c r="E698">
        <v>4910</v>
      </c>
      <c r="F698">
        <v>712</v>
      </c>
      <c r="G698">
        <v>4.9000000000000004</v>
      </c>
      <c r="H698">
        <v>11.9</v>
      </c>
    </row>
    <row r="699" spans="1:8" x14ac:dyDescent="0.25">
      <c r="A699">
        <v>698</v>
      </c>
      <c r="B699" t="str">
        <f t="shared" si="10"/>
        <v>560636-560348</v>
      </c>
      <c r="C699">
        <v>560636</v>
      </c>
      <c r="D699">
        <v>560348</v>
      </c>
      <c r="E699">
        <v>3046</v>
      </c>
      <c r="F699">
        <v>585</v>
      </c>
      <c r="G699">
        <v>3</v>
      </c>
      <c r="H699">
        <v>9.8000000000000007</v>
      </c>
    </row>
    <row r="700" spans="1:8" x14ac:dyDescent="0.25">
      <c r="A700">
        <v>699</v>
      </c>
      <c r="B700" t="str">
        <f t="shared" si="10"/>
        <v>560232-579496</v>
      </c>
      <c r="C700">
        <v>560232</v>
      </c>
      <c r="D700">
        <v>579496</v>
      </c>
      <c r="E700">
        <v>3631</v>
      </c>
      <c r="F700">
        <v>493</v>
      </c>
      <c r="G700">
        <v>3.6</v>
      </c>
      <c r="H700">
        <v>8.1999999999999993</v>
      </c>
    </row>
    <row r="701" spans="1:8" x14ac:dyDescent="0.25">
      <c r="A701">
        <v>700</v>
      </c>
      <c r="B701" t="str">
        <f t="shared" si="10"/>
        <v>560232-579434</v>
      </c>
      <c r="C701">
        <v>560232</v>
      </c>
      <c r="D701">
        <v>579434</v>
      </c>
      <c r="E701">
        <v>3435</v>
      </c>
      <c r="F701">
        <v>478</v>
      </c>
      <c r="G701">
        <v>3.4</v>
      </c>
      <c r="H701">
        <v>8</v>
      </c>
    </row>
    <row r="702" spans="1:8" x14ac:dyDescent="0.25">
      <c r="A702">
        <v>701</v>
      </c>
      <c r="B702" t="str">
        <f t="shared" si="10"/>
        <v>560232-560217</v>
      </c>
      <c r="C702">
        <v>560232</v>
      </c>
      <c r="D702">
        <v>560217</v>
      </c>
      <c r="E702">
        <v>1009</v>
      </c>
      <c r="F702">
        <v>238</v>
      </c>
      <c r="G702">
        <v>1</v>
      </c>
      <c r="H702">
        <v>4</v>
      </c>
    </row>
    <row r="703" spans="1:8" x14ac:dyDescent="0.25">
      <c r="A703">
        <v>702</v>
      </c>
      <c r="B703" t="str">
        <f t="shared" si="10"/>
        <v>560232-560348</v>
      </c>
      <c r="C703">
        <v>560232</v>
      </c>
      <c r="D703">
        <v>560348</v>
      </c>
      <c r="E703">
        <v>1748</v>
      </c>
      <c r="F703">
        <v>345</v>
      </c>
      <c r="G703">
        <v>1.7</v>
      </c>
      <c r="H703">
        <v>5.8</v>
      </c>
    </row>
    <row r="704" spans="1:8" x14ac:dyDescent="0.25">
      <c r="A704">
        <v>703</v>
      </c>
      <c r="B704" t="str">
        <f t="shared" si="10"/>
        <v>560646-579496</v>
      </c>
      <c r="C704">
        <v>560646</v>
      </c>
      <c r="D704">
        <v>579496</v>
      </c>
      <c r="E704">
        <v>2538</v>
      </c>
      <c r="F704">
        <v>411</v>
      </c>
      <c r="G704">
        <v>2.5</v>
      </c>
      <c r="H704">
        <v>6.8</v>
      </c>
    </row>
    <row r="705" spans="1:8" x14ac:dyDescent="0.25">
      <c r="A705">
        <v>704</v>
      </c>
      <c r="B705" t="str">
        <f t="shared" si="10"/>
        <v>560646-579434</v>
      </c>
      <c r="C705">
        <v>560646</v>
      </c>
      <c r="D705">
        <v>579434</v>
      </c>
      <c r="E705">
        <v>3413</v>
      </c>
      <c r="F705">
        <v>626</v>
      </c>
      <c r="G705">
        <v>3.4</v>
      </c>
      <c r="H705">
        <v>10.4</v>
      </c>
    </row>
    <row r="706" spans="1:8" x14ac:dyDescent="0.25">
      <c r="A706">
        <v>705</v>
      </c>
      <c r="B706" t="str">
        <f t="shared" si="10"/>
        <v>560646-560217</v>
      </c>
      <c r="C706">
        <v>560646</v>
      </c>
      <c r="D706">
        <v>560217</v>
      </c>
      <c r="E706">
        <v>4016</v>
      </c>
      <c r="F706">
        <v>649</v>
      </c>
      <c r="G706">
        <v>4</v>
      </c>
      <c r="H706">
        <v>10.8</v>
      </c>
    </row>
    <row r="707" spans="1:8" x14ac:dyDescent="0.25">
      <c r="A707">
        <v>706</v>
      </c>
      <c r="B707" t="str">
        <f t="shared" ref="B707:B770" si="11">_xlfn.CONCAT(C707,"-",D707)</f>
        <v>560646-560348</v>
      </c>
      <c r="C707">
        <v>560646</v>
      </c>
      <c r="D707">
        <v>560348</v>
      </c>
      <c r="E707">
        <v>2424</v>
      </c>
      <c r="F707">
        <v>404</v>
      </c>
      <c r="G707">
        <v>2.4</v>
      </c>
      <c r="H707">
        <v>6.7</v>
      </c>
    </row>
    <row r="708" spans="1:8" x14ac:dyDescent="0.25">
      <c r="A708">
        <v>707</v>
      </c>
      <c r="B708" t="str">
        <f t="shared" si="11"/>
        <v>560153-579496</v>
      </c>
      <c r="C708">
        <v>560153</v>
      </c>
      <c r="D708">
        <v>579496</v>
      </c>
      <c r="E708">
        <v>2086</v>
      </c>
      <c r="F708">
        <v>362</v>
      </c>
      <c r="G708">
        <v>2.1</v>
      </c>
      <c r="H708">
        <v>6</v>
      </c>
    </row>
    <row r="709" spans="1:8" x14ac:dyDescent="0.25">
      <c r="A709">
        <v>708</v>
      </c>
      <c r="B709" t="str">
        <f t="shared" si="11"/>
        <v>560153-579434</v>
      </c>
      <c r="C709">
        <v>560153</v>
      </c>
      <c r="D709">
        <v>579434</v>
      </c>
      <c r="E709">
        <v>3069</v>
      </c>
      <c r="F709">
        <v>511</v>
      </c>
      <c r="G709">
        <v>3.1</v>
      </c>
      <c r="H709">
        <v>8.5</v>
      </c>
    </row>
    <row r="710" spans="1:8" x14ac:dyDescent="0.25">
      <c r="A710">
        <v>709</v>
      </c>
      <c r="B710" t="str">
        <f t="shared" si="11"/>
        <v>560153-560217</v>
      </c>
      <c r="C710">
        <v>560153</v>
      </c>
      <c r="D710">
        <v>560217</v>
      </c>
      <c r="E710">
        <v>3448</v>
      </c>
      <c r="F710">
        <v>559</v>
      </c>
      <c r="G710">
        <v>3.4</v>
      </c>
      <c r="H710">
        <v>9.3000000000000007</v>
      </c>
    </row>
    <row r="711" spans="1:8" x14ac:dyDescent="0.25">
      <c r="A711">
        <v>710</v>
      </c>
      <c r="B711" t="str">
        <f t="shared" si="11"/>
        <v>560153-560348</v>
      </c>
      <c r="C711">
        <v>560153</v>
      </c>
      <c r="D711">
        <v>560348</v>
      </c>
      <c r="E711">
        <v>2401</v>
      </c>
      <c r="F711">
        <v>565</v>
      </c>
      <c r="G711">
        <v>2.4</v>
      </c>
      <c r="H711">
        <v>9.4</v>
      </c>
    </row>
    <row r="712" spans="1:8" x14ac:dyDescent="0.25">
      <c r="A712">
        <v>711</v>
      </c>
      <c r="B712" t="str">
        <f t="shared" si="11"/>
        <v>574995-579496</v>
      </c>
      <c r="C712">
        <v>574995</v>
      </c>
      <c r="D712">
        <v>579496</v>
      </c>
      <c r="E712">
        <v>1157</v>
      </c>
      <c r="F712">
        <v>206</v>
      </c>
      <c r="G712">
        <v>1.2</v>
      </c>
      <c r="H712">
        <v>3.4</v>
      </c>
    </row>
    <row r="713" spans="1:8" x14ac:dyDescent="0.25">
      <c r="A713">
        <v>712</v>
      </c>
      <c r="B713" t="str">
        <f t="shared" si="11"/>
        <v>574995-579434</v>
      </c>
      <c r="C713">
        <v>574995</v>
      </c>
      <c r="D713">
        <v>579434</v>
      </c>
      <c r="E713">
        <v>1683</v>
      </c>
      <c r="F713">
        <v>366</v>
      </c>
      <c r="G713">
        <v>1.7</v>
      </c>
      <c r="H713">
        <v>6.1</v>
      </c>
    </row>
    <row r="714" spans="1:8" x14ac:dyDescent="0.25">
      <c r="A714">
        <v>713</v>
      </c>
      <c r="B714" t="str">
        <f t="shared" si="11"/>
        <v>574995-560217</v>
      </c>
      <c r="C714">
        <v>574995</v>
      </c>
      <c r="D714">
        <v>560217</v>
      </c>
      <c r="E714">
        <v>3053</v>
      </c>
      <c r="F714">
        <v>435</v>
      </c>
      <c r="G714">
        <v>3.1</v>
      </c>
      <c r="H714">
        <v>7.2</v>
      </c>
    </row>
    <row r="715" spans="1:8" x14ac:dyDescent="0.25">
      <c r="A715">
        <v>714</v>
      </c>
      <c r="B715" t="str">
        <f t="shared" si="11"/>
        <v>574995-560348</v>
      </c>
      <c r="C715">
        <v>574995</v>
      </c>
      <c r="D715">
        <v>560348</v>
      </c>
      <c r="E715">
        <v>3791</v>
      </c>
      <c r="F715">
        <v>542</v>
      </c>
      <c r="G715">
        <v>3.8</v>
      </c>
      <c r="H715">
        <v>9</v>
      </c>
    </row>
    <row r="716" spans="1:8" x14ac:dyDescent="0.25">
      <c r="A716">
        <v>715</v>
      </c>
      <c r="B716" t="str">
        <f t="shared" si="11"/>
        <v>560178-579496</v>
      </c>
      <c r="C716">
        <v>560178</v>
      </c>
      <c r="D716">
        <v>579496</v>
      </c>
      <c r="E716">
        <v>1636</v>
      </c>
      <c r="F716">
        <v>265</v>
      </c>
      <c r="G716">
        <v>1.6</v>
      </c>
      <c r="H716">
        <v>4.4000000000000004</v>
      </c>
    </row>
    <row r="717" spans="1:8" x14ac:dyDescent="0.25">
      <c r="A717">
        <v>716</v>
      </c>
      <c r="B717" t="str">
        <f t="shared" si="11"/>
        <v>560178-579434</v>
      </c>
      <c r="C717">
        <v>560178</v>
      </c>
      <c r="D717">
        <v>579434</v>
      </c>
      <c r="E717">
        <v>2469</v>
      </c>
      <c r="F717">
        <v>375</v>
      </c>
      <c r="G717">
        <v>2.5</v>
      </c>
      <c r="H717">
        <v>6.2</v>
      </c>
    </row>
    <row r="718" spans="1:8" x14ac:dyDescent="0.25">
      <c r="A718">
        <v>717</v>
      </c>
      <c r="B718" t="str">
        <f t="shared" si="11"/>
        <v>560178-560217</v>
      </c>
      <c r="C718">
        <v>560178</v>
      </c>
      <c r="D718">
        <v>560217</v>
      </c>
      <c r="E718">
        <v>2848</v>
      </c>
      <c r="F718">
        <v>422</v>
      </c>
      <c r="G718">
        <v>2.8</v>
      </c>
      <c r="H718">
        <v>7</v>
      </c>
    </row>
    <row r="719" spans="1:8" x14ac:dyDescent="0.25">
      <c r="A719">
        <v>718</v>
      </c>
      <c r="B719" t="str">
        <f t="shared" si="11"/>
        <v>560178-560348</v>
      </c>
      <c r="C719">
        <v>560178</v>
      </c>
      <c r="D719">
        <v>560348</v>
      </c>
      <c r="E719">
        <v>2501</v>
      </c>
      <c r="F719">
        <v>467</v>
      </c>
      <c r="G719">
        <v>2.5</v>
      </c>
      <c r="H719">
        <v>7.8</v>
      </c>
    </row>
    <row r="720" spans="1:8" x14ac:dyDescent="0.25">
      <c r="A720">
        <v>719</v>
      </c>
      <c r="B720" t="str">
        <f t="shared" si="11"/>
        <v>560217-579496</v>
      </c>
      <c r="C720">
        <v>560217</v>
      </c>
      <c r="D720">
        <v>579496</v>
      </c>
      <c r="E720">
        <v>2985</v>
      </c>
      <c r="F720">
        <v>399</v>
      </c>
      <c r="G720">
        <v>3</v>
      </c>
      <c r="H720">
        <v>6.6</v>
      </c>
    </row>
    <row r="721" spans="1:8" x14ac:dyDescent="0.25">
      <c r="A721">
        <v>720</v>
      </c>
      <c r="B721" t="str">
        <f t="shared" si="11"/>
        <v>560217-579434</v>
      </c>
      <c r="C721">
        <v>560217</v>
      </c>
      <c r="D721">
        <v>579434</v>
      </c>
      <c r="E721">
        <v>2790</v>
      </c>
      <c r="F721">
        <v>384</v>
      </c>
      <c r="G721">
        <v>2.8</v>
      </c>
      <c r="H721">
        <v>6.4</v>
      </c>
    </row>
    <row r="722" spans="1:8" x14ac:dyDescent="0.25">
      <c r="A722">
        <v>721</v>
      </c>
      <c r="B722" t="str">
        <f t="shared" si="11"/>
        <v>560217-560636</v>
      </c>
      <c r="C722">
        <v>560217</v>
      </c>
      <c r="D722">
        <v>560636</v>
      </c>
      <c r="E722">
        <v>2829</v>
      </c>
      <c r="F722">
        <v>539</v>
      </c>
      <c r="G722">
        <v>2.8</v>
      </c>
      <c r="H722">
        <v>9</v>
      </c>
    </row>
    <row r="723" spans="1:8" x14ac:dyDescent="0.25">
      <c r="A723">
        <v>722</v>
      </c>
      <c r="B723" t="str">
        <f t="shared" si="11"/>
        <v>560217-560232</v>
      </c>
      <c r="C723">
        <v>560217</v>
      </c>
      <c r="D723">
        <v>560232</v>
      </c>
      <c r="E723">
        <v>1419</v>
      </c>
      <c r="F723">
        <v>286</v>
      </c>
      <c r="G723">
        <v>1.4</v>
      </c>
      <c r="H723">
        <v>4.8</v>
      </c>
    </row>
    <row r="724" spans="1:8" x14ac:dyDescent="0.25">
      <c r="A724">
        <v>723</v>
      </c>
      <c r="B724" t="str">
        <f t="shared" si="11"/>
        <v>560217-560646</v>
      </c>
      <c r="C724">
        <v>560217</v>
      </c>
      <c r="D724">
        <v>560646</v>
      </c>
      <c r="E724">
        <v>2208</v>
      </c>
      <c r="F724">
        <v>379</v>
      </c>
      <c r="G724">
        <v>2.2000000000000002</v>
      </c>
      <c r="H724">
        <v>6.3</v>
      </c>
    </row>
    <row r="725" spans="1:8" x14ac:dyDescent="0.25">
      <c r="A725">
        <v>724</v>
      </c>
      <c r="B725" t="str">
        <f t="shared" si="11"/>
        <v>560217-560153</v>
      </c>
      <c r="C725">
        <v>560217</v>
      </c>
      <c r="D725">
        <v>560153</v>
      </c>
      <c r="E725">
        <v>2497</v>
      </c>
      <c r="F725">
        <v>459</v>
      </c>
      <c r="G725">
        <v>2.5</v>
      </c>
      <c r="H725">
        <v>7.6</v>
      </c>
    </row>
    <row r="726" spans="1:8" x14ac:dyDescent="0.25">
      <c r="A726">
        <v>725</v>
      </c>
      <c r="B726" t="str">
        <f t="shared" si="11"/>
        <v>560217-574995</v>
      </c>
      <c r="C726">
        <v>560217</v>
      </c>
      <c r="D726">
        <v>574995</v>
      </c>
      <c r="E726">
        <v>3406</v>
      </c>
      <c r="F726">
        <v>461</v>
      </c>
      <c r="G726">
        <v>3.4</v>
      </c>
      <c r="H726">
        <v>7.7</v>
      </c>
    </row>
    <row r="727" spans="1:8" x14ac:dyDescent="0.25">
      <c r="A727">
        <v>726</v>
      </c>
      <c r="B727" t="str">
        <f t="shared" si="11"/>
        <v>560217-560178</v>
      </c>
      <c r="C727">
        <v>560217</v>
      </c>
      <c r="D727">
        <v>560178</v>
      </c>
      <c r="E727">
        <v>3251</v>
      </c>
      <c r="F727">
        <v>482</v>
      </c>
      <c r="G727">
        <v>3.3</v>
      </c>
      <c r="H727">
        <v>8</v>
      </c>
    </row>
    <row r="728" spans="1:8" x14ac:dyDescent="0.25">
      <c r="A728">
        <v>727</v>
      </c>
      <c r="B728" t="str">
        <f t="shared" si="11"/>
        <v>560217-560348</v>
      </c>
      <c r="C728">
        <v>560217</v>
      </c>
      <c r="D728">
        <v>560348</v>
      </c>
      <c r="E728">
        <v>1102</v>
      </c>
      <c r="F728">
        <v>251</v>
      </c>
      <c r="G728">
        <v>1.1000000000000001</v>
      </c>
      <c r="H728">
        <v>4.2</v>
      </c>
    </row>
    <row r="729" spans="1:8" x14ac:dyDescent="0.25">
      <c r="A729">
        <v>728</v>
      </c>
      <c r="B729" t="str">
        <f t="shared" si="11"/>
        <v>560348-560636</v>
      </c>
      <c r="C729">
        <v>560348</v>
      </c>
      <c r="D729">
        <v>560636</v>
      </c>
      <c r="E729">
        <v>2477</v>
      </c>
      <c r="F729">
        <v>432</v>
      </c>
      <c r="G729">
        <v>2.5</v>
      </c>
      <c r="H729">
        <v>7.2</v>
      </c>
    </row>
    <row r="730" spans="1:8" x14ac:dyDescent="0.25">
      <c r="A730">
        <v>729</v>
      </c>
      <c r="B730" t="str">
        <f t="shared" si="11"/>
        <v>560348-560232</v>
      </c>
      <c r="C730">
        <v>560348</v>
      </c>
      <c r="D730">
        <v>560232</v>
      </c>
      <c r="E730">
        <v>1491</v>
      </c>
      <c r="F730">
        <v>346</v>
      </c>
      <c r="G730">
        <v>1.5</v>
      </c>
      <c r="H730">
        <v>5.8</v>
      </c>
    </row>
    <row r="731" spans="1:8" x14ac:dyDescent="0.25">
      <c r="A731">
        <v>730</v>
      </c>
      <c r="B731" t="str">
        <f t="shared" si="11"/>
        <v>560348-560646</v>
      </c>
      <c r="C731">
        <v>560348</v>
      </c>
      <c r="D731">
        <v>560646</v>
      </c>
      <c r="E731">
        <v>1855</v>
      </c>
      <c r="F731">
        <v>271</v>
      </c>
      <c r="G731">
        <v>1.9</v>
      </c>
      <c r="H731">
        <v>4.5</v>
      </c>
    </row>
    <row r="732" spans="1:8" x14ac:dyDescent="0.25">
      <c r="A732">
        <v>731</v>
      </c>
      <c r="B732" t="str">
        <f t="shared" si="11"/>
        <v>560348-560153</v>
      </c>
      <c r="C732">
        <v>560348</v>
      </c>
      <c r="D732">
        <v>560153</v>
      </c>
      <c r="E732">
        <v>2145</v>
      </c>
      <c r="F732">
        <v>351</v>
      </c>
      <c r="G732">
        <v>2.1</v>
      </c>
      <c r="H732">
        <v>5.8</v>
      </c>
    </row>
    <row r="733" spans="1:8" x14ac:dyDescent="0.25">
      <c r="A733">
        <v>732</v>
      </c>
      <c r="B733" t="str">
        <f t="shared" si="11"/>
        <v>560348-574995</v>
      </c>
      <c r="C733">
        <v>560348</v>
      </c>
      <c r="D733">
        <v>574995</v>
      </c>
      <c r="E733">
        <v>3789</v>
      </c>
      <c r="F733">
        <v>501</v>
      </c>
      <c r="G733">
        <v>3.8</v>
      </c>
      <c r="H733">
        <v>8.4</v>
      </c>
    </row>
    <row r="734" spans="1:8" x14ac:dyDescent="0.25">
      <c r="A734">
        <v>733</v>
      </c>
      <c r="B734" t="str">
        <f t="shared" si="11"/>
        <v>560348-560178</v>
      </c>
      <c r="C734">
        <v>560348</v>
      </c>
      <c r="D734">
        <v>560178</v>
      </c>
      <c r="E734">
        <v>2719</v>
      </c>
      <c r="F734">
        <v>477</v>
      </c>
      <c r="G734">
        <v>2.7</v>
      </c>
      <c r="H734">
        <v>8</v>
      </c>
    </row>
    <row r="735" spans="1:8" x14ac:dyDescent="0.25">
      <c r="A735">
        <v>734</v>
      </c>
      <c r="B735" t="str">
        <f t="shared" si="11"/>
        <v>560348-560217</v>
      </c>
      <c r="C735">
        <v>560348</v>
      </c>
      <c r="D735">
        <v>560217</v>
      </c>
      <c r="E735">
        <v>2241</v>
      </c>
      <c r="F735">
        <v>366</v>
      </c>
      <c r="G735">
        <v>2.2000000000000002</v>
      </c>
      <c r="H735">
        <v>6.1</v>
      </c>
    </row>
    <row r="736" spans="1:8" x14ac:dyDescent="0.25">
      <c r="A736">
        <v>735</v>
      </c>
      <c r="B736" t="str">
        <f t="shared" si="11"/>
        <v>570024-574758</v>
      </c>
      <c r="C736">
        <v>570024</v>
      </c>
      <c r="D736">
        <v>574758</v>
      </c>
      <c r="E736">
        <v>4366</v>
      </c>
      <c r="F736">
        <v>616</v>
      </c>
      <c r="G736">
        <v>4.4000000000000004</v>
      </c>
      <c r="H736">
        <v>10.3</v>
      </c>
    </row>
    <row r="737" spans="1:8" x14ac:dyDescent="0.25">
      <c r="A737">
        <v>736</v>
      </c>
      <c r="B737" t="str">
        <f t="shared" si="11"/>
        <v>570024-560108</v>
      </c>
      <c r="C737">
        <v>570024</v>
      </c>
      <c r="D737">
        <v>560108</v>
      </c>
      <c r="E737">
        <v>3781</v>
      </c>
      <c r="F737">
        <v>612</v>
      </c>
      <c r="G737">
        <v>3.8</v>
      </c>
      <c r="H737">
        <v>10.199999999999999</v>
      </c>
    </row>
    <row r="738" spans="1:8" x14ac:dyDescent="0.25">
      <c r="A738">
        <v>737</v>
      </c>
      <c r="B738" t="str">
        <f t="shared" si="11"/>
        <v>570024-568518</v>
      </c>
      <c r="C738">
        <v>570024</v>
      </c>
      <c r="D738">
        <v>568518</v>
      </c>
      <c r="E738">
        <v>4537</v>
      </c>
      <c r="F738">
        <v>727</v>
      </c>
      <c r="G738">
        <v>4.5</v>
      </c>
      <c r="H738">
        <v>12.1</v>
      </c>
    </row>
    <row r="739" spans="1:8" x14ac:dyDescent="0.25">
      <c r="A739">
        <v>738</v>
      </c>
      <c r="B739" t="str">
        <f t="shared" si="11"/>
        <v>575456-574758</v>
      </c>
      <c r="C739">
        <v>575456</v>
      </c>
      <c r="D739">
        <v>574758</v>
      </c>
      <c r="E739">
        <v>3584</v>
      </c>
      <c r="F739">
        <v>490</v>
      </c>
      <c r="G739">
        <v>3.6</v>
      </c>
      <c r="H739">
        <v>8.1999999999999993</v>
      </c>
    </row>
    <row r="740" spans="1:8" x14ac:dyDescent="0.25">
      <c r="A740">
        <v>739</v>
      </c>
      <c r="B740" t="str">
        <f t="shared" si="11"/>
        <v>575456-560108</v>
      </c>
      <c r="C740">
        <v>575456</v>
      </c>
      <c r="D740">
        <v>560108</v>
      </c>
      <c r="E740">
        <v>3508</v>
      </c>
      <c r="F740">
        <v>485</v>
      </c>
      <c r="G740">
        <v>3.5</v>
      </c>
      <c r="H740">
        <v>8.1</v>
      </c>
    </row>
    <row r="741" spans="1:8" x14ac:dyDescent="0.25">
      <c r="A741">
        <v>740</v>
      </c>
      <c r="B741" t="str">
        <f t="shared" si="11"/>
        <v>575456-568518</v>
      </c>
      <c r="C741">
        <v>575456</v>
      </c>
      <c r="D741">
        <v>568518</v>
      </c>
      <c r="E741">
        <v>3755</v>
      </c>
      <c r="F741">
        <v>600</v>
      </c>
      <c r="G741">
        <v>3.8</v>
      </c>
      <c r="H741">
        <v>10</v>
      </c>
    </row>
    <row r="742" spans="1:8" x14ac:dyDescent="0.25">
      <c r="A742">
        <v>741</v>
      </c>
      <c r="B742" t="str">
        <f t="shared" si="11"/>
        <v>578824-574758</v>
      </c>
      <c r="C742">
        <v>578824</v>
      </c>
      <c r="D742">
        <v>574758</v>
      </c>
      <c r="E742">
        <v>3421</v>
      </c>
      <c r="F742">
        <v>430</v>
      </c>
      <c r="G742">
        <v>3.4</v>
      </c>
      <c r="H742">
        <v>7.2</v>
      </c>
    </row>
    <row r="743" spans="1:8" x14ac:dyDescent="0.25">
      <c r="A743">
        <v>742</v>
      </c>
      <c r="B743" t="str">
        <f t="shared" si="11"/>
        <v>578824-560108</v>
      </c>
      <c r="C743">
        <v>578824</v>
      </c>
      <c r="D743">
        <v>560108</v>
      </c>
      <c r="E743">
        <v>3345</v>
      </c>
      <c r="F743">
        <v>426</v>
      </c>
      <c r="G743">
        <v>3.3</v>
      </c>
      <c r="H743">
        <v>7.1</v>
      </c>
    </row>
    <row r="744" spans="1:8" x14ac:dyDescent="0.25">
      <c r="A744">
        <v>743</v>
      </c>
      <c r="B744" t="str">
        <f t="shared" si="11"/>
        <v>578824-568518</v>
      </c>
      <c r="C744">
        <v>578824</v>
      </c>
      <c r="D744">
        <v>568518</v>
      </c>
      <c r="E744">
        <v>3591</v>
      </c>
      <c r="F744">
        <v>541</v>
      </c>
      <c r="G744">
        <v>3.6</v>
      </c>
      <c r="H744">
        <v>9</v>
      </c>
    </row>
    <row r="745" spans="1:8" x14ac:dyDescent="0.25">
      <c r="A745">
        <v>744</v>
      </c>
      <c r="B745" t="str">
        <f t="shared" si="11"/>
        <v>570441-574758</v>
      </c>
      <c r="C745">
        <v>570441</v>
      </c>
      <c r="D745">
        <v>574758</v>
      </c>
      <c r="E745">
        <v>3016</v>
      </c>
      <c r="F745">
        <v>422</v>
      </c>
      <c r="G745">
        <v>3</v>
      </c>
      <c r="H745">
        <v>7</v>
      </c>
    </row>
    <row r="746" spans="1:8" x14ac:dyDescent="0.25">
      <c r="A746">
        <v>745</v>
      </c>
      <c r="B746" t="str">
        <f t="shared" si="11"/>
        <v>570441-560108</v>
      </c>
      <c r="C746">
        <v>570441</v>
      </c>
      <c r="D746">
        <v>560108</v>
      </c>
      <c r="E746">
        <v>2940</v>
      </c>
      <c r="F746">
        <v>417</v>
      </c>
      <c r="G746">
        <v>2.9</v>
      </c>
      <c r="H746">
        <v>7</v>
      </c>
    </row>
    <row r="747" spans="1:8" x14ac:dyDescent="0.25">
      <c r="A747">
        <v>746</v>
      </c>
      <c r="B747" t="str">
        <f t="shared" si="11"/>
        <v>570441-568518</v>
      </c>
      <c r="C747">
        <v>570441</v>
      </c>
      <c r="D747">
        <v>568518</v>
      </c>
      <c r="E747">
        <v>3186</v>
      </c>
      <c r="F747">
        <v>532</v>
      </c>
      <c r="G747">
        <v>3.2</v>
      </c>
      <c r="H747">
        <v>8.9</v>
      </c>
    </row>
    <row r="748" spans="1:8" x14ac:dyDescent="0.25">
      <c r="A748">
        <v>747</v>
      </c>
      <c r="B748" t="str">
        <f t="shared" si="11"/>
        <v>570406-574758</v>
      </c>
      <c r="C748">
        <v>570406</v>
      </c>
      <c r="D748">
        <v>574758</v>
      </c>
      <c r="E748">
        <v>4237</v>
      </c>
      <c r="F748">
        <v>552</v>
      </c>
      <c r="G748">
        <v>4.2</v>
      </c>
      <c r="H748">
        <v>9.1999999999999993</v>
      </c>
    </row>
    <row r="749" spans="1:8" x14ac:dyDescent="0.25">
      <c r="A749">
        <v>748</v>
      </c>
      <c r="B749" t="str">
        <f t="shared" si="11"/>
        <v>570406-560108</v>
      </c>
      <c r="C749">
        <v>570406</v>
      </c>
      <c r="D749">
        <v>560108</v>
      </c>
      <c r="E749">
        <v>2920</v>
      </c>
      <c r="F749">
        <v>447</v>
      </c>
      <c r="G749">
        <v>2.9</v>
      </c>
      <c r="H749">
        <v>7.4</v>
      </c>
    </row>
    <row r="750" spans="1:8" x14ac:dyDescent="0.25">
      <c r="A750">
        <v>749</v>
      </c>
      <c r="B750" t="str">
        <f t="shared" si="11"/>
        <v>570406-568518</v>
      </c>
      <c r="C750">
        <v>570406</v>
      </c>
      <c r="D750">
        <v>568518</v>
      </c>
      <c r="E750">
        <v>3401</v>
      </c>
      <c r="F750">
        <v>593</v>
      </c>
      <c r="G750">
        <v>3.4</v>
      </c>
      <c r="H750">
        <v>9.9</v>
      </c>
    </row>
    <row r="751" spans="1:8" x14ac:dyDescent="0.25">
      <c r="A751">
        <v>750</v>
      </c>
      <c r="B751" t="str">
        <f t="shared" si="11"/>
        <v>574758-570024</v>
      </c>
      <c r="C751">
        <v>574758</v>
      </c>
      <c r="D751">
        <v>570024</v>
      </c>
      <c r="E751">
        <v>3941</v>
      </c>
      <c r="F751">
        <v>483</v>
      </c>
      <c r="G751">
        <v>3.9</v>
      </c>
      <c r="H751">
        <v>8</v>
      </c>
    </row>
    <row r="752" spans="1:8" x14ac:dyDescent="0.25">
      <c r="A752">
        <v>751</v>
      </c>
      <c r="B752" t="str">
        <f t="shared" si="11"/>
        <v>574758-575456</v>
      </c>
      <c r="C752">
        <v>574758</v>
      </c>
      <c r="D752">
        <v>575456</v>
      </c>
      <c r="E752">
        <v>3657</v>
      </c>
      <c r="F752">
        <v>477</v>
      </c>
      <c r="G752">
        <v>3.7</v>
      </c>
      <c r="H752">
        <v>8</v>
      </c>
    </row>
    <row r="753" spans="1:8" x14ac:dyDescent="0.25">
      <c r="A753">
        <v>752</v>
      </c>
      <c r="B753" t="str">
        <f t="shared" si="11"/>
        <v>574758-578824</v>
      </c>
      <c r="C753">
        <v>574758</v>
      </c>
      <c r="D753">
        <v>578824</v>
      </c>
      <c r="E753">
        <v>3493</v>
      </c>
      <c r="F753">
        <v>437</v>
      </c>
      <c r="G753">
        <v>3.5</v>
      </c>
      <c r="H753">
        <v>7.3</v>
      </c>
    </row>
    <row r="754" spans="1:8" x14ac:dyDescent="0.25">
      <c r="A754">
        <v>753</v>
      </c>
      <c r="B754" t="str">
        <f t="shared" si="11"/>
        <v>574758-570441</v>
      </c>
      <c r="C754">
        <v>574758</v>
      </c>
      <c r="D754">
        <v>570441</v>
      </c>
      <c r="E754">
        <v>2934</v>
      </c>
      <c r="F754">
        <v>372</v>
      </c>
      <c r="G754">
        <v>2.9</v>
      </c>
      <c r="H754">
        <v>6.2</v>
      </c>
    </row>
    <row r="755" spans="1:8" x14ac:dyDescent="0.25">
      <c r="A755">
        <v>754</v>
      </c>
      <c r="B755" t="str">
        <f t="shared" si="11"/>
        <v>574758-570406</v>
      </c>
      <c r="C755">
        <v>574758</v>
      </c>
      <c r="D755">
        <v>570406</v>
      </c>
      <c r="E755">
        <v>3867</v>
      </c>
      <c r="F755">
        <v>536</v>
      </c>
      <c r="G755">
        <v>3.9</v>
      </c>
      <c r="H755">
        <v>8.9</v>
      </c>
    </row>
    <row r="756" spans="1:8" x14ac:dyDescent="0.25">
      <c r="A756">
        <v>755</v>
      </c>
      <c r="B756" t="str">
        <f t="shared" si="11"/>
        <v>574758-560108</v>
      </c>
      <c r="C756">
        <v>574758</v>
      </c>
      <c r="D756">
        <v>560108</v>
      </c>
      <c r="E756">
        <v>3208</v>
      </c>
      <c r="F756">
        <v>411</v>
      </c>
      <c r="G756">
        <v>3.2</v>
      </c>
      <c r="H756">
        <v>6.8</v>
      </c>
    </row>
    <row r="757" spans="1:8" x14ac:dyDescent="0.25">
      <c r="A757">
        <v>756</v>
      </c>
      <c r="B757" t="str">
        <f t="shared" si="11"/>
        <v>574758-568518</v>
      </c>
      <c r="C757">
        <v>574758</v>
      </c>
      <c r="D757">
        <v>568518</v>
      </c>
      <c r="E757">
        <v>1653</v>
      </c>
      <c r="F757">
        <v>340</v>
      </c>
      <c r="G757">
        <v>1.7</v>
      </c>
      <c r="H757">
        <v>5.7</v>
      </c>
    </row>
    <row r="758" spans="1:8" x14ac:dyDescent="0.25">
      <c r="A758">
        <v>757</v>
      </c>
      <c r="B758" t="str">
        <f t="shared" si="11"/>
        <v>560108-570024</v>
      </c>
      <c r="C758">
        <v>560108</v>
      </c>
      <c r="D758">
        <v>570024</v>
      </c>
      <c r="E758">
        <v>3622</v>
      </c>
      <c r="F758">
        <v>498</v>
      </c>
      <c r="G758">
        <v>3.6</v>
      </c>
      <c r="H758">
        <v>8.3000000000000007</v>
      </c>
    </row>
    <row r="759" spans="1:8" x14ac:dyDescent="0.25">
      <c r="A759">
        <v>758</v>
      </c>
      <c r="B759" t="str">
        <f t="shared" si="11"/>
        <v>560108-575456</v>
      </c>
      <c r="C759">
        <v>560108</v>
      </c>
      <c r="D759">
        <v>575456</v>
      </c>
      <c r="E759">
        <v>3337</v>
      </c>
      <c r="F759">
        <v>491</v>
      </c>
      <c r="G759">
        <v>3.3</v>
      </c>
      <c r="H759">
        <v>8.1999999999999993</v>
      </c>
    </row>
    <row r="760" spans="1:8" x14ac:dyDescent="0.25">
      <c r="A760">
        <v>759</v>
      </c>
      <c r="B760" t="str">
        <f t="shared" si="11"/>
        <v>560108-578824</v>
      </c>
      <c r="C760">
        <v>560108</v>
      </c>
      <c r="D760">
        <v>578824</v>
      </c>
      <c r="E760">
        <v>3174</v>
      </c>
      <c r="F760">
        <v>452</v>
      </c>
      <c r="G760">
        <v>3.2</v>
      </c>
      <c r="H760">
        <v>7.5</v>
      </c>
    </row>
    <row r="761" spans="1:8" x14ac:dyDescent="0.25">
      <c r="A761">
        <v>760</v>
      </c>
      <c r="B761" t="str">
        <f t="shared" si="11"/>
        <v>560108-570441</v>
      </c>
      <c r="C761">
        <v>560108</v>
      </c>
      <c r="D761">
        <v>570441</v>
      </c>
      <c r="E761">
        <v>2615</v>
      </c>
      <c r="F761">
        <v>386</v>
      </c>
      <c r="G761">
        <v>2.6</v>
      </c>
      <c r="H761">
        <v>6.4</v>
      </c>
    </row>
    <row r="762" spans="1:8" x14ac:dyDescent="0.25">
      <c r="A762">
        <v>761</v>
      </c>
      <c r="B762" t="str">
        <f t="shared" si="11"/>
        <v>560108-570406</v>
      </c>
      <c r="C762">
        <v>560108</v>
      </c>
      <c r="D762">
        <v>570406</v>
      </c>
      <c r="E762">
        <v>3547</v>
      </c>
      <c r="F762">
        <v>551</v>
      </c>
      <c r="G762">
        <v>3.5</v>
      </c>
      <c r="H762">
        <v>9.1999999999999993</v>
      </c>
    </row>
    <row r="763" spans="1:8" x14ac:dyDescent="0.25">
      <c r="A763">
        <v>762</v>
      </c>
      <c r="B763" t="str">
        <f t="shared" si="11"/>
        <v>560108-574758</v>
      </c>
      <c r="C763">
        <v>560108</v>
      </c>
      <c r="D763">
        <v>574758</v>
      </c>
      <c r="E763">
        <v>1677</v>
      </c>
      <c r="F763">
        <v>277</v>
      </c>
      <c r="G763">
        <v>1.7</v>
      </c>
      <c r="H763">
        <v>4.5999999999999996</v>
      </c>
    </row>
    <row r="764" spans="1:8" x14ac:dyDescent="0.25">
      <c r="A764">
        <v>763</v>
      </c>
      <c r="B764" t="str">
        <f t="shared" si="11"/>
        <v>568518-570024</v>
      </c>
      <c r="C764">
        <v>568518</v>
      </c>
      <c r="D764">
        <v>570024</v>
      </c>
      <c r="E764">
        <v>4131</v>
      </c>
      <c r="F764">
        <v>613</v>
      </c>
      <c r="G764">
        <v>4.0999999999999996</v>
      </c>
      <c r="H764">
        <v>10.199999999999999</v>
      </c>
    </row>
    <row r="765" spans="1:8" x14ac:dyDescent="0.25">
      <c r="A765">
        <v>764</v>
      </c>
      <c r="B765" t="str">
        <f t="shared" si="11"/>
        <v>568518-575456</v>
      </c>
      <c r="C765">
        <v>568518</v>
      </c>
      <c r="D765">
        <v>575456</v>
      </c>
      <c r="E765">
        <v>3846</v>
      </c>
      <c r="F765">
        <v>607</v>
      </c>
      <c r="G765">
        <v>3.8</v>
      </c>
      <c r="H765">
        <v>10.1</v>
      </c>
    </row>
    <row r="766" spans="1:8" x14ac:dyDescent="0.25">
      <c r="A766">
        <v>765</v>
      </c>
      <c r="B766" t="str">
        <f t="shared" si="11"/>
        <v>568518-578824</v>
      </c>
      <c r="C766">
        <v>568518</v>
      </c>
      <c r="D766">
        <v>578824</v>
      </c>
      <c r="E766">
        <v>3683</v>
      </c>
      <c r="F766">
        <v>568</v>
      </c>
      <c r="G766">
        <v>3.7</v>
      </c>
      <c r="H766">
        <v>9.5</v>
      </c>
    </row>
    <row r="767" spans="1:8" x14ac:dyDescent="0.25">
      <c r="A767">
        <v>766</v>
      </c>
      <c r="B767" t="str">
        <f t="shared" si="11"/>
        <v>568518-570441</v>
      </c>
      <c r="C767">
        <v>568518</v>
      </c>
      <c r="D767">
        <v>570441</v>
      </c>
      <c r="E767">
        <v>3124</v>
      </c>
      <c r="F767">
        <v>502</v>
      </c>
      <c r="G767">
        <v>3.1</v>
      </c>
      <c r="H767">
        <v>8.4</v>
      </c>
    </row>
    <row r="768" spans="1:8" x14ac:dyDescent="0.25">
      <c r="A768">
        <v>767</v>
      </c>
      <c r="B768" t="str">
        <f t="shared" si="11"/>
        <v>568518-570406</v>
      </c>
      <c r="C768">
        <v>568518</v>
      </c>
      <c r="D768">
        <v>570406</v>
      </c>
      <c r="E768">
        <v>4056</v>
      </c>
      <c r="F768">
        <v>666</v>
      </c>
      <c r="G768">
        <v>4.0999999999999996</v>
      </c>
      <c r="H768">
        <v>11.1</v>
      </c>
    </row>
    <row r="769" spans="1:8" x14ac:dyDescent="0.25">
      <c r="A769">
        <v>768</v>
      </c>
      <c r="B769" t="str">
        <f t="shared" si="11"/>
        <v>568518-574758</v>
      </c>
      <c r="C769">
        <v>568518</v>
      </c>
      <c r="D769">
        <v>574758</v>
      </c>
      <c r="E769">
        <v>1653</v>
      </c>
      <c r="F769">
        <v>331</v>
      </c>
      <c r="G769">
        <v>1.7</v>
      </c>
      <c r="H769">
        <v>5.5</v>
      </c>
    </row>
    <row r="770" spans="1:8" x14ac:dyDescent="0.25">
      <c r="A770">
        <v>769</v>
      </c>
      <c r="B770" t="str">
        <f t="shared" si="11"/>
        <v>560636-560322</v>
      </c>
      <c r="C770">
        <v>560636</v>
      </c>
      <c r="D770">
        <v>560322</v>
      </c>
      <c r="E770">
        <v>2654</v>
      </c>
      <c r="F770">
        <v>533</v>
      </c>
      <c r="G770">
        <v>2.7</v>
      </c>
      <c r="H770">
        <v>8.9</v>
      </c>
    </row>
    <row r="771" spans="1:8" x14ac:dyDescent="0.25">
      <c r="A771">
        <v>770</v>
      </c>
      <c r="B771" t="str">
        <f t="shared" ref="B771:B834" si="12">_xlfn.CONCAT(C771,"-",D771)</f>
        <v>560232-560322</v>
      </c>
      <c r="C771">
        <v>560232</v>
      </c>
      <c r="D771">
        <v>560322</v>
      </c>
      <c r="E771">
        <v>2253</v>
      </c>
      <c r="F771">
        <v>516</v>
      </c>
      <c r="G771">
        <v>2.2999999999999998</v>
      </c>
      <c r="H771">
        <v>8.6</v>
      </c>
    </row>
    <row r="772" spans="1:8" x14ac:dyDescent="0.25">
      <c r="A772">
        <v>771</v>
      </c>
      <c r="B772" t="str">
        <f t="shared" si="12"/>
        <v>560646-560322</v>
      </c>
      <c r="C772">
        <v>560646</v>
      </c>
      <c r="D772">
        <v>560322</v>
      </c>
      <c r="E772">
        <v>2032</v>
      </c>
      <c r="F772">
        <v>352</v>
      </c>
      <c r="G772">
        <v>2</v>
      </c>
      <c r="H772">
        <v>5.9</v>
      </c>
    </row>
    <row r="773" spans="1:8" x14ac:dyDescent="0.25">
      <c r="A773">
        <v>772</v>
      </c>
      <c r="B773" t="str">
        <f t="shared" si="12"/>
        <v>560153-560322</v>
      </c>
      <c r="C773">
        <v>560153</v>
      </c>
      <c r="D773">
        <v>560322</v>
      </c>
      <c r="E773">
        <v>2433</v>
      </c>
      <c r="F773">
        <v>621</v>
      </c>
      <c r="G773">
        <v>2.4</v>
      </c>
      <c r="H773">
        <v>10.4</v>
      </c>
    </row>
    <row r="774" spans="1:8" x14ac:dyDescent="0.25">
      <c r="A774">
        <v>773</v>
      </c>
      <c r="B774" t="str">
        <f t="shared" si="12"/>
        <v>574995-560322</v>
      </c>
      <c r="C774">
        <v>574995</v>
      </c>
      <c r="D774">
        <v>560322</v>
      </c>
      <c r="E774">
        <v>3751</v>
      </c>
      <c r="F774">
        <v>665</v>
      </c>
      <c r="G774">
        <v>3.8</v>
      </c>
      <c r="H774">
        <v>11.1</v>
      </c>
    </row>
    <row r="775" spans="1:8" x14ac:dyDescent="0.25">
      <c r="A775">
        <v>774</v>
      </c>
      <c r="B775" t="str">
        <f t="shared" si="12"/>
        <v>560178-560322</v>
      </c>
      <c r="C775">
        <v>560178</v>
      </c>
      <c r="D775">
        <v>560322</v>
      </c>
      <c r="E775">
        <v>2532</v>
      </c>
      <c r="F775">
        <v>524</v>
      </c>
      <c r="G775">
        <v>2.5</v>
      </c>
      <c r="H775">
        <v>8.6999999999999993</v>
      </c>
    </row>
    <row r="776" spans="1:8" x14ac:dyDescent="0.25">
      <c r="A776">
        <v>775</v>
      </c>
      <c r="B776" t="str">
        <f t="shared" si="12"/>
        <v>560217-560322</v>
      </c>
      <c r="C776">
        <v>560217</v>
      </c>
      <c r="D776">
        <v>560322</v>
      </c>
      <c r="E776">
        <v>1607</v>
      </c>
      <c r="F776">
        <v>422</v>
      </c>
      <c r="G776">
        <v>1.6</v>
      </c>
      <c r="H776">
        <v>7</v>
      </c>
    </row>
    <row r="777" spans="1:8" x14ac:dyDescent="0.25">
      <c r="A777">
        <v>776</v>
      </c>
      <c r="B777" t="str">
        <f t="shared" si="12"/>
        <v>560322-560636</v>
      </c>
      <c r="C777">
        <v>560322</v>
      </c>
      <c r="D777">
        <v>560636</v>
      </c>
      <c r="E777">
        <v>2295</v>
      </c>
      <c r="F777">
        <v>441</v>
      </c>
      <c r="G777">
        <v>2.2999999999999998</v>
      </c>
      <c r="H777">
        <v>7.4</v>
      </c>
    </row>
    <row r="778" spans="1:8" x14ac:dyDescent="0.25">
      <c r="A778">
        <v>777</v>
      </c>
      <c r="B778" t="str">
        <f t="shared" si="12"/>
        <v>560322-560232</v>
      </c>
      <c r="C778">
        <v>560322</v>
      </c>
      <c r="D778">
        <v>560232</v>
      </c>
      <c r="E778">
        <v>1677</v>
      </c>
      <c r="F778">
        <v>373</v>
      </c>
      <c r="G778">
        <v>1.7</v>
      </c>
      <c r="H778">
        <v>6.2</v>
      </c>
    </row>
    <row r="779" spans="1:8" x14ac:dyDescent="0.25">
      <c r="A779">
        <v>778</v>
      </c>
      <c r="B779" t="str">
        <f t="shared" si="12"/>
        <v>560322-560646</v>
      </c>
      <c r="C779">
        <v>560322</v>
      </c>
      <c r="D779">
        <v>560646</v>
      </c>
      <c r="E779">
        <v>1673</v>
      </c>
      <c r="F779">
        <v>280</v>
      </c>
      <c r="G779">
        <v>1.7</v>
      </c>
      <c r="H779">
        <v>4.7</v>
      </c>
    </row>
    <row r="780" spans="1:8" x14ac:dyDescent="0.25">
      <c r="A780">
        <v>779</v>
      </c>
      <c r="B780" t="str">
        <f t="shared" si="12"/>
        <v>560322-560153</v>
      </c>
      <c r="C780">
        <v>560322</v>
      </c>
      <c r="D780">
        <v>560153</v>
      </c>
      <c r="E780">
        <v>1962</v>
      </c>
      <c r="F780">
        <v>360</v>
      </c>
      <c r="G780">
        <v>2</v>
      </c>
      <c r="H780">
        <v>6</v>
      </c>
    </row>
    <row r="781" spans="1:8" x14ac:dyDescent="0.25">
      <c r="A781">
        <v>780</v>
      </c>
      <c r="B781" t="str">
        <f t="shared" si="12"/>
        <v>560322-574995</v>
      </c>
      <c r="C781">
        <v>560322</v>
      </c>
      <c r="D781">
        <v>574995</v>
      </c>
      <c r="E781">
        <v>3107</v>
      </c>
      <c r="F781">
        <v>537</v>
      </c>
      <c r="G781">
        <v>3.1</v>
      </c>
      <c r="H781">
        <v>9</v>
      </c>
    </row>
    <row r="782" spans="1:8" x14ac:dyDescent="0.25">
      <c r="A782">
        <v>781</v>
      </c>
      <c r="B782" t="str">
        <f t="shared" si="12"/>
        <v>560322-560178</v>
      </c>
      <c r="C782">
        <v>560322</v>
      </c>
      <c r="D782">
        <v>560178</v>
      </c>
      <c r="E782">
        <v>2536</v>
      </c>
      <c r="F782">
        <v>486</v>
      </c>
      <c r="G782">
        <v>2.5</v>
      </c>
      <c r="H782">
        <v>8.1</v>
      </c>
    </row>
    <row r="783" spans="1:8" x14ac:dyDescent="0.25">
      <c r="A783">
        <v>782</v>
      </c>
      <c r="B783" t="str">
        <f t="shared" si="12"/>
        <v>560322-560217</v>
      </c>
      <c r="C783">
        <v>560322</v>
      </c>
      <c r="D783">
        <v>560217</v>
      </c>
      <c r="E783">
        <v>2543</v>
      </c>
      <c r="F783">
        <v>458</v>
      </c>
      <c r="G783">
        <v>2.5</v>
      </c>
      <c r="H783">
        <v>7.6</v>
      </c>
    </row>
    <row r="784" spans="1:8" x14ac:dyDescent="0.25">
      <c r="A784">
        <v>783</v>
      </c>
      <c r="B784" t="str">
        <f t="shared" si="12"/>
        <v>575491-574758</v>
      </c>
      <c r="C784">
        <v>575491</v>
      </c>
      <c r="D784">
        <v>574758</v>
      </c>
      <c r="E784">
        <v>3614</v>
      </c>
      <c r="F784">
        <v>483</v>
      </c>
      <c r="G784">
        <v>3.6</v>
      </c>
      <c r="H784">
        <v>8</v>
      </c>
    </row>
    <row r="785" spans="1:8" x14ac:dyDescent="0.25">
      <c r="A785">
        <v>784</v>
      </c>
      <c r="B785" t="str">
        <f t="shared" si="12"/>
        <v>575491-560108</v>
      </c>
      <c r="C785">
        <v>575491</v>
      </c>
      <c r="D785">
        <v>560108</v>
      </c>
      <c r="E785">
        <v>3538</v>
      </c>
      <c r="F785">
        <v>479</v>
      </c>
      <c r="G785">
        <v>3.5</v>
      </c>
      <c r="H785">
        <v>8</v>
      </c>
    </row>
    <row r="786" spans="1:8" x14ac:dyDescent="0.25">
      <c r="A786">
        <v>785</v>
      </c>
      <c r="B786" t="str">
        <f t="shared" si="12"/>
        <v>575491-568518</v>
      </c>
      <c r="C786">
        <v>575491</v>
      </c>
      <c r="D786">
        <v>568518</v>
      </c>
      <c r="E786">
        <v>3785</v>
      </c>
      <c r="F786">
        <v>594</v>
      </c>
      <c r="G786">
        <v>3.8</v>
      </c>
      <c r="H786">
        <v>9.9</v>
      </c>
    </row>
    <row r="787" spans="1:8" x14ac:dyDescent="0.25">
      <c r="A787">
        <v>786</v>
      </c>
      <c r="B787" t="str">
        <f t="shared" si="12"/>
        <v>574758-575491</v>
      </c>
      <c r="C787">
        <v>574758</v>
      </c>
      <c r="D787">
        <v>575491</v>
      </c>
      <c r="E787">
        <v>4177</v>
      </c>
      <c r="F787">
        <v>503</v>
      </c>
      <c r="G787">
        <v>4.2</v>
      </c>
      <c r="H787">
        <v>8.4</v>
      </c>
    </row>
    <row r="788" spans="1:8" x14ac:dyDescent="0.25">
      <c r="A788">
        <v>787</v>
      </c>
      <c r="B788" t="str">
        <f t="shared" si="12"/>
        <v>560108-575491</v>
      </c>
      <c r="C788">
        <v>560108</v>
      </c>
      <c r="D788">
        <v>575491</v>
      </c>
      <c r="E788">
        <v>3858</v>
      </c>
      <c r="F788">
        <v>518</v>
      </c>
      <c r="G788">
        <v>3.9</v>
      </c>
      <c r="H788">
        <v>8.6</v>
      </c>
    </row>
    <row r="789" spans="1:8" x14ac:dyDescent="0.25">
      <c r="A789">
        <v>788</v>
      </c>
      <c r="B789" t="str">
        <f t="shared" si="12"/>
        <v>568518-575491</v>
      </c>
      <c r="C789">
        <v>568518</v>
      </c>
      <c r="D789">
        <v>575491</v>
      </c>
      <c r="E789">
        <v>4366</v>
      </c>
      <c r="F789">
        <v>633</v>
      </c>
      <c r="G789">
        <v>4.4000000000000004</v>
      </c>
      <c r="H789">
        <v>10.6</v>
      </c>
    </row>
    <row r="790" spans="1:8" x14ac:dyDescent="0.25">
      <c r="A790">
        <v>789</v>
      </c>
      <c r="B790" t="str">
        <f t="shared" si="12"/>
        <v>560576-569341</v>
      </c>
      <c r="C790">
        <v>560576</v>
      </c>
      <c r="D790">
        <v>569341</v>
      </c>
      <c r="E790">
        <v>2497</v>
      </c>
      <c r="F790">
        <v>480</v>
      </c>
      <c r="G790">
        <v>2.5</v>
      </c>
      <c r="H790">
        <v>8</v>
      </c>
    </row>
    <row r="791" spans="1:8" x14ac:dyDescent="0.25">
      <c r="A791">
        <v>790</v>
      </c>
      <c r="B791" t="str">
        <f t="shared" si="12"/>
        <v>560573-569341</v>
      </c>
      <c r="C791">
        <v>560573</v>
      </c>
      <c r="D791">
        <v>569341</v>
      </c>
      <c r="E791">
        <v>2413</v>
      </c>
      <c r="F791">
        <v>482</v>
      </c>
      <c r="G791">
        <v>2.4</v>
      </c>
      <c r="H791">
        <v>8</v>
      </c>
    </row>
    <row r="792" spans="1:8" x14ac:dyDescent="0.25">
      <c r="A792">
        <v>791</v>
      </c>
      <c r="B792" t="str">
        <f t="shared" si="12"/>
        <v>560311-569341</v>
      </c>
      <c r="C792">
        <v>560311</v>
      </c>
      <c r="D792">
        <v>569341</v>
      </c>
      <c r="E792">
        <v>1436</v>
      </c>
      <c r="F792">
        <v>261</v>
      </c>
      <c r="G792">
        <v>1.4</v>
      </c>
      <c r="H792">
        <v>4.4000000000000004</v>
      </c>
    </row>
    <row r="793" spans="1:8" x14ac:dyDescent="0.25">
      <c r="A793">
        <v>792</v>
      </c>
      <c r="B793" t="str">
        <f t="shared" si="12"/>
        <v>560323-569341</v>
      </c>
      <c r="C793">
        <v>560323</v>
      </c>
      <c r="D793">
        <v>569341</v>
      </c>
      <c r="E793">
        <v>1154</v>
      </c>
      <c r="F793">
        <v>247</v>
      </c>
      <c r="G793">
        <v>1.2</v>
      </c>
      <c r="H793">
        <v>4.0999999999999996</v>
      </c>
    </row>
    <row r="794" spans="1:8" x14ac:dyDescent="0.25">
      <c r="A794">
        <v>793</v>
      </c>
      <c r="B794" t="str">
        <f t="shared" si="12"/>
        <v>560301-569341</v>
      </c>
      <c r="C794">
        <v>560301</v>
      </c>
      <c r="D794">
        <v>569341</v>
      </c>
      <c r="E794">
        <v>1175</v>
      </c>
      <c r="F794">
        <v>221</v>
      </c>
      <c r="G794">
        <v>1.2</v>
      </c>
      <c r="H794">
        <v>3.7</v>
      </c>
    </row>
    <row r="795" spans="1:8" x14ac:dyDescent="0.25">
      <c r="A795">
        <v>794</v>
      </c>
      <c r="B795" t="str">
        <f t="shared" si="12"/>
        <v>560244-569341</v>
      </c>
      <c r="C795">
        <v>560244</v>
      </c>
      <c r="D795">
        <v>569341</v>
      </c>
      <c r="E795">
        <v>1096</v>
      </c>
      <c r="F795">
        <v>158</v>
      </c>
      <c r="G795">
        <v>1.1000000000000001</v>
      </c>
      <c r="H795">
        <v>2.6</v>
      </c>
    </row>
    <row r="796" spans="1:8" x14ac:dyDescent="0.25">
      <c r="A796">
        <v>795</v>
      </c>
      <c r="B796" t="str">
        <f t="shared" si="12"/>
        <v>560219-569341</v>
      </c>
      <c r="C796">
        <v>560219</v>
      </c>
      <c r="D796">
        <v>569341</v>
      </c>
      <c r="E796">
        <v>1768</v>
      </c>
      <c r="F796">
        <v>340</v>
      </c>
      <c r="G796">
        <v>1.8</v>
      </c>
      <c r="H796">
        <v>5.7</v>
      </c>
    </row>
    <row r="797" spans="1:8" x14ac:dyDescent="0.25">
      <c r="A797">
        <v>796</v>
      </c>
      <c r="B797" t="str">
        <f t="shared" si="12"/>
        <v>560214-569341</v>
      </c>
      <c r="C797">
        <v>560214</v>
      </c>
      <c r="D797">
        <v>569341</v>
      </c>
      <c r="E797">
        <v>193</v>
      </c>
      <c r="F797">
        <v>49</v>
      </c>
      <c r="G797">
        <v>0.2</v>
      </c>
      <c r="H797">
        <v>0.8</v>
      </c>
    </row>
    <row r="798" spans="1:8" x14ac:dyDescent="0.25">
      <c r="A798">
        <v>797</v>
      </c>
      <c r="B798" t="str">
        <f t="shared" si="12"/>
        <v>575921-569341</v>
      </c>
      <c r="C798">
        <v>575921</v>
      </c>
      <c r="D798">
        <v>569341</v>
      </c>
      <c r="E798">
        <v>2631</v>
      </c>
      <c r="F798">
        <v>332</v>
      </c>
      <c r="G798">
        <v>2.6</v>
      </c>
      <c r="H798">
        <v>5.5</v>
      </c>
    </row>
    <row r="799" spans="1:8" x14ac:dyDescent="0.25">
      <c r="A799">
        <v>798</v>
      </c>
      <c r="B799" t="str">
        <f t="shared" si="12"/>
        <v>789452-569341</v>
      </c>
      <c r="C799">
        <v>789452</v>
      </c>
      <c r="D799">
        <v>569341</v>
      </c>
      <c r="E799">
        <v>3582</v>
      </c>
      <c r="F799">
        <v>471</v>
      </c>
      <c r="G799">
        <v>3.6</v>
      </c>
      <c r="H799">
        <v>7.8</v>
      </c>
    </row>
    <row r="800" spans="1:8" x14ac:dyDescent="0.25">
      <c r="A800">
        <v>799</v>
      </c>
      <c r="B800" t="str">
        <f t="shared" si="12"/>
        <v>560350-569341</v>
      </c>
      <c r="C800">
        <v>560350</v>
      </c>
      <c r="D800">
        <v>569341</v>
      </c>
      <c r="E800">
        <v>1773</v>
      </c>
      <c r="F800">
        <v>333</v>
      </c>
      <c r="G800">
        <v>1.8</v>
      </c>
      <c r="H800">
        <v>5.6</v>
      </c>
    </row>
    <row r="801" spans="1:8" x14ac:dyDescent="0.25">
      <c r="A801">
        <v>800</v>
      </c>
      <c r="B801" t="str">
        <f t="shared" si="12"/>
        <v>560336-569341</v>
      </c>
      <c r="C801">
        <v>560336</v>
      </c>
      <c r="D801">
        <v>569341</v>
      </c>
      <c r="E801">
        <v>1972</v>
      </c>
      <c r="F801">
        <v>442</v>
      </c>
      <c r="G801">
        <v>2</v>
      </c>
      <c r="H801">
        <v>7.4</v>
      </c>
    </row>
    <row r="802" spans="1:8" x14ac:dyDescent="0.25">
      <c r="A802">
        <v>801</v>
      </c>
      <c r="B802" t="str">
        <f t="shared" si="12"/>
        <v>560533-569341</v>
      </c>
      <c r="C802">
        <v>560533</v>
      </c>
      <c r="D802">
        <v>569341</v>
      </c>
      <c r="E802">
        <v>2744</v>
      </c>
      <c r="F802">
        <v>445</v>
      </c>
      <c r="G802">
        <v>2.7</v>
      </c>
      <c r="H802">
        <v>7.4</v>
      </c>
    </row>
    <row r="803" spans="1:8" x14ac:dyDescent="0.25">
      <c r="A803">
        <v>802</v>
      </c>
      <c r="B803" t="str">
        <f t="shared" si="12"/>
        <v>560561-569341</v>
      </c>
      <c r="C803">
        <v>560561</v>
      </c>
      <c r="D803">
        <v>569341</v>
      </c>
      <c r="E803">
        <v>2677</v>
      </c>
      <c r="F803">
        <v>567</v>
      </c>
      <c r="G803">
        <v>2.7</v>
      </c>
      <c r="H803">
        <v>9.4</v>
      </c>
    </row>
    <row r="804" spans="1:8" x14ac:dyDescent="0.25">
      <c r="A804">
        <v>803</v>
      </c>
      <c r="B804" t="str">
        <f t="shared" si="12"/>
        <v>560610-569341</v>
      </c>
      <c r="C804">
        <v>560610</v>
      </c>
      <c r="D804">
        <v>569341</v>
      </c>
      <c r="E804">
        <v>2949</v>
      </c>
      <c r="F804">
        <v>485</v>
      </c>
      <c r="G804">
        <v>2.9</v>
      </c>
      <c r="H804">
        <v>8.1</v>
      </c>
    </row>
    <row r="805" spans="1:8" x14ac:dyDescent="0.25">
      <c r="A805">
        <v>804</v>
      </c>
      <c r="B805" t="str">
        <f t="shared" si="12"/>
        <v>560457-569341</v>
      </c>
      <c r="C805">
        <v>560457</v>
      </c>
      <c r="D805">
        <v>569341</v>
      </c>
      <c r="E805">
        <v>2478</v>
      </c>
      <c r="F805">
        <v>538</v>
      </c>
      <c r="G805">
        <v>2.5</v>
      </c>
      <c r="H805">
        <v>9</v>
      </c>
    </row>
    <row r="806" spans="1:8" x14ac:dyDescent="0.25">
      <c r="A806">
        <v>805</v>
      </c>
      <c r="B806" t="str">
        <f t="shared" si="12"/>
        <v>560462-569341</v>
      </c>
      <c r="C806">
        <v>560462</v>
      </c>
      <c r="D806">
        <v>569341</v>
      </c>
      <c r="E806">
        <v>2495</v>
      </c>
      <c r="F806">
        <v>543</v>
      </c>
      <c r="G806">
        <v>2.5</v>
      </c>
      <c r="H806">
        <v>9</v>
      </c>
    </row>
    <row r="807" spans="1:8" x14ac:dyDescent="0.25">
      <c r="A807">
        <v>806</v>
      </c>
      <c r="B807" t="str">
        <f t="shared" si="12"/>
        <v>560472-569341</v>
      </c>
      <c r="C807">
        <v>560472</v>
      </c>
      <c r="D807">
        <v>569341</v>
      </c>
      <c r="E807">
        <v>2603</v>
      </c>
      <c r="F807">
        <v>478</v>
      </c>
      <c r="G807">
        <v>2.6</v>
      </c>
      <c r="H807">
        <v>8</v>
      </c>
    </row>
    <row r="808" spans="1:8" x14ac:dyDescent="0.25">
      <c r="A808">
        <v>807</v>
      </c>
      <c r="B808" t="str">
        <f t="shared" si="12"/>
        <v>560416-569341</v>
      </c>
      <c r="C808">
        <v>560416</v>
      </c>
      <c r="D808">
        <v>569341</v>
      </c>
      <c r="E808">
        <v>2493</v>
      </c>
      <c r="F808">
        <v>459</v>
      </c>
      <c r="G808">
        <v>2.5</v>
      </c>
      <c r="H808">
        <v>7.6</v>
      </c>
    </row>
    <row r="809" spans="1:8" x14ac:dyDescent="0.25">
      <c r="A809">
        <v>808</v>
      </c>
      <c r="B809" t="str">
        <f t="shared" si="12"/>
        <v>560440-569341</v>
      </c>
      <c r="C809">
        <v>560440</v>
      </c>
      <c r="D809">
        <v>569341</v>
      </c>
      <c r="E809">
        <v>2196</v>
      </c>
      <c r="F809">
        <v>417</v>
      </c>
      <c r="G809">
        <v>2.2000000000000002</v>
      </c>
      <c r="H809">
        <v>7</v>
      </c>
    </row>
    <row r="810" spans="1:8" x14ac:dyDescent="0.25">
      <c r="A810">
        <v>809</v>
      </c>
      <c r="B810" t="str">
        <f t="shared" si="12"/>
        <v>560337-569341</v>
      </c>
      <c r="C810">
        <v>560337</v>
      </c>
      <c r="D810">
        <v>569341</v>
      </c>
      <c r="E810">
        <v>2204</v>
      </c>
      <c r="F810">
        <v>399</v>
      </c>
      <c r="G810">
        <v>2.2000000000000002</v>
      </c>
      <c r="H810">
        <v>6.6</v>
      </c>
    </row>
    <row r="811" spans="1:8" x14ac:dyDescent="0.25">
      <c r="A811">
        <v>810</v>
      </c>
      <c r="B811" t="str">
        <f t="shared" si="12"/>
        <v>570025-569341</v>
      </c>
      <c r="C811">
        <v>570025</v>
      </c>
      <c r="D811">
        <v>569341</v>
      </c>
      <c r="E811">
        <v>3506</v>
      </c>
      <c r="F811">
        <v>536</v>
      </c>
      <c r="G811">
        <v>3.5</v>
      </c>
      <c r="H811">
        <v>8.9</v>
      </c>
    </row>
    <row r="812" spans="1:8" x14ac:dyDescent="0.25">
      <c r="A812">
        <v>811</v>
      </c>
      <c r="B812" t="str">
        <f t="shared" si="12"/>
        <v>570105-569341</v>
      </c>
      <c r="C812">
        <v>570105</v>
      </c>
      <c r="D812">
        <v>569341</v>
      </c>
      <c r="E812">
        <v>4633</v>
      </c>
      <c r="F812">
        <v>758</v>
      </c>
      <c r="G812">
        <v>4.5999999999999996</v>
      </c>
      <c r="H812">
        <v>12.6</v>
      </c>
    </row>
    <row r="813" spans="1:8" x14ac:dyDescent="0.25">
      <c r="A813">
        <v>812</v>
      </c>
      <c r="B813" t="str">
        <f t="shared" si="12"/>
        <v>570124-569341</v>
      </c>
      <c r="C813">
        <v>570124</v>
      </c>
      <c r="D813">
        <v>569341</v>
      </c>
      <c r="E813">
        <v>4583</v>
      </c>
      <c r="F813">
        <v>727</v>
      </c>
      <c r="G813">
        <v>4.5999999999999996</v>
      </c>
      <c r="H813">
        <v>12.1</v>
      </c>
    </row>
    <row r="814" spans="1:8" x14ac:dyDescent="0.25">
      <c r="A814">
        <v>813</v>
      </c>
      <c r="B814" t="str">
        <f t="shared" si="12"/>
        <v>570249-569341</v>
      </c>
      <c r="C814">
        <v>570249</v>
      </c>
      <c r="D814">
        <v>569341</v>
      </c>
      <c r="E814">
        <v>1922</v>
      </c>
      <c r="F814">
        <v>380</v>
      </c>
      <c r="G814">
        <v>1.9</v>
      </c>
      <c r="H814">
        <v>6.3</v>
      </c>
    </row>
    <row r="815" spans="1:8" x14ac:dyDescent="0.25">
      <c r="A815">
        <v>814</v>
      </c>
      <c r="B815" t="str">
        <f t="shared" si="12"/>
        <v>562310-569341</v>
      </c>
      <c r="C815">
        <v>562310</v>
      </c>
      <c r="D815">
        <v>569341</v>
      </c>
      <c r="E815">
        <v>1567</v>
      </c>
      <c r="F815">
        <v>340</v>
      </c>
      <c r="G815">
        <v>1.6</v>
      </c>
      <c r="H815">
        <v>5.7</v>
      </c>
    </row>
    <row r="816" spans="1:8" x14ac:dyDescent="0.25">
      <c r="A816">
        <v>815</v>
      </c>
      <c r="B816" t="str">
        <f t="shared" si="12"/>
        <v>560207-569341</v>
      </c>
      <c r="C816">
        <v>560207</v>
      </c>
      <c r="D816">
        <v>569341</v>
      </c>
      <c r="E816">
        <v>459</v>
      </c>
      <c r="F816">
        <v>117</v>
      </c>
      <c r="G816">
        <v>0.5</v>
      </c>
      <c r="H816">
        <v>2</v>
      </c>
    </row>
    <row r="817" spans="1:8" x14ac:dyDescent="0.25">
      <c r="A817">
        <v>816</v>
      </c>
      <c r="B817" t="str">
        <f t="shared" si="12"/>
        <v>570229-569341</v>
      </c>
      <c r="C817">
        <v>570229</v>
      </c>
      <c r="D817">
        <v>569341</v>
      </c>
      <c r="E817">
        <v>3972</v>
      </c>
      <c r="F817">
        <v>578</v>
      </c>
      <c r="G817">
        <v>4</v>
      </c>
      <c r="H817">
        <v>9.6</v>
      </c>
    </row>
    <row r="818" spans="1:8" x14ac:dyDescent="0.25">
      <c r="A818">
        <v>817</v>
      </c>
      <c r="B818" t="str">
        <f t="shared" si="12"/>
        <v>560470-569341</v>
      </c>
      <c r="C818">
        <v>560470</v>
      </c>
      <c r="D818">
        <v>569341</v>
      </c>
      <c r="E818">
        <v>2459</v>
      </c>
      <c r="F818">
        <v>438</v>
      </c>
      <c r="G818">
        <v>2.5</v>
      </c>
      <c r="H818">
        <v>7.3</v>
      </c>
    </row>
    <row r="819" spans="1:8" x14ac:dyDescent="0.25">
      <c r="A819">
        <v>818</v>
      </c>
      <c r="B819" t="str">
        <f t="shared" si="12"/>
        <v>570153-569341</v>
      </c>
      <c r="C819">
        <v>570153</v>
      </c>
      <c r="D819">
        <v>569341</v>
      </c>
      <c r="E819">
        <v>4793</v>
      </c>
      <c r="F819">
        <v>750</v>
      </c>
      <c r="G819">
        <v>4.8</v>
      </c>
      <c r="H819">
        <v>12.5</v>
      </c>
    </row>
    <row r="820" spans="1:8" x14ac:dyDescent="0.25">
      <c r="A820">
        <v>819</v>
      </c>
      <c r="B820" t="str">
        <f t="shared" si="12"/>
        <v>560306-569341</v>
      </c>
      <c r="C820">
        <v>560306</v>
      </c>
      <c r="D820">
        <v>569341</v>
      </c>
      <c r="E820">
        <v>1435</v>
      </c>
      <c r="F820">
        <v>286</v>
      </c>
      <c r="G820">
        <v>1.4</v>
      </c>
      <c r="H820">
        <v>4.8</v>
      </c>
    </row>
    <row r="821" spans="1:8" x14ac:dyDescent="0.25">
      <c r="A821">
        <v>820</v>
      </c>
      <c r="B821" t="str">
        <f t="shared" si="12"/>
        <v>560222-569341</v>
      </c>
      <c r="C821">
        <v>560222</v>
      </c>
      <c r="D821">
        <v>569341</v>
      </c>
      <c r="E821">
        <v>1780</v>
      </c>
      <c r="F821">
        <v>354</v>
      </c>
      <c r="G821">
        <v>1.8</v>
      </c>
      <c r="H821">
        <v>5.9</v>
      </c>
    </row>
    <row r="822" spans="1:8" x14ac:dyDescent="0.25">
      <c r="A822">
        <v>821</v>
      </c>
      <c r="B822" t="str">
        <f t="shared" si="12"/>
        <v>575574-569341</v>
      </c>
      <c r="C822">
        <v>575574</v>
      </c>
      <c r="D822">
        <v>569341</v>
      </c>
      <c r="E822">
        <v>3105</v>
      </c>
      <c r="F822">
        <v>545</v>
      </c>
      <c r="G822">
        <v>3.1</v>
      </c>
      <c r="H822">
        <v>9.1</v>
      </c>
    </row>
    <row r="823" spans="1:8" x14ac:dyDescent="0.25">
      <c r="A823">
        <v>822</v>
      </c>
      <c r="B823" t="str">
        <f t="shared" si="12"/>
        <v>570170-569341</v>
      </c>
      <c r="C823">
        <v>570170</v>
      </c>
      <c r="D823">
        <v>569341</v>
      </c>
      <c r="E823">
        <v>4660</v>
      </c>
      <c r="F823">
        <v>695</v>
      </c>
      <c r="G823">
        <v>4.7</v>
      </c>
      <c r="H823">
        <v>11.6</v>
      </c>
    </row>
    <row r="824" spans="1:8" x14ac:dyDescent="0.25">
      <c r="A824">
        <v>823</v>
      </c>
      <c r="B824" t="str">
        <f t="shared" si="12"/>
        <v>560542-569341</v>
      </c>
      <c r="C824">
        <v>560542</v>
      </c>
      <c r="D824">
        <v>569341</v>
      </c>
      <c r="E824">
        <v>2683</v>
      </c>
      <c r="F824">
        <v>591</v>
      </c>
      <c r="G824">
        <v>2.7</v>
      </c>
      <c r="H824">
        <v>9.8000000000000007</v>
      </c>
    </row>
    <row r="825" spans="1:8" x14ac:dyDescent="0.25">
      <c r="A825">
        <v>824</v>
      </c>
      <c r="B825" t="str">
        <f t="shared" si="12"/>
        <v>561590-569341</v>
      </c>
      <c r="C825">
        <v>561590</v>
      </c>
      <c r="D825">
        <v>569341</v>
      </c>
      <c r="E825">
        <v>2479</v>
      </c>
      <c r="F825">
        <v>482</v>
      </c>
      <c r="G825">
        <v>2.5</v>
      </c>
      <c r="H825">
        <v>8</v>
      </c>
    </row>
    <row r="826" spans="1:8" x14ac:dyDescent="0.25">
      <c r="A826">
        <v>825</v>
      </c>
      <c r="B826" t="str">
        <f t="shared" si="12"/>
        <v>562590-569666</v>
      </c>
      <c r="C826">
        <v>562590</v>
      </c>
      <c r="D826">
        <v>569666</v>
      </c>
      <c r="E826">
        <v>2159</v>
      </c>
      <c r="F826">
        <v>399</v>
      </c>
      <c r="G826">
        <v>2.2000000000000002</v>
      </c>
      <c r="H826">
        <v>6.6</v>
      </c>
    </row>
    <row r="827" spans="1:8" x14ac:dyDescent="0.25">
      <c r="A827">
        <v>826</v>
      </c>
      <c r="B827" t="str">
        <f t="shared" si="12"/>
        <v>560317-569666</v>
      </c>
      <c r="C827">
        <v>560317</v>
      </c>
      <c r="D827">
        <v>569666</v>
      </c>
      <c r="E827">
        <v>1901</v>
      </c>
      <c r="F827">
        <v>289</v>
      </c>
      <c r="G827">
        <v>1.9</v>
      </c>
      <c r="H827">
        <v>4.8</v>
      </c>
    </row>
    <row r="828" spans="1:8" x14ac:dyDescent="0.25">
      <c r="A828">
        <v>827</v>
      </c>
      <c r="B828" t="str">
        <f t="shared" si="12"/>
        <v>560301-569666</v>
      </c>
      <c r="C828">
        <v>560301</v>
      </c>
      <c r="D828">
        <v>569666</v>
      </c>
      <c r="E828">
        <v>1912</v>
      </c>
      <c r="F828">
        <v>315</v>
      </c>
      <c r="G828">
        <v>1.9</v>
      </c>
      <c r="H828">
        <v>5.2</v>
      </c>
    </row>
    <row r="829" spans="1:8" x14ac:dyDescent="0.25">
      <c r="A829">
        <v>828</v>
      </c>
      <c r="B829" t="str">
        <f t="shared" si="12"/>
        <v>560253-569666</v>
      </c>
      <c r="C829">
        <v>560253</v>
      </c>
      <c r="D829">
        <v>569666</v>
      </c>
      <c r="E829">
        <v>2778</v>
      </c>
      <c r="F829">
        <v>453</v>
      </c>
      <c r="G829">
        <v>2.8</v>
      </c>
      <c r="H829">
        <v>7.6</v>
      </c>
    </row>
    <row r="830" spans="1:8" x14ac:dyDescent="0.25">
      <c r="A830">
        <v>829</v>
      </c>
      <c r="B830" t="str">
        <f t="shared" si="12"/>
        <v>560229-569666</v>
      </c>
      <c r="C830">
        <v>560229</v>
      </c>
      <c r="D830">
        <v>569666</v>
      </c>
      <c r="E830">
        <v>2479</v>
      </c>
      <c r="F830">
        <v>423</v>
      </c>
      <c r="G830">
        <v>2.5</v>
      </c>
      <c r="H830">
        <v>7</v>
      </c>
    </row>
    <row r="831" spans="1:8" x14ac:dyDescent="0.25">
      <c r="A831">
        <v>830</v>
      </c>
      <c r="B831" t="str">
        <f t="shared" si="12"/>
        <v>570407-569666</v>
      </c>
      <c r="C831">
        <v>570407</v>
      </c>
      <c r="D831">
        <v>569666</v>
      </c>
      <c r="E831">
        <v>4962</v>
      </c>
      <c r="F831">
        <v>706</v>
      </c>
      <c r="G831">
        <v>5</v>
      </c>
      <c r="H831">
        <v>11.8</v>
      </c>
    </row>
    <row r="832" spans="1:8" x14ac:dyDescent="0.25">
      <c r="A832">
        <v>831</v>
      </c>
      <c r="B832" t="str">
        <f t="shared" si="12"/>
        <v>560416-569666</v>
      </c>
      <c r="C832">
        <v>560416</v>
      </c>
      <c r="D832">
        <v>569666</v>
      </c>
      <c r="E832">
        <v>2300</v>
      </c>
      <c r="F832">
        <v>447</v>
      </c>
      <c r="G832">
        <v>2.2999999999999998</v>
      </c>
      <c r="H832">
        <v>7.4</v>
      </c>
    </row>
    <row r="833" spans="1:8" x14ac:dyDescent="0.25">
      <c r="A833">
        <v>832</v>
      </c>
      <c r="B833" t="str">
        <f t="shared" si="12"/>
        <v>560443-569666</v>
      </c>
      <c r="C833">
        <v>560443</v>
      </c>
      <c r="D833">
        <v>569666</v>
      </c>
      <c r="E833">
        <v>2038</v>
      </c>
      <c r="F833">
        <v>409</v>
      </c>
      <c r="G833">
        <v>2</v>
      </c>
      <c r="H833">
        <v>6.8</v>
      </c>
    </row>
    <row r="834" spans="1:8" x14ac:dyDescent="0.25">
      <c r="A834">
        <v>833</v>
      </c>
      <c r="B834" t="str">
        <f t="shared" si="12"/>
        <v>560429-569666</v>
      </c>
      <c r="C834">
        <v>560429</v>
      </c>
      <c r="D834">
        <v>569666</v>
      </c>
      <c r="E834">
        <v>2123</v>
      </c>
      <c r="F834">
        <v>429</v>
      </c>
      <c r="G834">
        <v>2.1</v>
      </c>
      <c r="H834">
        <v>7.2</v>
      </c>
    </row>
    <row r="835" spans="1:8" x14ac:dyDescent="0.25">
      <c r="A835">
        <v>834</v>
      </c>
      <c r="B835" t="str">
        <f t="shared" ref="B835:B898" si="13">_xlfn.CONCAT(C835,"-",D835)</f>
        <v>560502-569666</v>
      </c>
      <c r="C835">
        <v>560502</v>
      </c>
      <c r="D835">
        <v>569666</v>
      </c>
      <c r="E835">
        <v>1434</v>
      </c>
      <c r="F835">
        <v>289</v>
      </c>
      <c r="G835">
        <v>1.4</v>
      </c>
      <c r="H835">
        <v>4.8</v>
      </c>
    </row>
    <row r="836" spans="1:8" x14ac:dyDescent="0.25">
      <c r="A836">
        <v>835</v>
      </c>
      <c r="B836" t="str">
        <f t="shared" si="13"/>
        <v>560520-569666</v>
      </c>
      <c r="C836">
        <v>560520</v>
      </c>
      <c r="D836">
        <v>569666</v>
      </c>
      <c r="E836">
        <v>1404</v>
      </c>
      <c r="F836">
        <v>222</v>
      </c>
      <c r="G836">
        <v>1.4</v>
      </c>
      <c r="H836">
        <v>3.7</v>
      </c>
    </row>
    <row r="837" spans="1:8" x14ac:dyDescent="0.25">
      <c r="A837">
        <v>836</v>
      </c>
      <c r="B837" t="str">
        <f t="shared" si="13"/>
        <v>560533-569666</v>
      </c>
      <c r="C837">
        <v>560533</v>
      </c>
      <c r="D837">
        <v>569666</v>
      </c>
      <c r="E837">
        <v>1572</v>
      </c>
      <c r="F837">
        <v>281</v>
      </c>
      <c r="G837">
        <v>1.6</v>
      </c>
      <c r="H837">
        <v>4.7</v>
      </c>
    </row>
    <row r="838" spans="1:8" x14ac:dyDescent="0.25">
      <c r="A838">
        <v>837</v>
      </c>
      <c r="B838" t="str">
        <f t="shared" si="13"/>
        <v>572152-569666</v>
      </c>
      <c r="C838">
        <v>572152</v>
      </c>
      <c r="D838">
        <v>569666</v>
      </c>
      <c r="E838">
        <v>6490</v>
      </c>
      <c r="F838">
        <v>682</v>
      </c>
      <c r="G838">
        <v>6.5</v>
      </c>
      <c r="H838">
        <v>11.4</v>
      </c>
    </row>
    <row r="839" spans="1:8" x14ac:dyDescent="0.25">
      <c r="A839">
        <v>838</v>
      </c>
      <c r="B839" t="str">
        <f t="shared" si="13"/>
        <v>560576-569666</v>
      </c>
      <c r="C839">
        <v>560576</v>
      </c>
      <c r="D839">
        <v>569666</v>
      </c>
      <c r="E839">
        <v>2006</v>
      </c>
      <c r="F839">
        <v>348</v>
      </c>
      <c r="G839">
        <v>2</v>
      </c>
      <c r="H839">
        <v>5.8</v>
      </c>
    </row>
    <row r="840" spans="1:8" x14ac:dyDescent="0.25">
      <c r="A840">
        <v>839</v>
      </c>
      <c r="B840" t="str">
        <f t="shared" si="13"/>
        <v>560333-569666</v>
      </c>
      <c r="C840">
        <v>560333</v>
      </c>
      <c r="D840">
        <v>569666</v>
      </c>
      <c r="E840">
        <v>2224</v>
      </c>
      <c r="F840">
        <v>392</v>
      </c>
      <c r="G840">
        <v>2.2000000000000002</v>
      </c>
      <c r="H840">
        <v>6.5</v>
      </c>
    </row>
    <row r="841" spans="1:8" x14ac:dyDescent="0.25">
      <c r="A841">
        <v>840</v>
      </c>
      <c r="B841" t="str">
        <f t="shared" si="13"/>
        <v>560303-569666</v>
      </c>
      <c r="C841">
        <v>560303</v>
      </c>
      <c r="D841">
        <v>569666</v>
      </c>
      <c r="E841">
        <v>1662</v>
      </c>
      <c r="F841">
        <v>240</v>
      </c>
      <c r="G841">
        <v>1.7</v>
      </c>
      <c r="H841">
        <v>4</v>
      </c>
    </row>
    <row r="842" spans="1:8" x14ac:dyDescent="0.25">
      <c r="A842">
        <v>841</v>
      </c>
      <c r="B842" t="str">
        <f t="shared" si="13"/>
        <v>560560-569666</v>
      </c>
      <c r="C842">
        <v>560560</v>
      </c>
      <c r="D842">
        <v>569666</v>
      </c>
      <c r="E842">
        <v>2531</v>
      </c>
      <c r="F842">
        <v>454</v>
      </c>
      <c r="G842">
        <v>2.5</v>
      </c>
      <c r="H842">
        <v>7.6</v>
      </c>
    </row>
    <row r="843" spans="1:8" x14ac:dyDescent="0.25">
      <c r="A843">
        <v>842</v>
      </c>
      <c r="B843" t="str">
        <f t="shared" si="13"/>
        <v>560522-569666</v>
      </c>
      <c r="C843">
        <v>560522</v>
      </c>
      <c r="D843">
        <v>569666</v>
      </c>
      <c r="E843">
        <v>1645</v>
      </c>
      <c r="F843">
        <v>319</v>
      </c>
      <c r="G843">
        <v>1.6</v>
      </c>
      <c r="H843">
        <v>5.3</v>
      </c>
    </row>
    <row r="844" spans="1:8" x14ac:dyDescent="0.25">
      <c r="A844">
        <v>843</v>
      </c>
      <c r="B844" t="str">
        <f t="shared" si="13"/>
        <v>560475-569666</v>
      </c>
      <c r="C844">
        <v>560475</v>
      </c>
      <c r="D844">
        <v>569666</v>
      </c>
      <c r="E844">
        <v>2613</v>
      </c>
      <c r="F844">
        <v>540</v>
      </c>
      <c r="G844">
        <v>2.6</v>
      </c>
      <c r="H844">
        <v>9</v>
      </c>
    </row>
    <row r="845" spans="1:8" x14ac:dyDescent="0.25">
      <c r="A845">
        <v>844</v>
      </c>
      <c r="B845" t="str">
        <f t="shared" si="13"/>
        <v>787722-569897</v>
      </c>
      <c r="C845">
        <v>787722</v>
      </c>
      <c r="D845">
        <v>569897</v>
      </c>
      <c r="E845">
        <v>2204</v>
      </c>
      <c r="F845">
        <v>454</v>
      </c>
      <c r="G845">
        <v>2.2000000000000002</v>
      </c>
      <c r="H845">
        <v>7.6</v>
      </c>
    </row>
    <row r="846" spans="1:8" x14ac:dyDescent="0.25">
      <c r="A846">
        <v>845</v>
      </c>
      <c r="B846" t="str">
        <f t="shared" si="13"/>
        <v>574920-569897</v>
      </c>
      <c r="C846">
        <v>574920</v>
      </c>
      <c r="D846">
        <v>569897</v>
      </c>
      <c r="E846">
        <v>1449</v>
      </c>
      <c r="F846">
        <v>306</v>
      </c>
      <c r="G846">
        <v>1.4</v>
      </c>
      <c r="H846">
        <v>5.0999999999999996</v>
      </c>
    </row>
    <row r="847" spans="1:8" x14ac:dyDescent="0.25">
      <c r="A847">
        <v>846</v>
      </c>
      <c r="B847" t="str">
        <f t="shared" si="13"/>
        <v>560182-569897</v>
      </c>
      <c r="C847">
        <v>560182</v>
      </c>
      <c r="D847">
        <v>569897</v>
      </c>
      <c r="E847">
        <v>981</v>
      </c>
      <c r="F847">
        <v>217</v>
      </c>
      <c r="G847">
        <v>1</v>
      </c>
      <c r="H847">
        <v>3.6</v>
      </c>
    </row>
    <row r="848" spans="1:8" x14ac:dyDescent="0.25">
      <c r="A848">
        <v>847</v>
      </c>
      <c r="B848" t="str">
        <f t="shared" si="13"/>
        <v>560156-569897</v>
      </c>
      <c r="C848">
        <v>560156</v>
      </c>
      <c r="D848">
        <v>569897</v>
      </c>
      <c r="E848">
        <v>450</v>
      </c>
      <c r="F848">
        <v>145</v>
      </c>
      <c r="G848">
        <v>0.4</v>
      </c>
      <c r="H848">
        <v>2.4</v>
      </c>
    </row>
    <row r="849" spans="1:8" x14ac:dyDescent="0.25">
      <c r="A849">
        <v>848</v>
      </c>
      <c r="B849" t="str">
        <f t="shared" si="13"/>
        <v>560155-569897</v>
      </c>
      <c r="C849">
        <v>560155</v>
      </c>
      <c r="D849">
        <v>569897</v>
      </c>
      <c r="E849">
        <v>838</v>
      </c>
      <c r="F849">
        <v>235</v>
      </c>
      <c r="G849">
        <v>0.8</v>
      </c>
      <c r="H849">
        <v>3.9</v>
      </c>
    </row>
    <row r="850" spans="1:8" x14ac:dyDescent="0.25">
      <c r="A850">
        <v>849</v>
      </c>
      <c r="B850" t="str">
        <f t="shared" si="13"/>
        <v>560424-569897</v>
      </c>
      <c r="C850">
        <v>560424</v>
      </c>
      <c r="D850">
        <v>569897</v>
      </c>
      <c r="E850">
        <v>3243</v>
      </c>
      <c r="F850">
        <v>577</v>
      </c>
      <c r="G850">
        <v>3.2</v>
      </c>
      <c r="H850">
        <v>9.6</v>
      </c>
    </row>
    <row r="851" spans="1:8" x14ac:dyDescent="0.25">
      <c r="A851">
        <v>850</v>
      </c>
      <c r="B851" t="str">
        <f t="shared" si="13"/>
        <v>578375-569897</v>
      </c>
      <c r="C851">
        <v>578375</v>
      </c>
      <c r="D851">
        <v>569897</v>
      </c>
      <c r="E851">
        <v>696</v>
      </c>
      <c r="F851">
        <v>170</v>
      </c>
      <c r="G851">
        <v>0.7</v>
      </c>
      <c r="H851">
        <v>2.8</v>
      </c>
    </row>
    <row r="852" spans="1:8" x14ac:dyDescent="0.25">
      <c r="A852">
        <v>851</v>
      </c>
      <c r="B852" t="str">
        <f t="shared" si="13"/>
        <v>560170-569897</v>
      </c>
      <c r="C852">
        <v>560170</v>
      </c>
      <c r="D852">
        <v>569897</v>
      </c>
      <c r="E852">
        <v>170</v>
      </c>
      <c r="F852">
        <v>65</v>
      </c>
      <c r="G852">
        <v>0.2</v>
      </c>
      <c r="H852">
        <v>1.1000000000000001</v>
      </c>
    </row>
    <row r="853" spans="1:8" x14ac:dyDescent="0.25">
      <c r="A853">
        <v>852</v>
      </c>
      <c r="B853" t="str">
        <f t="shared" si="13"/>
        <v>570024-569897</v>
      </c>
      <c r="C853">
        <v>570024</v>
      </c>
      <c r="D853">
        <v>569897</v>
      </c>
      <c r="E853">
        <v>4403</v>
      </c>
      <c r="F853">
        <v>669</v>
      </c>
      <c r="G853">
        <v>4.4000000000000004</v>
      </c>
      <c r="H853">
        <v>11.2</v>
      </c>
    </row>
    <row r="854" spans="1:8" x14ac:dyDescent="0.25">
      <c r="A854">
        <v>853</v>
      </c>
      <c r="B854" t="str">
        <f t="shared" si="13"/>
        <v>575456-569897</v>
      </c>
      <c r="C854">
        <v>575456</v>
      </c>
      <c r="D854">
        <v>569897</v>
      </c>
      <c r="E854">
        <v>3621</v>
      </c>
      <c r="F854">
        <v>543</v>
      </c>
      <c r="G854">
        <v>3.6</v>
      </c>
      <c r="H854">
        <v>9</v>
      </c>
    </row>
    <row r="855" spans="1:8" x14ac:dyDescent="0.25">
      <c r="A855">
        <v>854</v>
      </c>
      <c r="B855" t="str">
        <f t="shared" si="13"/>
        <v>578824-569897</v>
      </c>
      <c r="C855">
        <v>578824</v>
      </c>
      <c r="D855">
        <v>569897</v>
      </c>
      <c r="E855">
        <v>3458</v>
      </c>
      <c r="F855">
        <v>483</v>
      </c>
      <c r="G855">
        <v>3.5</v>
      </c>
      <c r="H855">
        <v>8</v>
      </c>
    </row>
    <row r="856" spans="1:8" x14ac:dyDescent="0.25">
      <c r="A856">
        <v>855</v>
      </c>
      <c r="B856" t="str">
        <f t="shared" si="13"/>
        <v>570441-569897</v>
      </c>
      <c r="C856">
        <v>570441</v>
      </c>
      <c r="D856">
        <v>569897</v>
      </c>
      <c r="E856">
        <v>3053</v>
      </c>
      <c r="F856">
        <v>474</v>
      </c>
      <c r="G856">
        <v>3.1</v>
      </c>
      <c r="H856">
        <v>7.9</v>
      </c>
    </row>
    <row r="857" spans="1:8" x14ac:dyDescent="0.25">
      <c r="A857">
        <v>856</v>
      </c>
      <c r="B857" t="str">
        <f t="shared" si="13"/>
        <v>570406-569897</v>
      </c>
      <c r="C857">
        <v>570406</v>
      </c>
      <c r="D857">
        <v>569897</v>
      </c>
      <c r="E857">
        <v>4125</v>
      </c>
      <c r="F857">
        <v>607</v>
      </c>
      <c r="G857">
        <v>4.0999999999999996</v>
      </c>
      <c r="H857">
        <v>10.1</v>
      </c>
    </row>
    <row r="858" spans="1:8" x14ac:dyDescent="0.25">
      <c r="A858">
        <v>857</v>
      </c>
      <c r="B858" t="str">
        <f t="shared" si="13"/>
        <v>579496-569897</v>
      </c>
      <c r="C858">
        <v>579496</v>
      </c>
      <c r="D858">
        <v>569897</v>
      </c>
      <c r="E858">
        <v>1755</v>
      </c>
      <c r="F858">
        <v>341</v>
      </c>
      <c r="G858">
        <v>1.8</v>
      </c>
      <c r="H858">
        <v>5.7</v>
      </c>
    </row>
    <row r="859" spans="1:8" x14ac:dyDescent="0.25">
      <c r="A859">
        <v>858</v>
      </c>
      <c r="B859" t="str">
        <f t="shared" si="13"/>
        <v>579434-569897</v>
      </c>
      <c r="C859">
        <v>579434</v>
      </c>
      <c r="D859">
        <v>569897</v>
      </c>
      <c r="E859">
        <v>1951</v>
      </c>
      <c r="F859">
        <v>356</v>
      </c>
      <c r="G859">
        <v>2</v>
      </c>
      <c r="H859">
        <v>5.9</v>
      </c>
    </row>
    <row r="860" spans="1:8" x14ac:dyDescent="0.25">
      <c r="A860">
        <v>859</v>
      </c>
      <c r="B860" t="str">
        <f t="shared" si="13"/>
        <v>560348-569897</v>
      </c>
      <c r="C860">
        <v>560348</v>
      </c>
      <c r="D860">
        <v>569897</v>
      </c>
      <c r="E860">
        <v>2613</v>
      </c>
      <c r="F860">
        <v>453</v>
      </c>
      <c r="G860">
        <v>2.6</v>
      </c>
      <c r="H860">
        <v>7.6</v>
      </c>
    </row>
    <row r="861" spans="1:8" x14ac:dyDescent="0.25">
      <c r="A861">
        <v>860</v>
      </c>
      <c r="B861" t="str">
        <f t="shared" si="13"/>
        <v>560117-569897</v>
      </c>
      <c r="C861">
        <v>560117</v>
      </c>
      <c r="D861">
        <v>569897</v>
      </c>
      <c r="E861">
        <v>1795</v>
      </c>
      <c r="F861">
        <v>465</v>
      </c>
      <c r="G861">
        <v>1.8</v>
      </c>
      <c r="H861">
        <v>7.8</v>
      </c>
    </row>
    <row r="862" spans="1:8" x14ac:dyDescent="0.25">
      <c r="A862">
        <v>861</v>
      </c>
      <c r="B862" t="str">
        <f t="shared" si="13"/>
        <v>560212-569897</v>
      </c>
      <c r="C862">
        <v>560212</v>
      </c>
      <c r="D862">
        <v>569897</v>
      </c>
      <c r="E862">
        <v>2202</v>
      </c>
      <c r="F862">
        <v>450</v>
      </c>
      <c r="G862">
        <v>2.2000000000000002</v>
      </c>
      <c r="H862">
        <v>7.5</v>
      </c>
    </row>
    <row r="863" spans="1:8" x14ac:dyDescent="0.25">
      <c r="A863">
        <v>862</v>
      </c>
      <c r="B863" t="str">
        <f t="shared" si="13"/>
        <v>560639-569897</v>
      </c>
      <c r="C863">
        <v>560639</v>
      </c>
      <c r="D863">
        <v>569897</v>
      </c>
      <c r="E863">
        <v>1831</v>
      </c>
      <c r="F863">
        <v>420</v>
      </c>
      <c r="G863">
        <v>1.8</v>
      </c>
      <c r="H863">
        <v>7</v>
      </c>
    </row>
    <row r="864" spans="1:8" x14ac:dyDescent="0.25">
      <c r="A864">
        <v>863</v>
      </c>
      <c r="B864" t="str">
        <f t="shared" si="13"/>
        <v>560428-569897</v>
      </c>
      <c r="C864">
        <v>560428</v>
      </c>
      <c r="D864">
        <v>569897</v>
      </c>
      <c r="E864">
        <v>3271</v>
      </c>
      <c r="F864">
        <v>627</v>
      </c>
      <c r="G864">
        <v>3.3</v>
      </c>
      <c r="H864">
        <v>10.4</v>
      </c>
    </row>
    <row r="865" spans="1:8" x14ac:dyDescent="0.25">
      <c r="A865">
        <v>864</v>
      </c>
      <c r="B865" t="str">
        <f t="shared" si="13"/>
        <v>575491-569897</v>
      </c>
      <c r="C865">
        <v>575491</v>
      </c>
      <c r="D865">
        <v>569897</v>
      </c>
      <c r="E865">
        <v>3651</v>
      </c>
      <c r="F865">
        <v>536</v>
      </c>
      <c r="G865">
        <v>3.7</v>
      </c>
      <c r="H865">
        <v>8.9</v>
      </c>
    </row>
    <row r="866" spans="1:8" x14ac:dyDescent="0.25">
      <c r="A866">
        <v>865</v>
      </c>
      <c r="B866" t="str">
        <f t="shared" si="13"/>
        <v>560322-569897</v>
      </c>
      <c r="C866">
        <v>560322</v>
      </c>
      <c r="D866">
        <v>569897</v>
      </c>
      <c r="E866">
        <v>2431</v>
      </c>
      <c r="F866">
        <v>462</v>
      </c>
      <c r="G866">
        <v>2.4</v>
      </c>
      <c r="H866">
        <v>7.7</v>
      </c>
    </row>
    <row r="867" spans="1:8" x14ac:dyDescent="0.25">
      <c r="A867">
        <v>866</v>
      </c>
      <c r="B867" t="str">
        <f t="shared" si="13"/>
        <v>560650-569897</v>
      </c>
      <c r="C867">
        <v>560650</v>
      </c>
      <c r="D867">
        <v>569897</v>
      </c>
      <c r="E867">
        <v>2162</v>
      </c>
      <c r="F867">
        <v>541</v>
      </c>
      <c r="G867">
        <v>2.2000000000000002</v>
      </c>
      <c r="H867">
        <v>9</v>
      </c>
    </row>
    <row r="868" spans="1:8" x14ac:dyDescent="0.25">
      <c r="A868">
        <v>867</v>
      </c>
      <c r="B868" t="str">
        <f t="shared" si="13"/>
        <v>560325-569897</v>
      </c>
      <c r="C868">
        <v>560325</v>
      </c>
      <c r="D868">
        <v>569897</v>
      </c>
      <c r="E868">
        <v>2614</v>
      </c>
      <c r="F868">
        <v>529</v>
      </c>
      <c r="G868">
        <v>2.6</v>
      </c>
      <c r="H868">
        <v>8.8000000000000007</v>
      </c>
    </row>
    <row r="869" spans="1:8" x14ac:dyDescent="0.25">
      <c r="A869">
        <v>868</v>
      </c>
      <c r="B869" t="str">
        <f t="shared" si="13"/>
        <v>560305-569897</v>
      </c>
      <c r="C869">
        <v>560305</v>
      </c>
      <c r="D869">
        <v>569897</v>
      </c>
      <c r="E869">
        <v>2389</v>
      </c>
      <c r="F869">
        <v>453</v>
      </c>
      <c r="G869">
        <v>2.4</v>
      </c>
      <c r="H869">
        <v>7.6</v>
      </c>
    </row>
    <row r="870" spans="1:8" x14ac:dyDescent="0.25">
      <c r="A870">
        <v>869</v>
      </c>
      <c r="B870" t="str">
        <f t="shared" si="13"/>
        <v>560112-569897</v>
      </c>
      <c r="C870">
        <v>560112</v>
      </c>
      <c r="D870">
        <v>569897</v>
      </c>
      <c r="E870">
        <v>1402</v>
      </c>
      <c r="F870">
        <v>378</v>
      </c>
      <c r="G870">
        <v>1.4</v>
      </c>
      <c r="H870">
        <v>6.3</v>
      </c>
    </row>
    <row r="871" spans="1:8" x14ac:dyDescent="0.25">
      <c r="A871">
        <v>870</v>
      </c>
      <c r="B871" t="str">
        <f t="shared" si="13"/>
        <v>574988-569897</v>
      </c>
      <c r="C871">
        <v>574988</v>
      </c>
      <c r="D871">
        <v>569897</v>
      </c>
      <c r="E871">
        <v>1524</v>
      </c>
      <c r="F871">
        <v>348</v>
      </c>
      <c r="G871">
        <v>1.5</v>
      </c>
      <c r="H871">
        <v>5.8</v>
      </c>
    </row>
    <row r="872" spans="1:8" x14ac:dyDescent="0.25">
      <c r="A872">
        <v>871</v>
      </c>
      <c r="B872" t="str">
        <f t="shared" si="13"/>
        <v>560244-569897</v>
      </c>
      <c r="C872">
        <v>560244</v>
      </c>
      <c r="D872">
        <v>569897</v>
      </c>
      <c r="E872">
        <v>1983</v>
      </c>
      <c r="F872">
        <v>383</v>
      </c>
      <c r="G872">
        <v>2</v>
      </c>
      <c r="H872">
        <v>6.4</v>
      </c>
    </row>
    <row r="873" spans="1:8" x14ac:dyDescent="0.25">
      <c r="A873">
        <v>872</v>
      </c>
      <c r="B873" t="str">
        <f t="shared" si="13"/>
        <v>787056-569897</v>
      </c>
      <c r="C873">
        <v>787056</v>
      </c>
      <c r="D873">
        <v>569897</v>
      </c>
      <c r="E873">
        <v>1889</v>
      </c>
      <c r="F873">
        <v>374</v>
      </c>
      <c r="G873">
        <v>1.9</v>
      </c>
      <c r="H873">
        <v>6.2</v>
      </c>
    </row>
    <row r="874" spans="1:8" x14ac:dyDescent="0.25">
      <c r="A874">
        <v>873</v>
      </c>
      <c r="B874" t="str">
        <f t="shared" si="13"/>
        <v>560115-569897</v>
      </c>
      <c r="C874">
        <v>560115</v>
      </c>
      <c r="D874">
        <v>569897</v>
      </c>
      <c r="E874">
        <v>1762</v>
      </c>
      <c r="F874">
        <v>431</v>
      </c>
      <c r="G874">
        <v>1.8</v>
      </c>
      <c r="H874">
        <v>7.2</v>
      </c>
    </row>
    <row r="875" spans="1:8" x14ac:dyDescent="0.25">
      <c r="A875">
        <v>874</v>
      </c>
      <c r="B875" t="str">
        <f t="shared" si="13"/>
        <v>570450-569897</v>
      </c>
      <c r="C875">
        <v>570450</v>
      </c>
      <c r="D875">
        <v>569897</v>
      </c>
      <c r="E875">
        <v>3284</v>
      </c>
      <c r="F875">
        <v>587</v>
      </c>
      <c r="G875">
        <v>3.3</v>
      </c>
      <c r="H875">
        <v>9.8000000000000007</v>
      </c>
    </row>
    <row r="876" spans="1:8" x14ac:dyDescent="0.25">
      <c r="A876">
        <v>875</v>
      </c>
      <c r="B876" t="str">
        <f t="shared" si="13"/>
        <v>560255-569897</v>
      </c>
      <c r="C876">
        <v>560255</v>
      </c>
      <c r="D876">
        <v>569897</v>
      </c>
      <c r="E876">
        <v>1401</v>
      </c>
      <c r="F876">
        <v>304</v>
      </c>
      <c r="G876">
        <v>1.4</v>
      </c>
      <c r="H876">
        <v>5.0999999999999996</v>
      </c>
    </row>
    <row r="877" spans="1:8" x14ac:dyDescent="0.25">
      <c r="A877">
        <v>876</v>
      </c>
      <c r="B877" t="str">
        <f t="shared" si="13"/>
        <v>560209-569897</v>
      </c>
      <c r="C877">
        <v>560209</v>
      </c>
      <c r="D877">
        <v>569897</v>
      </c>
      <c r="E877">
        <v>2528</v>
      </c>
      <c r="F877">
        <v>484</v>
      </c>
      <c r="G877">
        <v>2.5</v>
      </c>
      <c r="H877">
        <v>8.1</v>
      </c>
    </row>
    <row r="878" spans="1:8" x14ac:dyDescent="0.25">
      <c r="A878">
        <v>877</v>
      </c>
      <c r="B878" t="str">
        <f t="shared" si="13"/>
        <v>560618-569897</v>
      </c>
      <c r="C878">
        <v>560618</v>
      </c>
      <c r="D878">
        <v>569897</v>
      </c>
      <c r="E878">
        <v>929</v>
      </c>
      <c r="F878">
        <v>300</v>
      </c>
      <c r="G878">
        <v>0.9</v>
      </c>
      <c r="H878">
        <v>5</v>
      </c>
    </row>
    <row r="879" spans="1:8" x14ac:dyDescent="0.25">
      <c r="A879">
        <v>878</v>
      </c>
      <c r="B879" t="str">
        <f t="shared" si="13"/>
        <v>560217-569897</v>
      </c>
      <c r="C879">
        <v>560217</v>
      </c>
      <c r="D879">
        <v>569897</v>
      </c>
      <c r="E879">
        <v>2966</v>
      </c>
      <c r="F879">
        <v>561</v>
      </c>
      <c r="G879">
        <v>3</v>
      </c>
      <c r="H879">
        <v>9.4</v>
      </c>
    </row>
    <row r="880" spans="1:8" x14ac:dyDescent="0.25">
      <c r="A880">
        <v>879</v>
      </c>
      <c r="B880" t="str">
        <f t="shared" si="13"/>
        <v>574758-569897</v>
      </c>
      <c r="C880">
        <v>574758</v>
      </c>
      <c r="D880">
        <v>569897</v>
      </c>
      <c r="E880">
        <v>1295</v>
      </c>
      <c r="F880">
        <v>266</v>
      </c>
      <c r="G880">
        <v>1.3</v>
      </c>
      <c r="H880">
        <v>4.4000000000000004</v>
      </c>
    </row>
    <row r="881" spans="1:8" x14ac:dyDescent="0.25">
      <c r="A881">
        <v>880</v>
      </c>
      <c r="B881" t="str">
        <f t="shared" si="13"/>
        <v>569341-560576</v>
      </c>
      <c r="C881">
        <v>569341</v>
      </c>
      <c r="D881">
        <v>560576</v>
      </c>
      <c r="E881">
        <v>1871</v>
      </c>
      <c r="F881">
        <v>396</v>
      </c>
      <c r="G881">
        <v>1.9</v>
      </c>
      <c r="H881">
        <v>6.6</v>
      </c>
    </row>
    <row r="882" spans="1:8" x14ac:dyDescent="0.25">
      <c r="A882">
        <v>881</v>
      </c>
      <c r="B882" t="str">
        <f t="shared" si="13"/>
        <v>569341-560573</v>
      </c>
      <c r="C882">
        <v>569341</v>
      </c>
      <c r="D882">
        <v>560573</v>
      </c>
      <c r="E882">
        <v>1787</v>
      </c>
      <c r="F882">
        <v>404</v>
      </c>
      <c r="G882">
        <v>1.8</v>
      </c>
      <c r="H882">
        <v>6.7</v>
      </c>
    </row>
    <row r="883" spans="1:8" x14ac:dyDescent="0.25">
      <c r="A883">
        <v>882</v>
      </c>
      <c r="B883" t="str">
        <f t="shared" si="13"/>
        <v>569341-560311</v>
      </c>
      <c r="C883">
        <v>569341</v>
      </c>
      <c r="D883">
        <v>560311</v>
      </c>
      <c r="E883">
        <v>1450</v>
      </c>
      <c r="F883">
        <v>285</v>
      </c>
      <c r="G883">
        <v>1.4</v>
      </c>
      <c r="H883">
        <v>4.8</v>
      </c>
    </row>
    <row r="884" spans="1:8" x14ac:dyDescent="0.25">
      <c r="A884">
        <v>883</v>
      </c>
      <c r="B884" t="str">
        <f t="shared" si="13"/>
        <v>569341-560323</v>
      </c>
      <c r="C884">
        <v>569341</v>
      </c>
      <c r="D884">
        <v>560323</v>
      </c>
      <c r="E884">
        <v>1330</v>
      </c>
      <c r="F884">
        <v>283</v>
      </c>
      <c r="G884">
        <v>1.3</v>
      </c>
      <c r="H884">
        <v>4.7</v>
      </c>
    </row>
    <row r="885" spans="1:8" x14ac:dyDescent="0.25">
      <c r="A885">
        <v>884</v>
      </c>
      <c r="B885" t="str">
        <f t="shared" si="13"/>
        <v>569341-560301</v>
      </c>
      <c r="C885">
        <v>569341</v>
      </c>
      <c r="D885">
        <v>560301</v>
      </c>
      <c r="E885">
        <v>1192</v>
      </c>
      <c r="F885">
        <v>243</v>
      </c>
      <c r="G885">
        <v>1.2</v>
      </c>
      <c r="H885">
        <v>4</v>
      </c>
    </row>
    <row r="886" spans="1:8" x14ac:dyDescent="0.25">
      <c r="A886">
        <v>885</v>
      </c>
      <c r="B886" t="str">
        <f t="shared" si="13"/>
        <v>569341-560244</v>
      </c>
      <c r="C886">
        <v>569341</v>
      </c>
      <c r="D886">
        <v>560244</v>
      </c>
      <c r="E886">
        <v>2044</v>
      </c>
      <c r="F886">
        <v>289</v>
      </c>
      <c r="G886">
        <v>2</v>
      </c>
      <c r="H886">
        <v>4.8</v>
      </c>
    </row>
    <row r="887" spans="1:8" x14ac:dyDescent="0.25">
      <c r="A887">
        <v>886</v>
      </c>
      <c r="B887" t="str">
        <f t="shared" si="13"/>
        <v>569341-560219</v>
      </c>
      <c r="C887">
        <v>569341</v>
      </c>
      <c r="D887">
        <v>560219</v>
      </c>
      <c r="E887">
        <v>1187</v>
      </c>
      <c r="F887">
        <v>244</v>
      </c>
      <c r="G887">
        <v>1.2</v>
      </c>
      <c r="H887">
        <v>4.0999999999999996</v>
      </c>
    </row>
    <row r="888" spans="1:8" x14ac:dyDescent="0.25">
      <c r="A888">
        <v>887</v>
      </c>
      <c r="B888" t="str">
        <f t="shared" si="13"/>
        <v>569341-560214</v>
      </c>
      <c r="C888">
        <v>569341</v>
      </c>
      <c r="D888">
        <v>560214</v>
      </c>
      <c r="E888">
        <v>186</v>
      </c>
      <c r="F888">
        <v>45</v>
      </c>
      <c r="G888">
        <v>0.2</v>
      </c>
      <c r="H888">
        <v>0.8</v>
      </c>
    </row>
    <row r="889" spans="1:8" x14ac:dyDescent="0.25">
      <c r="A889">
        <v>888</v>
      </c>
      <c r="B889" t="str">
        <f t="shared" si="13"/>
        <v>569341-575921</v>
      </c>
      <c r="C889">
        <v>569341</v>
      </c>
      <c r="D889">
        <v>575921</v>
      </c>
      <c r="E889">
        <v>1851</v>
      </c>
      <c r="F889">
        <v>301</v>
      </c>
      <c r="G889">
        <v>1.9</v>
      </c>
      <c r="H889">
        <v>5</v>
      </c>
    </row>
    <row r="890" spans="1:8" x14ac:dyDescent="0.25">
      <c r="A890">
        <v>889</v>
      </c>
      <c r="B890" t="str">
        <f t="shared" si="13"/>
        <v>569341-789452</v>
      </c>
      <c r="C890">
        <v>569341</v>
      </c>
      <c r="D890">
        <v>789452</v>
      </c>
      <c r="E890">
        <v>2751</v>
      </c>
      <c r="F890">
        <v>478</v>
      </c>
      <c r="G890">
        <v>2.8</v>
      </c>
      <c r="H890">
        <v>8</v>
      </c>
    </row>
    <row r="891" spans="1:8" x14ac:dyDescent="0.25">
      <c r="A891">
        <v>890</v>
      </c>
      <c r="B891" t="str">
        <f t="shared" si="13"/>
        <v>569341-560350</v>
      </c>
      <c r="C891">
        <v>569341</v>
      </c>
      <c r="D891">
        <v>560350</v>
      </c>
      <c r="E891">
        <v>1730</v>
      </c>
      <c r="F891">
        <v>323</v>
      </c>
      <c r="G891">
        <v>1.7</v>
      </c>
      <c r="H891">
        <v>5.4</v>
      </c>
    </row>
    <row r="892" spans="1:8" x14ac:dyDescent="0.25">
      <c r="A892">
        <v>891</v>
      </c>
      <c r="B892" t="str">
        <f t="shared" si="13"/>
        <v>569341-560336</v>
      </c>
      <c r="C892">
        <v>569341</v>
      </c>
      <c r="D892">
        <v>560336</v>
      </c>
      <c r="E892">
        <v>2038</v>
      </c>
      <c r="F892">
        <v>421</v>
      </c>
      <c r="G892">
        <v>2</v>
      </c>
      <c r="H892">
        <v>7</v>
      </c>
    </row>
    <row r="893" spans="1:8" x14ac:dyDescent="0.25">
      <c r="A893">
        <v>892</v>
      </c>
      <c r="B893" t="str">
        <f t="shared" si="13"/>
        <v>569341-560533</v>
      </c>
      <c r="C893">
        <v>569341</v>
      </c>
      <c r="D893">
        <v>560533</v>
      </c>
      <c r="E893">
        <v>2826</v>
      </c>
      <c r="F893">
        <v>438</v>
      </c>
      <c r="G893">
        <v>2.8</v>
      </c>
      <c r="H893">
        <v>7.3</v>
      </c>
    </row>
    <row r="894" spans="1:8" x14ac:dyDescent="0.25">
      <c r="A894">
        <v>893</v>
      </c>
      <c r="B894" t="str">
        <f t="shared" si="13"/>
        <v>569341-560561</v>
      </c>
      <c r="C894">
        <v>569341</v>
      </c>
      <c r="D894">
        <v>560561</v>
      </c>
      <c r="E894">
        <v>2667</v>
      </c>
      <c r="F894">
        <v>579</v>
      </c>
      <c r="G894">
        <v>2.7</v>
      </c>
      <c r="H894">
        <v>9.6</v>
      </c>
    </row>
    <row r="895" spans="1:8" x14ac:dyDescent="0.25">
      <c r="A895">
        <v>894</v>
      </c>
      <c r="B895" t="str">
        <f t="shared" si="13"/>
        <v>569341-560610</v>
      </c>
      <c r="C895">
        <v>569341</v>
      </c>
      <c r="D895">
        <v>560610</v>
      </c>
      <c r="E895">
        <v>3102</v>
      </c>
      <c r="F895">
        <v>513</v>
      </c>
      <c r="G895">
        <v>3.1</v>
      </c>
      <c r="H895">
        <v>8.6</v>
      </c>
    </row>
    <row r="896" spans="1:8" x14ac:dyDescent="0.25">
      <c r="A896">
        <v>895</v>
      </c>
      <c r="B896" t="str">
        <f t="shared" si="13"/>
        <v>569341-560457</v>
      </c>
      <c r="C896">
        <v>569341</v>
      </c>
      <c r="D896">
        <v>560457</v>
      </c>
      <c r="E896">
        <v>2690</v>
      </c>
      <c r="F896">
        <v>613</v>
      </c>
      <c r="G896">
        <v>2.7</v>
      </c>
      <c r="H896">
        <v>10.199999999999999</v>
      </c>
    </row>
    <row r="897" spans="1:8" x14ac:dyDescent="0.25">
      <c r="A897">
        <v>896</v>
      </c>
      <c r="B897" t="str">
        <f t="shared" si="13"/>
        <v>569341-560462</v>
      </c>
      <c r="C897">
        <v>569341</v>
      </c>
      <c r="D897">
        <v>560462</v>
      </c>
      <c r="E897">
        <v>2510</v>
      </c>
      <c r="F897">
        <v>542</v>
      </c>
      <c r="G897">
        <v>2.5</v>
      </c>
      <c r="H897">
        <v>9</v>
      </c>
    </row>
    <row r="898" spans="1:8" x14ac:dyDescent="0.25">
      <c r="A898">
        <v>897</v>
      </c>
      <c r="B898" t="str">
        <f t="shared" si="13"/>
        <v>569341-560472</v>
      </c>
      <c r="C898">
        <v>569341</v>
      </c>
      <c r="D898">
        <v>560472</v>
      </c>
      <c r="E898">
        <v>2502</v>
      </c>
      <c r="F898">
        <v>496</v>
      </c>
      <c r="G898">
        <v>2.5</v>
      </c>
      <c r="H898">
        <v>8.3000000000000007</v>
      </c>
    </row>
    <row r="899" spans="1:8" x14ac:dyDescent="0.25">
      <c r="A899">
        <v>898</v>
      </c>
      <c r="B899" t="str">
        <f t="shared" ref="B899:B962" si="14">_xlfn.CONCAT(C899,"-",D899)</f>
        <v>569341-560416</v>
      </c>
      <c r="C899">
        <v>569341</v>
      </c>
      <c r="D899">
        <v>560416</v>
      </c>
      <c r="E899">
        <v>2675</v>
      </c>
      <c r="F899">
        <v>592</v>
      </c>
      <c r="G899">
        <v>2.7</v>
      </c>
      <c r="H899">
        <v>9.9</v>
      </c>
    </row>
    <row r="900" spans="1:8" x14ac:dyDescent="0.25">
      <c r="A900">
        <v>899</v>
      </c>
      <c r="B900" t="str">
        <f t="shared" si="14"/>
        <v>569341-560440</v>
      </c>
      <c r="C900">
        <v>569341</v>
      </c>
      <c r="D900">
        <v>560440</v>
      </c>
      <c r="E900">
        <v>2658</v>
      </c>
      <c r="F900">
        <v>589</v>
      </c>
      <c r="G900">
        <v>2.7</v>
      </c>
      <c r="H900">
        <v>9.8000000000000007</v>
      </c>
    </row>
    <row r="901" spans="1:8" x14ac:dyDescent="0.25">
      <c r="A901">
        <v>900</v>
      </c>
      <c r="B901" t="str">
        <f t="shared" si="14"/>
        <v>569341-560337</v>
      </c>
      <c r="C901">
        <v>569341</v>
      </c>
      <c r="D901">
        <v>560337</v>
      </c>
      <c r="E901">
        <v>1970</v>
      </c>
      <c r="F901">
        <v>395</v>
      </c>
      <c r="G901">
        <v>2</v>
      </c>
      <c r="H901">
        <v>6.6</v>
      </c>
    </row>
    <row r="902" spans="1:8" x14ac:dyDescent="0.25">
      <c r="A902">
        <v>901</v>
      </c>
      <c r="B902" t="str">
        <f t="shared" si="14"/>
        <v>569341-570025</v>
      </c>
      <c r="C902">
        <v>569341</v>
      </c>
      <c r="D902">
        <v>570025</v>
      </c>
      <c r="E902">
        <v>3059</v>
      </c>
      <c r="F902">
        <v>511</v>
      </c>
      <c r="G902">
        <v>3.1</v>
      </c>
      <c r="H902">
        <v>8.5</v>
      </c>
    </row>
    <row r="903" spans="1:8" x14ac:dyDescent="0.25">
      <c r="A903">
        <v>902</v>
      </c>
      <c r="B903" t="str">
        <f t="shared" si="14"/>
        <v>569341-570105</v>
      </c>
      <c r="C903">
        <v>569341</v>
      </c>
      <c r="D903">
        <v>570105</v>
      </c>
      <c r="E903">
        <v>4294</v>
      </c>
      <c r="F903">
        <v>754</v>
      </c>
      <c r="G903">
        <v>4.3</v>
      </c>
      <c r="H903">
        <v>12.6</v>
      </c>
    </row>
    <row r="904" spans="1:8" x14ac:dyDescent="0.25">
      <c r="A904">
        <v>903</v>
      </c>
      <c r="B904" t="str">
        <f t="shared" si="14"/>
        <v>569341-570124</v>
      </c>
      <c r="C904">
        <v>569341</v>
      </c>
      <c r="D904">
        <v>570124</v>
      </c>
      <c r="E904">
        <v>4243</v>
      </c>
      <c r="F904">
        <v>734</v>
      </c>
      <c r="G904">
        <v>4.2</v>
      </c>
      <c r="H904">
        <v>12.2</v>
      </c>
    </row>
    <row r="905" spans="1:8" x14ac:dyDescent="0.25">
      <c r="A905">
        <v>904</v>
      </c>
      <c r="B905" t="str">
        <f t="shared" si="14"/>
        <v>569341-570249</v>
      </c>
      <c r="C905">
        <v>569341</v>
      </c>
      <c r="D905">
        <v>570249</v>
      </c>
      <c r="E905">
        <v>1984</v>
      </c>
      <c r="F905">
        <v>367</v>
      </c>
      <c r="G905">
        <v>2</v>
      </c>
      <c r="H905">
        <v>6.1</v>
      </c>
    </row>
    <row r="906" spans="1:8" x14ac:dyDescent="0.25">
      <c r="A906">
        <v>905</v>
      </c>
      <c r="B906" t="str">
        <f t="shared" si="14"/>
        <v>569341-562310</v>
      </c>
      <c r="C906">
        <v>569341</v>
      </c>
      <c r="D906">
        <v>562310</v>
      </c>
      <c r="E906">
        <v>1044</v>
      </c>
      <c r="F906">
        <v>249</v>
      </c>
      <c r="G906">
        <v>1</v>
      </c>
      <c r="H906">
        <v>4.2</v>
      </c>
    </row>
    <row r="907" spans="1:8" x14ac:dyDescent="0.25">
      <c r="A907">
        <v>906</v>
      </c>
      <c r="B907" t="str">
        <f t="shared" si="14"/>
        <v>569341-560207</v>
      </c>
      <c r="C907">
        <v>569341</v>
      </c>
      <c r="D907">
        <v>560207</v>
      </c>
      <c r="E907">
        <v>453</v>
      </c>
      <c r="F907">
        <v>117</v>
      </c>
      <c r="G907">
        <v>0.5</v>
      </c>
      <c r="H907">
        <v>2</v>
      </c>
    </row>
    <row r="908" spans="1:8" x14ac:dyDescent="0.25">
      <c r="A908">
        <v>907</v>
      </c>
      <c r="B908" t="str">
        <f t="shared" si="14"/>
        <v>569341-570229</v>
      </c>
      <c r="C908">
        <v>569341</v>
      </c>
      <c r="D908">
        <v>570229</v>
      </c>
      <c r="E908">
        <v>2784</v>
      </c>
      <c r="F908">
        <v>510</v>
      </c>
      <c r="G908">
        <v>2.8</v>
      </c>
      <c r="H908">
        <v>8.5</v>
      </c>
    </row>
    <row r="909" spans="1:8" x14ac:dyDescent="0.25">
      <c r="A909">
        <v>908</v>
      </c>
      <c r="B909" t="str">
        <f t="shared" si="14"/>
        <v>569341-560470</v>
      </c>
      <c r="C909">
        <v>569341</v>
      </c>
      <c r="D909">
        <v>560470</v>
      </c>
      <c r="E909">
        <v>2358</v>
      </c>
      <c r="F909">
        <v>461</v>
      </c>
      <c r="G909">
        <v>2.4</v>
      </c>
      <c r="H909">
        <v>7.7</v>
      </c>
    </row>
    <row r="910" spans="1:8" x14ac:dyDescent="0.25">
      <c r="A910">
        <v>909</v>
      </c>
      <c r="B910" t="str">
        <f t="shared" si="14"/>
        <v>569341-570153</v>
      </c>
      <c r="C910">
        <v>569341</v>
      </c>
      <c r="D910">
        <v>570153</v>
      </c>
      <c r="E910">
        <v>4373</v>
      </c>
      <c r="F910">
        <v>717</v>
      </c>
      <c r="G910">
        <v>4.4000000000000004</v>
      </c>
      <c r="H910">
        <v>12</v>
      </c>
    </row>
    <row r="911" spans="1:8" x14ac:dyDescent="0.25">
      <c r="A911">
        <v>910</v>
      </c>
      <c r="B911" t="str">
        <f t="shared" si="14"/>
        <v>569341-560306</v>
      </c>
      <c r="C911">
        <v>569341</v>
      </c>
      <c r="D911">
        <v>560306</v>
      </c>
      <c r="E911">
        <v>1487</v>
      </c>
      <c r="F911">
        <v>430</v>
      </c>
      <c r="G911">
        <v>1.5</v>
      </c>
      <c r="H911">
        <v>7.2</v>
      </c>
    </row>
    <row r="912" spans="1:8" x14ac:dyDescent="0.25">
      <c r="A912">
        <v>911</v>
      </c>
      <c r="B912" t="str">
        <f t="shared" si="14"/>
        <v>569341-560222</v>
      </c>
      <c r="C912">
        <v>569341</v>
      </c>
      <c r="D912">
        <v>560222</v>
      </c>
      <c r="E912">
        <v>1081</v>
      </c>
      <c r="F912">
        <v>196</v>
      </c>
      <c r="G912">
        <v>1.1000000000000001</v>
      </c>
      <c r="H912">
        <v>3.3</v>
      </c>
    </row>
    <row r="913" spans="1:8" x14ac:dyDescent="0.25">
      <c r="A913">
        <v>912</v>
      </c>
      <c r="B913" t="str">
        <f t="shared" si="14"/>
        <v>569341-575574</v>
      </c>
      <c r="C913">
        <v>569341</v>
      </c>
      <c r="D913">
        <v>575574</v>
      </c>
      <c r="E913">
        <v>3908</v>
      </c>
      <c r="F913">
        <v>601</v>
      </c>
      <c r="G913">
        <v>3.9</v>
      </c>
      <c r="H913">
        <v>10</v>
      </c>
    </row>
    <row r="914" spans="1:8" x14ac:dyDescent="0.25">
      <c r="A914">
        <v>913</v>
      </c>
      <c r="B914" t="str">
        <f t="shared" si="14"/>
        <v>569341-570170</v>
      </c>
      <c r="C914">
        <v>569341</v>
      </c>
      <c r="D914">
        <v>570170</v>
      </c>
      <c r="E914">
        <v>4297</v>
      </c>
      <c r="F914">
        <v>685</v>
      </c>
      <c r="G914">
        <v>4.3</v>
      </c>
      <c r="H914">
        <v>11.4</v>
      </c>
    </row>
    <row r="915" spans="1:8" x14ac:dyDescent="0.25">
      <c r="A915">
        <v>914</v>
      </c>
      <c r="B915" t="str">
        <f t="shared" si="14"/>
        <v>569341-560542</v>
      </c>
      <c r="C915">
        <v>569341</v>
      </c>
      <c r="D915">
        <v>560542</v>
      </c>
      <c r="E915">
        <v>2667</v>
      </c>
      <c r="F915">
        <v>579</v>
      </c>
      <c r="G915">
        <v>2.7</v>
      </c>
      <c r="H915">
        <v>9.6</v>
      </c>
    </row>
    <row r="916" spans="1:8" x14ac:dyDescent="0.25">
      <c r="A916">
        <v>915</v>
      </c>
      <c r="B916" t="str">
        <f t="shared" si="14"/>
        <v>569341-561590</v>
      </c>
      <c r="C916">
        <v>569341</v>
      </c>
      <c r="D916">
        <v>561590</v>
      </c>
      <c r="E916">
        <v>1853</v>
      </c>
      <c r="F916">
        <v>396</v>
      </c>
      <c r="G916">
        <v>1.9</v>
      </c>
      <c r="H916">
        <v>6.6</v>
      </c>
    </row>
    <row r="917" spans="1:8" x14ac:dyDescent="0.25">
      <c r="A917">
        <v>916</v>
      </c>
      <c r="B917" t="str">
        <f t="shared" si="14"/>
        <v>569666-562590</v>
      </c>
      <c r="C917">
        <v>569666</v>
      </c>
      <c r="D917">
        <v>562590</v>
      </c>
      <c r="E917">
        <v>1842</v>
      </c>
      <c r="F917">
        <v>393</v>
      </c>
      <c r="G917">
        <v>1.8</v>
      </c>
      <c r="H917">
        <v>6.6</v>
      </c>
    </row>
    <row r="918" spans="1:8" x14ac:dyDescent="0.25">
      <c r="A918">
        <v>917</v>
      </c>
      <c r="B918" t="str">
        <f t="shared" si="14"/>
        <v>569666-560317</v>
      </c>
      <c r="C918">
        <v>569666</v>
      </c>
      <c r="D918">
        <v>560317</v>
      </c>
      <c r="E918">
        <v>1131</v>
      </c>
      <c r="F918">
        <v>193</v>
      </c>
      <c r="G918">
        <v>1.1000000000000001</v>
      </c>
      <c r="H918">
        <v>3.2</v>
      </c>
    </row>
    <row r="919" spans="1:8" x14ac:dyDescent="0.25">
      <c r="A919">
        <v>918</v>
      </c>
      <c r="B919" t="str">
        <f t="shared" si="14"/>
        <v>569666-560301</v>
      </c>
      <c r="C919">
        <v>569666</v>
      </c>
      <c r="D919">
        <v>560301</v>
      </c>
      <c r="E919">
        <v>1119</v>
      </c>
      <c r="F919">
        <v>214</v>
      </c>
      <c r="G919">
        <v>1.1000000000000001</v>
      </c>
      <c r="H919">
        <v>3.6</v>
      </c>
    </row>
    <row r="920" spans="1:8" x14ac:dyDescent="0.25">
      <c r="A920">
        <v>919</v>
      </c>
      <c r="B920" t="str">
        <f t="shared" si="14"/>
        <v>569666-560253</v>
      </c>
      <c r="C920">
        <v>569666</v>
      </c>
      <c r="D920">
        <v>560253</v>
      </c>
      <c r="E920">
        <v>2167</v>
      </c>
      <c r="F920">
        <v>374</v>
      </c>
      <c r="G920">
        <v>2.2000000000000002</v>
      </c>
      <c r="H920">
        <v>6.2</v>
      </c>
    </row>
    <row r="921" spans="1:8" x14ac:dyDescent="0.25">
      <c r="A921">
        <v>920</v>
      </c>
      <c r="B921" t="str">
        <f t="shared" si="14"/>
        <v>569666-560229</v>
      </c>
      <c r="C921">
        <v>569666</v>
      </c>
      <c r="D921">
        <v>560229</v>
      </c>
      <c r="E921">
        <v>1756</v>
      </c>
      <c r="F921">
        <v>313</v>
      </c>
      <c r="G921">
        <v>1.8</v>
      </c>
      <c r="H921">
        <v>5.2</v>
      </c>
    </row>
    <row r="922" spans="1:8" x14ac:dyDescent="0.25">
      <c r="A922">
        <v>921</v>
      </c>
      <c r="B922" t="str">
        <f t="shared" si="14"/>
        <v>569666-570407</v>
      </c>
      <c r="C922">
        <v>569666</v>
      </c>
      <c r="D922">
        <v>570407</v>
      </c>
      <c r="E922">
        <v>2601</v>
      </c>
      <c r="F922">
        <v>429</v>
      </c>
      <c r="G922">
        <v>2.6</v>
      </c>
      <c r="H922">
        <v>7.2</v>
      </c>
    </row>
    <row r="923" spans="1:8" x14ac:dyDescent="0.25">
      <c r="A923">
        <v>922</v>
      </c>
      <c r="B923" t="str">
        <f t="shared" si="14"/>
        <v>569666-560416</v>
      </c>
      <c r="C923">
        <v>569666</v>
      </c>
      <c r="D923">
        <v>560416</v>
      </c>
      <c r="E923">
        <v>2585</v>
      </c>
      <c r="F923">
        <v>564</v>
      </c>
      <c r="G923">
        <v>2.6</v>
      </c>
      <c r="H923">
        <v>9.4</v>
      </c>
    </row>
    <row r="924" spans="1:8" x14ac:dyDescent="0.25">
      <c r="A924">
        <v>923</v>
      </c>
      <c r="B924" t="str">
        <f t="shared" si="14"/>
        <v>569666-560443</v>
      </c>
      <c r="C924">
        <v>569666</v>
      </c>
      <c r="D924">
        <v>560443</v>
      </c>
      <c r="E924">
        <v>2508</v>
      </c>
      <c r="F924">
        <v>538</v>
      </c>
      <c r="G924">
        <v>2.5</v>
      </c>
      <c r="H924">
        <v>9</v>
      </c>
    </row>
    <row r="925" spans="1:8" x14ac:dyDescent="0.25">
      <c r="A925">
        <v>924</v>
      </c>
      <c r="B925" t="str">
        <f t="shared" si="14"/>
        <v>569666-560429</v>
      </c>
      <c r="C925">
        <v>569666</v>
      </c>
      <c r="D925">
        <v>560429</v>
      </c>
      <c r="E925">
        <v>2638</v>
      </c>
      <c r="F925">
        <v>578</v>
      </c>
      <c r="G925">
        <v>2.6</v>
      </c>
      <c r="H925">
        <v>9.6</v>
      </c>
    </row>
    <row r="926" spans="1:8" x14ac:dyDescent="0.25">
      <c r="A926">
        <v>925</v>
      </c>
      <c r="B926" t="str">
        <f t="shared" si="14"/>
        <v>569666-560502</v>
      </c>
      <c r="C926">
        <v>569666</v>
      </c>
      <c r="D926">
        <v>560502</v>
      </c>
      <c r="E926">
        <v>1239</v>
      </c>
      <c r="F926">
        <v>303</v>
      </c>
      <c r="G926">
        <v>1.2</v>
      </c>
      <c r="H926">
        <v>5</v>
      </c>
    </row>
    <row r="927" spans="1:8" x14ac:dyDescent="0.25">
      <c r="A927">
        <v>926</v>
      </c>
      <c r="B927" t="str">
        <f t="shared" si="14"/>
        <v>569666-560520</v>
      </c>
      <c r="C927">
        <v>569666</v>
      </c>
      <c r="D927">
        <v>560520</v>
      </c>
      <c r="E927">
        <v>1199</v>
      </c>
      <c r="F927">
        <v>242</v>
      </c>
      <c r="G927">
        <v>1.2</v>
      </c>
      <c r="H927">
        <v>4</v>
      </c>
    </row>
    <row r="928" spans="1:8" x14ac:dyDescent="0.25">
      <c r="A928">
        <v>927</v>
      </c>
      <c r="B928" t="str">
        <f t="shared" si="14"/>
        <v>569666-560533</v>
      </c>
      <c r="C928">
        <v>569666</v>
      </c>
      <c r="D928">
        <v>560533</v>
      </c>
      <c r="E928">
        <v>1411</v>
      </c>
      <c r="F928">
        <v>289</v>
      </c>
      <c r="G928">
        <v>1.4</v>
      </c>
      <c r="H928">
        <v>4.8</v>
      </c>
    </row>
    <row r="929" spans="1:8" x14ac:dyDescent="0.25">
      <c r="A929">
        <v>928</v>
      </c>
      <c r="B929" t="str">
        <f t="shared" si="14"/>
        <v>569666-572152</v>
      </c>
      <c r="C929">
        <v>569666</v>
      </c>
      <c r="D929">
        <v>572152</v>
      </c>
      <c r="E929">
        <v>5718</v>
      </c>
      <c r="F929">
        <v>713</v>
      </c>
      <c r="G929">
        <v>5.7</v>
      </c>
      <c r="H929">
        <v>11.9</v>
      </c>
    </row>
    <row r="930" spans="1:8" x14ac:dyDescent="0.25">
      <c r="A930">
        <v>929</v>
      </c>
      <c r="B930" t="str">
        <f t="shared" si="14"/>
        <v>569666-560576</v>
      </c>
      <c r="C930">
        <v>569666</v>
      </c>
      <c r="D930">
        <v>560576</v>
      </c>
      <c r="E930">
        <v>1781</v>
      </c>
      <c r="F930">
        <v>368</v>
      </c>
      <c r="G930">
        <v>1.8</v>
      </c>
      <c r="H930">
        <v>6.1</v>
      </c>
    </row>
    <row r="931" spans="1:8" x14ac:dyDescent="0.25">
      <c r="A931">
        <v>930</v>
      </c>
      <c r="B931" t="str">
        <f t="shared" si="14"/>
        <v>569666-560333</v>
      </c>
      <c r="C931">
        <v>569666</v>
      </c>
      <c r="D931">
        <v>560333</v>
      </c>
      <c r="E931">
        <v>2204</v>
      </c>
      <c r="F931">
        <v>298</v>
      </c>
      <c r="G931">
        <v>2.2000000000000002</v>
      </c>
      <c r="H931">
        <v>5</v>
      </c>
    </row>
    <row r="932" spans="1:8" x14ac:dyDescent="0.25">
      <c r="A932">
        <v>931</v>
      </c>
      <c r="B932" t="str">
        <f t="shared" si="14"/>
        <v>569666-560303</v>
      </c>
      <c r="C932">
        <v>569666</v>
      </c>
      <c r="D932">
        <v>560303</v>
      </c>
      <c r="E932">
        <v>2146</v>
      </c>
      <c r="F932">
        <v>446</v>
      </c>
      <c r="G932">
        <v>2.1</v>
      </c>
      <c r="H932">
        <v>7.4</v>
      </c>
    </row>
    <row r="933" spans="1:8" x14ac:dyDescent="0.25">
      <c r="A933">
        <v>932</v>
      </c>
      <c r="B933" t="str">
        <f t="shared" si="14"/>
        <v>569666-560560</v>
      </c>
      <c r="C933">
        <v>569666</v>
      </c>
      <c r="D933">
        <v>560560</v>
      </c>
      <c r="E933">
        <v>2324</v>
      </c>
      <c r="F933">
        <v>470</v>
      </c>
      <c r="G933">
        <v>2.2999999999999998</v>
      </c>
      <c r="H933">
        <v>7.8</v>
      </c>
    </row>
    <row r="934" spans="1:8" x14ac:dyDescent="0.25">
      <c r="A934">
        <v>933</v>
      </c>
      <c r="B934" t="str">
        <f t="shared" si="14"/>
        <v>569666-560522</v>
      </c>
      <c r="C934">
        <v>569666</v>
      </c>
      <c r="D934">
        <v>560522</v>
      </c>
      <c r="E934">
        <v>1484</v>
      </c>
      <c r="F934">
        <v>314</v>
      </c>
      <c r="G934">
        <v>1.5</v>
      </c>
      <c r="H934">
        <v>5.2</v>
      </c>
    </row>
    <row r="935" spans="1:8" x14ac:dyDescent="0.25">
      <c r="A935">
        <v>934</v>
      </c>
      <c r="B935" t="str">
        <f t="shared" si="14"/>
        <v>569666-560475</v>
      </c>
      <c r="C935">
        <v>569666</v>
      </c>
      <c r="D935">
        <v>560475</v>
      </c>
      <c r="E935">
        <v>3209</v>
      </c>
      <c r="F935">
        <v>474</v>
      </c>
      <c r="G935">
        <v>3.2</v>
      </c>
      <c r="H935">
        <v>7.9</v>
      </c>
    </row>
    <row r="936" spans="1:8" x14ac:dyDescent="0.25">
      <c r="A936">
        <v>935</v>
      </c>
      <c r="B936" t="str">
        <f t="shared" si="14"/>
        <v>569897-787722</v>
      </c>
      <c r="C936">
        <v>569897</v>
      </c>
      <c r="D936">
        <v>787722</v>
      </c>
      <c r="E936">
        <v>2595</v>
      </c>
      <c r="F936">
        <v>485</v>
      </c>
      <c r="G936">
        <v>2.6</v>
      </c>
      <c r="H936">
        <v>8.1</v>
      </c>
    </row>
    <row r="937" spans="1:8" x14ac:dyDescent="0.25">
      <c r="A937">
        <v>936</v>
      </c>
      <c r="B937" t="str">
        <f t="shared" si="14"/>
        <v>569897-574920</v>
      </c>
      <c r="C937">
        <v>569897</v>
      </c>
      <c r="D937">
        <v>574920</v>
      </c>
      <c r="E937">
        <v>1891</v>
      </c>
      <c r="F937">
        <v>319</v>
      </c>
      <c r="G937">
        <v>1.9</v>
      </c>
      <c r="H937">
        <v>5.3</v>
      </c>
    </row>
    <row r="938" spans="1:8" x14ac:dyDescent="0.25">
      <c r="A938">
        <v>937</v>
      </c>
      <c r="B938" t="str">
        <f t="shared" si="14"/>
        <v>569897-560182</v>
      </c>
      <c r="C938">
        <v>569897</v>
      </c>
      <c r="D938">
        <v>560182</v>
      </c>
      <c r="E938">
        <v>1518</v>
      </c>
      <c r="F938">
        <v>279</v>
      </c>
      <c r="G938">
        <v>1.5</v>
      </c>
      <c r="H938">
        <v>4.5999999999999996</v>
      </c>
    </row>
    <row r="939" spans="1:8" x14ac:dyDescent="0.25">
      <c r="A939">
        <v>938</v>
      </c>
      <c r="B939" t="str">
        <f t="shared" si="14"/>
        <v>569897-560156</v>
      </c>
      <c r="C939">
        <v>569897</v>
      </c>
      <c r="D939">
        <v>560156</v>
      </c>
      <c r="E939">
        <v>1691</v>
      </c>
      <c r="F939">
        <v>455</v>
      </c>
      <c r="G939">
        <v>1.7</v>
      </c>
      <c r="H939">
        <v>7.6</v>
      </c>
    </row>
    <row r="940" spans="1:8" x14ac:dyDescent="0.25">
      <c r="A940">
        <v>939</v>
      </c>
      <c r="B940" t="str">
        <f t="shared" si="14"/>
        <v>569897-560155</v>
      </c>
      <c r="C940">
        <v>569897</v>
      </c>
      <c r="D940">
        <v>560155</v>
      </c>
      <c r="E940">
        <v>2862</v>
      </c>
      <c r="F940">
        <v>480</v>
      </c>
      <c r="G940">
        <v>2.9</v>
      </c>
      <c r="H940">
        <v>8</v>
      </c>
    </row>
    <row r="941" spans="1:8" x14ac:dyDescent="0.25">
      <c r="A941">
        <v>940</v>
      </c>
      <c r="B941" t="str">
        <f t="shared" si="14"/>
        <v>569897-560424</v>
      </c>
      <c r="C941">
        <v>569897</v>
      </c>
      <c r="D941">
        <v>560424</v>
      </c>
      <c r="E941">
        <v>1957</v>
      </c>
      <c r="F941">
        <v>437</v>
      </c>
      <c r="G941">
        <v>2</v>
      </c>
      <c r="H941">
        <v>7.3</v>
      </c>
    </row>
    <row r="942" spans="1:8" x14ac:dyDescent="0.25">
      <c r="A942">
        <v>941</v>
      </c>
      <c r="B942" t="str">
        <f t="shared" si="14"/>
        <v>569897-578375</v>
      </c>
      <c r="C942">
        <v>569897</v>
      </c>
      <c r="D942">
        <v>578375</v>
      </c>
      <c r="E942">
        <v>1138</v>
      </c>
      <c r="F942">
        <v>198</v>
      </c>
      <c r="G942">
        <v>1.1000000000000001</v>
      </c>
      <c r="H942">
        <v>3.3</v>
      </c>
    </row>
    <row r="943" spans="1:8" x14ac:dyDescent="0.25">
      <c r="A943">
        <v>942</v>
      </c>
      <c r="B943" t="str">
        <f t="shared" si="14"/>
        <v>569897-560170</v>
      </c>
      <c r="C943">
        <v>569897</v>
      </c>
      <c r="D943">
        <v>560170</v>
      </c>
      <c r="E943">
        <v>1454</v>
      </c>
      <c r="F943">
        <v>275</v>
      </c>
      <c r="G943">
        <v>1.5</v>
      </c>
      <c r="H943">
        <v>4.5999999999999996</v>
      </c>
    </row>
    <row r="944" spans="1:8" x14ac:dyDescent="0.25">
      <c r="A944">
        <v>943</v>
      </c>
      <c r="B944" t="str">
        <f t="shared" si="14"/>
        <v>569897-570024</v>
      </c>
      <c r="C944">
        <v>569897</v>
      </c>
      <c r="D944">
        <v>570024</v>
      </c>
      <c r="E944">
        <v>3682</v>
      </c>
      <c r="F944">
        <v>505</v>
      </c>
      <c r="G944">
        <v>3.7</v>
      </c>
      <c r="H944">
        <v>8.4</v>
      </c>
    </row>
    <row r="945" spans="1:8" x14ac:dyDescent="0.25">
      <c r="A945">
        <v>944</v>
      </c>
      <c r="B945" t="str">
        <f t="shared" si="14"/>
        <v>569897-575456</v>
      </c>
      <c r="C945">
        <v>569897</v>
      </c>
      <c r="D945">
        <v>575456</v>
      </c>
      <c r="E945">
        <v>3397</v>
      </c>
      <c r="F945">
        <v>498</v>
      </c>
      <c r="G945">
        <v>3.4</v>
      </c>
      <c r="H945">
        <v>8.3000000000000007</v>
      </c>
    </row>
    <row r="946" spans="1:8" x14ac:dyDescent="0.25">
      <c r="A946">
        <v>945</v>
      </c>
      <c r="B946" t="str">
        <f t="shared" si="14"/>
        <v>569897-578824</v>
      </c>
      <c r="C946">
        <v>569897</v>
      </c>
      <c r="D946">
        <v>578824</v>
      </c>
      <c r="E946">
        <v>3234</v>
      </c>
      <c r="F946">
        <v>459</v>
      </c>
      <c r="G946">
        <v>3.2</v>
      </c>
      <c r="H946">
        <v>7.6</v>
      </c>
    </row>
    <row r="947" spans="1:8" x14ac:dyDescent="0.25">
      <c r="A947">
        <v>946</v>
      </c>
      <c r="B947" t="str">
        <f t="shared" si="14"/>
        <v>569897-570441</v>
      </c>
      <c r="C947">
        <v>569897</v>
      </c>
      <c r="D947">
        <v>570441</v>
      </c>
      <c r="E947">
        <v>2675</v>
      </c>
      <c r="F947">
        <v>393</v>
      </c>
      <c r="G947">
        <v>2.7</v>
      </c>
      <c r="H947">
        <v>6.6</v>
      </c>
    </row>
    <row r="948" spans="1:8" x14ac:dyDescent="0.25">
      <c r="A948">
        <v>947</v>
      </c>
      <c r="B948" t="str">
        <f t="shared" si="14"/>
        <v>569897-570406</v>
      </c>
      <c r="C948">
        <v>569897</v>
      </c>
      <c r="D948">
        <v>570406</v>
      </c>
      <c r="E948">
        <v>3607</v>
      </c>
      <c r="F948">
        <v>558</v>
      </c>
      <c r="G948">
        <v>3.6</v>
      </c>
      <c r="H948">
        <v>9.3000000000000007</v>
      </c>
    </row>
    <row r="949" spans="1:8" x14ac:dyDescent="0.25">
      <c r="A949">
        <v>948</v>
      </c>
      <c r="B949" t="str">
        <f t="shared" si="14"/>
        <v>569897-579496</v>
      </c>
      <c r="C949">
        <v>569897</v>
      </c>
      <c r="D949">
        <v>579496</v>
      </c>
      <c r="E949">
        <v>2338</v>
      </c>
      <c r="F949">
        <v>345</v>
      </c>
      <c r="G949">
        <v>2.2999999999999998</v>
      </c>
      <c r="H949">
        <v>5.8</v>
      </c>
    </row>
    <row r="950" spans="1:8" x14ac:dyDescent="0.25">
      <c r="A950">
        <v>949</v>
      </c>
      <c r="B950" t="str">
        <f t="shared" si="14"/>
        <v>569897-579434</v>
      </c>
      <c r="C950">
        <v>569897</v>
      </c>
      <c r="D950">
        <v>579434</v>
      </c>
      <c r="E950">
        <v>2142</v>
      </c>
      <c r="F950">
        <v>330</v>
      </c>
      <c r="G950">
        <v>2.1</v>
      </c>
      <c r="H950">
        <v>5.5</v>
      </c>
    </row>
    <row r="951" spans="1:8" x14ac:dyDescent="0.25">
      <c r="A951">
        <v>950</v>
      </c>
      <c r="B951" t="str">
        <f t="shared" si="14"/>
        <v>569897-560348</v>
      </c>
      <c r="C951">
        <v>569897</v>
      </c>
      <c r="D951">
        <v>560348</v>
      </c>
      <c r="E951">
        <v>1921</v>
      </c>
      <c r="F951">
        <v>365</v>
      </c>
      <c r="G951">
        <v>1.9</v>
      </c>
      <c r="H951">
        <v>6.1</v>
      </c>
    </row>
    <row r="952" spans="1:8" x14ac:dyDescent="0.25">
      <c r="A952">
        <v>951</v>
      </c>
      <c r="B952" t="str">
        <f t="shared" si="14"/>
        <v>569897-560117</v>
      </c>
      <c r="C952">
        <v>569897</v>
      </c>
      <c r="D952">
        <v>560117</v>
      </c>
      <c r="E952">
        <v>460</v>
      </c>
      <c r="F952">
        <v>153</v>
      </c>
      <c r="G952">
        <v>0.5</v>
      </c>
      <c r="H952">
        <v>2.6</v>
      </c>
    </row>
    <row r="953" spans="1:8" x14ac:dyDescent="0.25">
      <c r="A953">
        <v>952</v>
      </c>
      <c r="B953" t="str">
        <f t="shared" si="14"/>
        <v>569897-560212</v>
      </c>
      <c r="C953">
        <v>569897</v>
      </c>
      <c r="D953">
        <v>560212</v>
      </c>
      <c r="E953">
        <v>1026</v>
      </c>
      <c r="F953">
        <v>223</v>
      </c>
      <c r="G953">
        <v>1</v>
      </c>
      <c r="H953">
        <v>3.7</v>
      </c>
    </row>
    <row r="954" spans="1:8" x14ac:dyDescent="0.25">
      <c r="A954">
        <v>953</v>
      </c>
      <c r="B954" t="str">
        <f t="shared" si="14"/>
        <v>569897-560639</v>
      </c>
      <c r="C954">
        <v>569897</v>
      </c>
      <c r="D954">
        <v>560639</v>
      </c>
      <c r="E954">
        <v>2742</v>
      </c>
      <c r="F954">
        <v>432</v>
      </c>
      <c r="G954">
        <v>2.7</v>
      </c>
      <c r="H954">
        <v>7.2</v>
      </c>
    </row>
    <row r="955" spans="1:8" x14ac:dyDescent="0.25">
      <c r="A955">
        <v>954</v>
      </c>
      <c r="B955" t="str">
        <f t="shared" si="14"/>
        <v>569897-560428</v>
      </c>
      <c r="C955">
        <v>569897</v>
      </c>
      <c r="D955">
        <v>560428</v>
      </c>
      <c r="E955">
        <v>3291</v>
      </c>
      <c r="F955">
        <v>707</v>
      </c>
      <c r="G955">
        <v>3.3</v>
      </c>
      <c r="H955">
        <v>11.8</v>
      </c>
    </row>
    <row r="956" spans="1:8" x14ac:dyDescent="0.25">
      <c r="A956">
        <v>955</v>
      </c>
      <c r="B956" t="str">
        <f t="shared" si="14"/>
        <v>569897-575491</v>
      </c>
      <c r="C956">
        <v>569897</v>
      </c>
      <c r="D956">
        <v>575491</v>
      </c>
      <c r="E956">
        <v>3918</v>
      </c>
      <c r="F956">
        <v>525</v>
      </c>
      <c r="G956">
        <v>3.9</v>
      </c>
      <c r="H956">
        <v>8.8000000000000007</v>
      </c>
    </row>
    <row r="957" spans="1:8" x14ac:dyDescent="0.25">
      <c r="A957">
        <v>956</v>
      </c>
      <c r="B957" t="str">
        <f t="shared" si="14"/>
        <v>569897-560322</v>
      </c>
      <c r="C957">
        <v>569897</v>
      </c>
      <c r="D957">
        <v>560322</v>
      </c>
      <c r="E957">
        <v>2426</v>
      </c>
      <c r="F957">
        <v>536</v>
      </c>
      <c r="G957">
        <v>2.4</v>
      </c>
      <c r="H957">
        <v>8.9</v>
      </c>
    </row>
    <row r="958" spans="1:8" x14ac:dyDescent="0.25">
      <c r="A958">
        <v>957</v>
      </c>
      <c r="B958" t="str">
        <f t="shared" si="14"/>
        <v>569897-560650</v>
      </c>
      <c r="C958">
        <v>569897</v>
      </c>
      <c r="D958">
        <v>560650</v>
      </c>
      <c r="E958">
        <v>2910</v>
      </c>
      <c r="F958">
        <v>506</v>
      </c>
      <c r="G958">
        <v>2.9</v>
      </c>
      <c r="H958">
        <v>8.4</v>
      </c>
    </row>
    <row r="959" spans="1:8" x14ac:dyDescent="0.25">
      <c r="A959">
        <v>958</v>
      </c>
      <c r="B959" t="str">
        <f t="shared" si="14"/>
        <v>569897-560325</v>
      </c>
      <c r="C959">
        <v>569897</v>
      </c>
      <c r="D959">
        <v>560325</v>
      </c>
      <c r="E959">
        <v>1905</v>
      </c>
      <c r="F959">
        <v>390</v>
      </c>
      <c r="G959">
        <v>1.9</v>
      </c>
      <c r="H959">
        <v>6.5</v>
      </c>
    </row>
    <row r="960" spans="1:8" x14ac:dyDescent="0.25">
      <c r="A960">
        <v>959</v>
      </c>
      <c r="B960" t="str">
        <f t="shared" si="14"/>
        <v>569897-560305</v>
      </c>
      <c r="C960">
        <v>569897</v>
      </c>
      <c r="D960">
        <v>560305</v>
      </c>
      <c r="E960">
        <v>3159</v>
      </c>
      <c r="F960">
        <v>566</v>
      </c>
      <c r="G960">
        <v>3.2</v>
      </c>
      <c r="H960">
        <v>9.4</v>
      </c>
    </row>
    <row r="961" spans="1:8" x14ac:dyDescent="0.25">
      <c r="A961">
        <v>960</v>
      </c>
      <c r="B961" t="str">
        <f t="shared" si="14"/>
        <v>569897-560112</v>
      </c>
      <c r="C961">
        <v>569897</v>
      </c>
      <c r="D961">
        <v>560112</v>
      </c>
      <c r="E961">
        <v>2159</v>
      </c>
      <c r="F961">
        <v>374</v>
      </c>
      <c r="G961">
        <v>2.2000000000000002</v>
      </c>
      <c r="H961">
        <v>6.2</v>
      </c>
    </row>
    <row r="962" spans="1:8" x14ac:dyDescent="0.25">
      <c r="A962">
        <v>961</v>
      </c>
      <c r="B962" t="str">
        <f t="shared" si="14"/>
        <v>569897-574988</v>
      </c>
      <c r="C962">
        <v>569897</v>
      </c>
      <c r="D962">
        <v>574988</v>
      </c>
      <c r="E962">
        <v>1965</v>
      </c>
      <c r="F962">
        <v>361</v>
      </c>
      <c r="G962">
        <v>2</v>
      </c>
      <c r="H962">
        <v>6</v>
      </c>
    </row>
    <row r="963" spans="1:8" x14ac:dyDescent="0.25">
      <c r="A963">
        <v>962</v>
      </c>
      <c r="B963" t="str">
        <f t="shared" ref="B963:B1026" si="15">_xlfn.CONCAT(C963,"-",D963)</f>
        <v>569897-560244</v>
      </c>
      <c r="C963">
        <v>569897</v>
      </c>
      <c r="D963">
        <v>560244</v>
      </c>
      <c r="E963">
        <v>1489</v>
      </c>
      <c r="F963">
        <v>210</v>
      </c>
      <c r="G963">
        <v>1.5</v>
      </c>
      <c r="H963">
        <v>3.5</v>
      </c>
    </row>
    <row r="964" spans="1:8" x14ac:dyDescent="0.25">
      <c r="A964">
        <v>963</v>
      </c>
      <c r="B964" t="str">
        <f t="shared" si="15"/>
        <v>569897-787056</v>
      </c>
      <c r="C964">
        <v>569897</v>
      </c>
      <c r="D964">
        <v>787056</v>
      </c>
      <c r="E964">
        <v>3604</v>
      </c>
      <c r="F964">
        <v>568</v>
      </c>
      <c r="G964">
        <v>3.6</v>
      </c>
      <c r="H964">
        <v>9.5</v>
      </c>
    </row>
    <row r="965" spans="1:8" x14ac:dyDescent="0.25">
      <c r="A965">
        <v>964</v>
      </c>
      <c r="B965" t="str">
        <f t="shared" si="15"/>
        <v>569897-560115</v>
      </c>
      <c r="C965">
        <v>569897</v>
      </c>
      <c r="D965">
        <v>560115</v>
      </c>
      <c r="E965">
        <v>455</v>
      </c>
      <c r="F965">
        <v>166</v>
      </c>
      <c r="G965">
        <v>0.5</v>
      </c>
      <c r="H965">
        <v>2.8</v>
      </c>
    </row>
    <row r="966" spans="1:8" x14ac:dyDescent="0.25">
      <c r="A966">
        <v>965</v>
      </c>
      <c r="B966" t="str">
        <f t="shared" si="15"/>
        <v>569897-570450</v>
      </c>
      <c r="C966">
        <v>569897</v>
      </c>
      <c r="D966">
        <v>570450</v>
      </c>
      <c r="E966">
        <v>2904</v>
      </c>
      <c r="F966">
        <v>476</v>
      </c>
      <c r="G966">
        <v>2.9</v>
      </c>
      <c r="H966">
        <v>7.9</v>
      </c>
    </row>
    <row r="967" spans="1:8" x14ac:dyDescent="0.25">
      <c r="A967">
        <v>966</v>
      </c>
      <c r="B967" t="str">
        <f t="shared" si="15"/>
        <v>569897-560255</v>
      </c>
      <c r="C967">
        <v>569897</v>
      </c>
      <c r="D967">
        <v>560255</v>
      </c>
      <c r="E967">
        <v>566</v>
      </c>
      <c r="F967">
        <v>180</v>
      </c>
      <c r="G967">
        <v>0.6</v>
      </c>
      <c r="H967">
        <v>3</v>
      </c>
    </row>
    <row r="968" spans="1:8" x14ac:dyDescent="0.25">
      <c r="A968">
        <v>967</v>
      </c>
      <c r="B968" t="str">
        <f t="shared" si="15"/>
        <v>569897-560209</v>
      </c>
      <c r="C968">
        <v>569897</v>
      </c>
      <c r="D968">
        <v>560209</v>
      </c>
      <c r="E968">
        <v>1347</v>
      </c>
      <c r="F968">
        <v>281</v>
      </c>
      <c r="G968">
        <v>1.3</v>
      </c>
      <c r="H968">
        <v>4.7</v>
      </c>
    </row>
    <row r="969" spans="1:8" x14ac:dyDescent="0.25">
      <c r="A969">
        <v>968</v>
      </c>
      <c r="B969" t="str">
        <f t="shared" si="15"/>
        <v>569897-560618</v>
      </c>
      <c r="C969">
        <v>569897</v>
      </c>
      <c r="D969">
        <v>560618</v>
      </c>
      <c r="E969">
        <v>2287</v>
      </c>
      <c r="F969">
        <v>451</v>
      </c>
      <c r="G969">
        <v>2.2999999999999998</v>
      </c>
      <c r="H969">
        <v>7.5</v>
      </c>
    </row>
    <row r="970" spans="1:8" x14ac:dyDescent="0.25">
      <c r="A970">
        <v>969</v>
      </c>
      <c r="B970" t="str">
        <f t="shared" si="15"/>
        <v>569897-560217</v>
      </c>
      <c r="C970">
        <v>569897</v>
      </c>
      <c r="D970">
        <v>560217</v>
      </c>
      <c r="E970">
        <v>1666</v>
      </c>
      <c r="F970">
        <v>341</v>
      </c>
      <c r="G970">
        <v>1.7</v>
      </c>
      <c r="H970">
        <v>5.7</v>
      </c>
    </row>
    <row r="971" spans="1:8" x14ac:dyDescent="0.25">
      <c r="A971">
        <v>970</v>
      </c>
      <c r="B971" t="str">
        <f t="shared" si="15"/>
        <v>569897-574758</v>
      </c>
      <c r="C971">
        <v>569897</v>
      </c>
      <c r="D971">
        <v>574758</v>
      </c>
      <c r="E971">
        <v>1737</v>
      </c>
      <c r="F971">
        <v>284</v>
      </c>
      <c r="G971">
        <v>1.7</v>
      </c>
      <c r="H971">
        <v>4.7</v>
      </c>
    </row>
    <row r="972" spans="1:8" x14ac:dyDescent="0.25">
      <c r="A972">
        <v>971</v>
      </c>
      <c r="B972" t="str">
        <f t="shared" si="15"/>
        <v>560636-560232</v>
      </c>
      <c r="C972">
        <v>560636</v>
      </c>
      <c r="D972">
        <v>560232</v>
      </c>
      <c r="E972">
        <v>4471</v>
      </c>
      <c r="F972">
        <v>673</v>
      </c>
      <c r="G972">
        <v>4.5</v>
      </c>
      <c r="H972">
        <v>11.2</v>
      </c>
    </row>
    <row r="973" spans="1:8" x14ac:dyDescent="0.25">
      <c r="A973">
        <v>972</v>
      </c>
      <c r="B973" t="str">
        <f t="shared" si="15"/>
        <v>560232-560612</v>
      </c>
      <c r="C973">
        <v>560232</v>
      </c>
      <c r="D973">
        <v>560612</v>
      </c>
      <c r="E973">
        <v>3636</v>
      </c>
      <c r="F973">
        <v>679</v>
      </c>
      <c r="G973">
        <v>3.6</v>
      </c>
      <c r="H973">
        <v>11.3</v>
      </c>
    </row>
    <row r="974" spans="1:8" x14ac:dyDescent="0.25">
      <c r="A974">
        <v>973</v>
      </c>
      <c r="B974" t="str">
        <f t="shared" si="15"/>
        <v>560636-560108</v>
      </c>
      <c r="C974">
        <v>560636</v>
      </c>
      <c r="D974">
        <v>560108</v>
      </c>
      <c r="E974">
        <v>3446</v>
      </c>
      <c r="F974">
        <v>639</v>
      </c>
      <c r="G974">
        <v>3.4</v>
      </c>
      <c r="H974">
        <v>10.7</v>
      </c>
    </row>
    <row r="975" spans="1:8" x14ac:dyDescent="0.25">
      <c r="A975">
        <v>974</v>
      </c>
      <c r="B975" t="str">
        <f t="shared" si="15"/>
        <v>569897-560636</v>
      </c>
      <c r="C975">
        <v>569897</v>
      </c>
      <c r="D975">
        <v>560636</v>
      </c>
      <c r="E975">
        <v>3208</v>
      </c>
      <c r="F975">
        <v>567</v>
      </c>
      <c r="G975">
        <v>3.2</v>
      </c>
      <c r="H975">
        <v>9.5</v>
      </c>
    </row>
    <row r="976" spans="1:8" x14ac:dyDescent="0.25">
      <c r="A976">
        <v>975</v>
      </c>
      <c r="B976" t="str">
        <f t="shared" si="15"/>
        <v>560646-560232</v>
      </c>
      <c r="C976">
        <v>560646</v>
      </c>
      <c r="D976">
        <v>560232</v>
      </c>
      <c r="E976">
        <v>3150</v>
      </c>
      <c r="F976">
        <v>563</v>
      </c>
      <c r="G976">
        <v>3.2</v>
      </c>
      <c r="H976">
        <v>9.4</v>
      </c>
    </row>
    <row r="977" spans="1:8" x14ac:dyDescent="0.25">
      <c r="A977">
        <v>976</v>
      </c>
      <c r="B977" t="str">
        <f t="shared" si="15"/>
        <v>560232-560636</v>
      </c>
      <c r="C977">
        <v>560232</v>
      </c>
      <c r="D977">
        <v>560636</v>
      </c>
      <c r="E977">
        <v>3139</v>
      </c>
      <c r="F977">
        <v>604</v>
      </c>
      <c r="G977">
        <v>3.1</v>
      </c>
      <c r="H977">
        <v>10.1</v>
      </c>
    </row>
    <row r="978" spans="1:8" x14ac:dyDescent="0.25">
      <c r="A978">
        <v>977</v>
      </c>
      <c r="B978" t="str">
        <f t="shared" si="15"/>
        <v>560153-560232</v>
      </c>
      <c r="C978">
        <v>560153</v>
      </c>
      <c r="D978">
        <v>560232</v>
      </c>
      <c r="E978">
        <v>3009</v>
      </c>
      <c r="F978">
        <v>519</v>
      </c>
      <c r="G978">
        <v>3</v>
      </c>
      <c r="H978">
        <v>8.6999999999999993</v>
      </c>
    </row>
    <row r="979" spans="1:8" x14ac:dyDescent="0.25">
      <c r="A979">
        <v>978</v>
      </c>
      <c r="B979" t="str">
        <f t="shared" si="15"/>
        <v>560612-560108</v>
      </c>
      <c r="C979">
        <v>560612</v>
      </c>
      <c r="D979">
        <v>560108</v>
      </c>
      <c r="E979">
        <v>2973</v>
      </c>
      <c r="F979">
        <v>460</v>
      </c>
      <c r="G979">
        <v>3</v>
      </c>
      <c r="H979">
        <v>7.7</v>
      </c>
    </row>
    <row r="980" spans="1:8" x14ac:dyDescent="0.25">
      <c r="A980">
        <v>979</v>
      </c>
      <c r="B980" t="str">
        <f t="shared" si="15"/>
        <v>560232-574995</v>
      </c>
      <c r="C980">
        <v>560232</v>
      </c>
      <c r="D980">
        <v>574995</v>
      </c>
      <c r="E980">
        <v>2949</v>
      </c>
      <c r="F980">
        <v>558</v>
      </c>
      <c r="G980">
        <v>2.9</v>
      </c>
      <c r="H980">
        <v>9.3000000000000007</v>
      </c>
    </row>
    <row r="981" spans="1:8" x14ac:dyDescent="0.25">
      <c r="A981">
        <v>980</v>
      </c>
      <c r="B981" t="str">
        <f t="shared" si="15"/>
        <v>574995-560108</v>
      </c>
      <c r="C981">
        <v>574995</v>
      </c>
      <c r="D981">
        <v>560108</v>
      </c>
      <c r="E981">
        <v>2949</v>
      </c>
      <c r="F981">
        <v>417</v>
      </c>
      <c r="G981">
        <v>2.9</v>
      </c>
      <c r="H981">
        <v>7</v>
      </c>
    </row>
    <row r="982" spans="1:8" x14ac:dyDescent="0.25">
      <c r="A982">
        <v>981</v>
      </c>
      <c r="B982" t="str">
        <f t="shared" si="15"/>
        <v>560646-560111</v>
      </c>
      <c r="C982">
        <v>560646</v>
      </c>
      <c r="D982">
        <v>560111</v>
      </c>
      <c r="E982">
        <v>2905</v>
      </c>
      <c r="F982">
        <v>496</v>
      </c>
      <c r="G982">
        <v>2.9</v>
      </c>
      <c r="H982">
        <v>8.3000000000000007</v>
      </c>
    </row>
    <row r="983" spans="1:8" x14ac:dyDescent="0.25">
      <c r="A983">
        <v>982</v>
      </c>
      <c r="B983" t="str">
        <f t="shared" si="15"/>
        <v>574995-560153</v>
      </c>
      <c r="C983">
        <v>574995</v>
      </c>
      <c r="D983">
        <v>560153</v>
      </c>
      <c r="E983">
        <v>2895</v>
      </c>
      <c r="F983">
        <v>516</v>
      </c>
      <c r="G983">
        <v>2.9</v>
      </c>
      <c r="H983">
        <v>8.6</v>
      </c>
    </row>
    <row r="984" spans="1:8" x14ac:dyDescent="0.25">
      <c r="A984">
        <v>983</v>
      </c>
      <c r="B984" t="str">
        <f t="shared" si="15"/>
        <v>560111-560636</v>
      </c>
      <c r="C984">
        <v>560111</v>
      </c>
      <c r="D984">
        <v>560636</v>
      </c>
      <c r="E984">
        <v>2889</v>
      </c>
      <c r="F984">
        <v>519</v>
      </c>
      <c r="G984">
        <v>2.9</v>
      </c>
      <c r="H984">
        <v>8.6999999999999993</v>
      </c>
    </row>
    <row r="985" spans="1:8" x14ac:dyDescent="0.25">
      <c r="A985">
        <v>984</v>
      </c>
      <c r="B985" t="str">
        <f t="shared" si="15"/>
        <v>569897-560153</v>
      </c>
      <c r="C985">
        <v>569897</v>
      </c>
      <c r="D985">
        <v>560153</v>
      </c>
      <c r="E985">
        <v>2876</v>
      </c>
      <c r="F985">
        <v>486</v>
      </c>
      <c r="G985">
        <v>2.9</v>
      </c>
      <c r="H985">
        <v>8.1</v>
      </c>
    </row>
    <row r="986" spans="1:8" x14ac:dyDescent="0.25">
      <c r="A986">
        <v>985</v>
      </c>
      <c r="B986" t="str">
        <f t="shared" si="15"/>
        <v>560646-560108</v>
      </c>
      <c r="C986">
        <v>560646</v>
      </c>
      <c r="D986">
        <v>560108</v>
      </c>
      <c r="E986">
        <v>2824</v>
      </c>
      <c r="F986">
        <v>459</v>
      </c>
      <c r="G986">
        <v>2.8</v>
      </c>
      <c r="H986">
        <v>7.7</v>
      </c>
    </row>
    <row r="987" spans="1:8" x14ac:dyDescent="0.25">
      <c r="A987">
        <v>986</v>
      </c>
      <c r="B987" t="str">
        <f t="shared" si="15"/>
        <v>560108-560153</v>
      </c>
      <c r="C987">
        <v>560108</v>
      </c>
      <c r="D987">
        <v>560153</v>
      </c>
      <c r="E987">
        <v>2816</v>
      </c>
      <c r="F987">
        <v>480</v>
      </c>
      <c r="G987">
        <v>2.8</v>
      </c>
      <c r="H987">
        <v>8</v>
      </c>
    </row>
    <row r="988" spans="1:8" x14ac:dyDescent="0.25">
      <c r="A988">
        <v>987</v>
      </c>
      <c r="B988" t="str">
        <f t="shared" si="15"/>
        <v>560232-560153</v>
      </c>
      <c r="C988">
        <v>560232</v>
      </c>
      <c r="D988">
        <v>560153</v>
      </c>
      <c r="E988">
        <v>2807</v>
      </c>
      <c r="F988">
        <v>523</v>
      </c>
      <c r="G988">
        <v>2.8</v>
      </c>
      <c r="H988">
        <v>8.6999999999999993</v>
      </c>
    </row>
    <row r="989" spans="1:8" x14ac:dyDescent="0.25">
      <c r="A989">
        <v>988</v>
      </c>
      <c r="B989" t="str">
        <f t="shared" si="15"/>
        <v>560232-569897</v>
      </c>
      <c r="C989">
        <v>560232</v>
      </c>
      <c r="D989">
        <v>569897</v>
      </c>
      <c r="E989">
        <v>2783</v>
      </c>
      <c r="F989">
        <v>596</v>
      </c>
      <c r="G989">
        <v>2.8</v>
      </c>
      <c r="H989">
        <v>9.9</v>
      </c>
    </row>
    <row r="990" spans="1:8" x14ac:dyDescent="0.25">
      <c r="A990">
        <v>989</v>
      </c>
      <c r="B990" t="str">
        <f t="shared" si="15"/>
        <v>560178-560108</v>
      </c>
      <c r="C990">
        <v>560178</v>
      </c>
      <c r="D990">
        <v>560108</v>
      </c>
      <c r="E990">
        <v>2744</v>
      </c>
      <c r="F990">
        <v>404</v>
      </c>
      <c r="G990">
        <v>2.7</v>
      </c>
      <c r="H990">
        <v>6.7</v>
      </c>
    </row>
    <row r="991" spans="1:8" x14ac:dyDescent="0.25">
      <c r="A991">
        <v>990</v>
      </c>
      <c r="B991" t="str">
        <f t="shared" si="15"/>
        <v>560612-560232</v>
      </c>
      <c r="C991">
        <v>560612</v>
      </c>
      <c r="D991">
        <v>560232</v>
      </c>
      <c r="E991">
        <v>2638</v>
      </c>
      <c r="F991">
        <v>439</v>
      </c>
      <c r="G991">
        <v>2.6</v>
      </c>
      <c r="H991">
        <v>7.3</v>
      </c>
    </row>
    <row r="992" spans="1:8" x14ac:dyDescent="0.25">
      <c r="A992">
        <v>991</v>
      </c>
      <c r="B992" t="str">
        <f t="shared" si="15"/>
        <v>574995-560232</v>
      </c>
      <c r="C992">
        <v>574995</v>
      </c>
      <c r="D992">
        <v>560232</v>
      </c>
      <c r="E992">
        <v>2614</v>
      </c>
      <c r="F992">
        <v>396</v>
      </c>
      <c r="G992">
        <v>2.6</v>
      </c>
      <c r="H992">
        <v>6.6</v>
      </c>
    </row>
    <row r="993" spans="1:8" x14ac:dyDescent="0.25">
      <c r="A993">
        <v>992</v>
      </c>
      <c r="B993" t="str">
        <f t="shared" si="15"/>
        <v>569897-560646</v>
      </c>
      <c r="C993">
        <v>569897</v>
      </c>
      <c r="D993">
        <v>560646</v>
      </c>
      <c r="E993">
        <v>2586</v>
      </c>
      <c r="F993">
        <v>406</v>
      </c>
      <c r="G993">
        <v>2.6</v>
      </c>
      <c r="H993">
        <v>6.8</v>
      </c>
    </row>
    <row r="994" spans="1:8" x14ac:dyDescent="0.25">
      <c r="A994">
        <v>993</v>
      </c>
      <c r="B994" t="str">
        <f t="shared" si="15"/>
        <v>560111-560153</v>
      </c>
      <c r="C994">
        <v>560111</v>
      </c>
      <c r="D994">
        <v>560153</v>
      </c>
      <c r="E994">
        <v>2557</v>
      </c>
      <c r="F994">
        <v>438</v>
      </c>
      <c r="G994">
        <v>2.6</v>
      </c>
      <c r="H994">
        <v>7.3</v>
      </c>
    </row>
    <row r="995" spans="1:8" x14ac:dyDescent="0.25">
      <c r="A995">
        <v>994</v>
      </c>
      <c r="B995" t="str">
        <f t="shared" si="15"/>
        <v>574995-560646</v>
      </c>
      <c r="C995">
        <v>574995</v>
      </c>
      <c r="D995">
        <v>560646</v>
      </c>
      <c r="E995">
        <v>2549</v>
      </c>
      <c r="F995">
        <v>422</v>
      </c>
      <c r="G995">
        <v>2.5</v>
      </c>
      <c r="H995">
        <v>7</v>
      </c>
    </row>
    <row r="996" spans="1:8" x14ac:dyDescent="0.25">
      <c r="A996">
        <v>995</v>
      </c>
      <c r="B996" t="str">
        <f t="shared" si="15"/>
        <v>560636-560111</v>
      </c>
      <c r="C996">
        <v>560636</v>
      </c>
      <c r="D996">
        <v>560111</v>
      </c>
      <c r="E996">
        <v>2539</v>
      </c>
      <c r="F996">
        <v>668</v>
      </c>
      <c r="G996">
        <v>2.5</v>
      </c>
      <c r="H996">
        <v>11.1</v>
      </c>
    </row>
    <row r="997" spans="1:8" x14ac:dyDescent="0.25">
      <c r="A997">
        <v>996</v>
      </c>
      <c r="B997" t="str">
        <f t="shared" si="15"/>
        <v>560108-560646</v>
      </c>
      <c r="C997">
        <v>560108</v>
      </c>
      <c r="D997">
        <v>560646</v>
      </c>
      <c r="E997">
        <v>2526</v>
      </c>
      <c r="F997">
        <v>400</v>
      </c>
      <c r="G997">
        <v>2.5</v>
      </c>
      <c r="H997">
        <v>6.7</v>
      </c>
    </row>
    <row r="998" spans="1:8" x14ac:dyDescent="0.25">
      <c r="A998">
        <v>997</v>
      </c>
      <c r="B998" t="str">
        <f t="shared" si="15"/>
        <v>560232-560646</v>
      </c>
      <c r="C998">
        <v>560232</v>
      </c>
      <c r="D998">
        <v>560646</v>
      </c>
      <c r="E998">
        <v>2517</v>
      </c>
      <c r="F998">
        <v>444</v>
      </c>
      <c r="G998">
        <v>2.5</v>
      </c>
      <c r="H998">
        <v>7.4</v>
      </c>
    </row>
    <row r="999" spans="1:8" x14ac:dyDescent="0.25">
      <c r="A999">
        <v>998</v>
      </c>
      <c r="B999" t="str">
        <f t="shared" si="15"/>
        <v>560646-568518</v>
      </c>
      <c r="C999">
        <v>560646</v>
      </c>
      <c r="D999">
        <v>568518</v>
      </c>
      <c r="E999">
        <v>2427</v>
      </c>
      <c r="F999">
        <v>495</v>
      </c>
      <c r="G999">
        <v>2.4</v>
      </c>
      <c r="H999">
        <v>8.3000000000000007</v>
      </c>
    </row>
    <row r="1000" spans="1:8" x14ac:dyDescent="0.25">
      <c r="A1000">
        <v>999</v>
      </c>
      <c r="B1000" t="str">
        <f t="shared" si="15"/>
        <v>560178-560232</v>
      </c>
      <c r="C1000">
        <v>560178</v>
      </c>
      <c r="D1000">
        <v>560232</v>
      </c>
      <c r="E1000">
        <v>2409</v>
      </c>
      <c r="F1000">
        <v>383</v>
      </c>
      <c r="G1000">
        <v>2.4</v>
      </c>
      <c r="H1000">
        <v>6.4</v>
      </c>
    </row>
    <row r="1001" spans="1:8" x14ac:dyDescent="0.25">
      <c r="A1001">
        <v>1000</v>
      </c>
      <c r="B1001" t="str">
        <f t="shared" si="15"/>
        <v>560646-574995</v>
      </c>
      <c r="C1001">
        <v>560646</v>
      </c>
      <c r="D1001">
        <v>574995</v>
      </c>
      <c r="E1001">
        <v>2308</v>
      </c>
      <c r="F1001">
        <v>412</v>
      </c>
      <c r="G1001">
        <v>2.2999999999999998</v>
      </c>
      <c r="H1001">
        <v>6.9</v>
      </c>
    </row>
    <row r="1002" spans="1:8" x14ac:dyDescent="0.25">
      <c r="A1002">
        <v>1001</v>
      </c>
      <c r="B1002" t="str">
        <f t="shared" si="15"/>
        <v>560108-560636</v>
      </c>
      <c r="C1002">
        <v>560108</v>
      </c>
      <c r="D1002">
        <v>560636</v>
      </c>
      <c r="E1002">
        <v>2271</v>
      </c>
      <c r="F1002">
        <v>536</v>
      </c>
      <c r="G1002">
        <v>2.2999999999999998</v>
      </c>
      <c r="H1002">
        <v>8.9</v>
      </c>
    </row>
    <row r="1003" spans="1:8" x14ac:dyDescent="0.25">
      <c r="A1003">
        <v>1002</v>
      </c>
      <c r="B1003" t="str">
        <f t="shared" si="15"/>
        <v>560111-560646</v>
      </c>
      <c r="C1003">
        <v>560111</v>
      </c>
      <c r="D1003">
        <v>560646</v>
      </c>
      <c r="E1003">
        <v>2268</v>
      </c>
      <c r="F1003">
        <v>358</v>
      </c>
      <c r="G1003">
        <v>2.2999999999999998</v>
      </c>
      <c r="H1003">
        <v>6</v>
      </c>
    </row>
    <row r="1004" spans="1:8" x14ac:dyDescent="0.25">
      <c r="A1004">
        <v>1003</v>
      </c>
      <c r="B1004" t="str">
        <f t="shared" si="15"/>
        <v>569897-560612</v>
      </c>
      <c r="C1004">
        <v>569897</v>
      </c>
      <c r="D1004">
        <v>560612</v>
      </c>
      <c r="E1004">
        <v>2256</v>
      </c>
      <c r="F1004">
        <v>424</v>
      </c>
      <c r="G1004">
        <v>2.2999999999999998</v>
      </c>
      <c r="H1004">
        <v>7.1</v>
      </c>
    </row>
    <row r="1005" spans="1:8" x14ac:dyDescent="0.25">
      <c r="A1005">
        <v>1004</v>
      </c>
      <c r="B1005" t="str">
        <f t="shared" si="15"/>
        <v>568518-560636</v>
      </c>
      <c r="C1005">
        <v>568518</v>
      </c>
      <c r="D1005">
        <v>560636</v>
      </c>
      <c r="E1005">
        <v>2244</v>
      </c>
      <c r="F1005">
        <v>505</v>
      </c>
      <c r="G1005">
        <v>2.2000000000000002</v>
      </c>
      <c r="H1005">
        <v>8.4</v>
      </c>
    </row>
    <row r="1006" spans="1:8" x14ac:dyDescent="0.25">
      <c r="A1006">
        <v>1005</v>
      </c>
      <c r="B1006" t="str">
        <f t="shared" si="15"/>
        <v>560232-560178</v>
      </c>
      <c r="C1006">
        <v>560232</v>
      </c>
      <c r="D1006">
        <v>560178</v>
      </c>
      <c r="E1006">
        <v>2231</v>
      </c>
      <c r="F1006">
        <v>547</v>
      </c>
      <c r="G1006">
        <v>2.2000000000000002</v>
      </c>
      <c r="H1006">
        <v>9.1</v>
      </c>
    </row>
    <row r="1007" spans="1:8" x14ac:dyDescent="0.25">
      <c r="A1007">
        <v>1006</v>
      </c>
      <c r="B1007" t="str">
        <f t="shared" si="15"/>
        <v>560636-560153</v>
      </c>
      <c r="C1007">
        <v>560636</v>
      </c>
      <c r="D1007">
        <v>560153</v>
      </c>
      <c r="E1007">
        <v>2221</v>
      </c>
      <c r="F1007">
        <v>494</v>
      </c>
      <c r="G1007">
        <v>2.2000000000000002</v>
      </c>
      <c r="H1007">
        <v>8.1999999999999993</v>
      </c>
    </row>
    <row r="1008" spans="1:8" x14ac:dyDescent="0.25">
      <c r="A1008">
        <v>1007</v>
      </c>
      <c r="B1008" t="str">
        <f t="shared" si="15"/>
        <v>574995-560636</v>
      </c>
      <c r="C1008">
        <v>574995</v>
      </c>
      <c r="D1008">
        <v>560636</v>
      </c>
      <c r="E1008">
        <v>2216</v>
      </c>
      <c r="F1008">
        <v>466</v>
      </c>
      <c r="G1008">
        <v>2.2000000000000002</v>
      </c>
      <c r="H1008">
        <v>7.8</v>
      </c>
    </row>
    <row r="1009" spans="1:8" x14ac:dyDescent="0.25">
      <c r="A1009">
        <v>1008</v>
      </c>
      <c r="B1009" t="str">
        <f t="shared" si="15"/>
        <v>560636-568518</v>
      </c>
      <c r="C1009">
        <v>560636</v>
      </c>
      <c r="D1009">
        <v>568518</v>
      </c>
      <c r="E1009">
        <v>2211</v>
      </c>
      <c r="F1009">
        <v>536</v>
      </c>
      <c r="G1009">
        <v>2.2000000000000002</v>
      </c>
      <c r="H1009">
        <v>8.9</v>
      </c>
    </row>
    <row r="1010" spans="1:8" x14ac:dyDescent="0.25">
      <c r="A1010">
        <v>1009</v>
      </c>
      <c r="B1010" t="str">
        <f t="shared" si="15"/>
        <v>560646-560178</v>
      </c>
      <c r="C1010">
        <v>560646</v>
      </c>
      <c r="D1010">
        <v>560178</v>
      </c>
      <c r="E1010">
        <v>2183</v>
      </c>
      <c r="F1010">
        <v>435</v>
      </c>
      <c r="G1010">
        <v>2.2000000000000002</v>
      </c>
      <c r="H1010">
        <v>7.3</v>
      </c>
    </row>
    <row r="1011" spans="1:8" x14ac:dyDescent="0.25">
      <c r="A1011">
        <v>1010</v>
      </c>
      <c r="B1011" t="str">
        <f t="shared" si="15"/>
        <v>560636-574995</v>
      </c>
      <c r="C1011">
        <v>560636</v>
      </c>
      <c r="D1011">
        <v>574995</v>
      </c>
      <c r="E1011">
        <v>2175</v>
      </c>
      <c r="F1011">
        <v>422</v>
      </c>
      <c r="G1011">
        <v>2.2000000000000002</v>
      </c>
      <c r="H1011">
        <v>7</v>
      </c>
    </row>
    <row r="1012" spans="1:8" x14ac:dyDescent="0.25">
      <c r="A1012">
        <v>1011</v>
      </c>
      <c r="B1012" t="str">
        <f t="shared" si="15"/>
        <v>568518-560153</v>
      </c>
      <c r="C1012">
        <v>568518</v>
      </c>
      <c r="D1012">
        <v>560153</v>
      </c>
      <c r="E1012">
        <v>2171</v>
      </c>
      <c r="F1012">
        <v>456</v>
      </c>
      <c r="G1012">
        <v>2.2000000000000002</v>
      </c>
      <c r="H1012">
        <v>7.6</v>
      </c>
    </row>
    <row r="1013" spans="1:8" x14ac:dyDescent="0.25">
      <c r="A1013">
        <v>1012</v>
      </c>
      <c r="B1013" t="str">
        <f t="shared" si="15"/>
        <v>560111-560612</v>
      </c>
      <c r="C1013">
        <v>560111</v>
      </c>
      <c r="D1013">
        <v>560612</v>
      </c>
      <c r="E1013">
        <v>2129</v>
      </c>
      <c r="F1013">
        <v>534</v>
      </c>
      <c r="G1013">
        <v>2.1</v>
      </c>
      <c r="H1013">
        <v>8.9</v>
      </c>
    </row>
    <row r="1014" spans="1:8" x14ac:dyDescent="0.25">
      <c r="A1014">
        <v>1013</v>
      </c>
      <c r="B1014" t="str">
        <f t="shared" si="15"/>
        <v>560612-560111</v>
      </c>
      <c r="C1014">
        <v>560612</v>
      </c>
      <c r="D1014">
        <v>560111</v>
      </c>
      <c r="E1014">
        <v>2097</v>
      </c>
      <c r="F1014">
        <v>485</v>
      </c>
      <c r="G1014">
        <v>2.1</v>
      </c>
      <c r="H1014">
        <v>8.1</v>
      </c>
    </row>
    <row r="1015" spans="1:8" x14ac:dyDescent="0.25">
      <c r="A1015">
        <v>1014</v>
      </c>
      <c r="B1015" t="str">
        <f t="shared" si="15"/>
        <v>560646-560612</v>
      </c>
      <c r="C1015">
        <v>560646</v>
      </c>
      <c r="D1015">
        <v>560612</v>
      </c>
      <c r="E1015">
        <v>2088</v>
      </c>
      <c r="F1015">
        <v>397</v>
      </c>
      <c r="G1015">
        <v>2.1</v>
      </c>
      <c r="H1015">
        <v>6.6</v>
      </c>
    </row>
    <row r="1016" spans="1:8" x14ac:dyDescent="0.25">
      <c r="A1016">
        <v>1015</v>
      </c>
      <c r="B1016" t="str">
        <f t="shared" si="15"/>
        <v>560232-568518</v>
      </c>
      <c r="C1016">
        <v>560232</v>
      </c>
      <c r="D1016">
        <v>568518</v>
      </c>
      <c r="E1016">
        <v>2073</v>
      </c>
      <c r="F1016">
        <v>488</v>
      </c>
      <c r="G1016">
        <v>2.1</v>
      </c>
      <c r="H1016">
        <v>8.1</v>
      </c>
    </row>
    <row r="1017" spans="1:8" x14ac:dyDescent="0.25">
      <c r="A1017">
        <v>1016</v>
      </c>
      <c r="B1017" t="str">
        <f t="shared" si="15"/>
        <v>574995-560111</v>
      </c>
      <c r="C1017">
        <v>574995</v>
      </c>
      <c r="D1017">
        <v>560111</v>
      </c>
      <c r="E1017">
        <v>2072</v>
      </c>
      <c r="F1017">
        <v>442</v>
      </c>
      <c r="G1017">
        <v>2.1</v>
      </c>
      <c r="H1017">
        <v>7.4</v>
      </c>
    </row>
    <row r="1018" spans="1:8" x14ac:dyDescent="0.25">
      <c r="A1018">
        <v>1017</v>
      </c>
      <c r="B1018" t="str">
        <f t="shared" si="15"/>
        <v>560646-569897</v>
      </c>
      <c r="C1018">
        <v>560646</v>
      </c>
      <c r="D1018">
        <v>569897</v>
      </c>
      <c r="E1018">
        <v>2069</v>
      </c>
      <c r="F1018">
        <v>415</v>
      </c>
      <c r="G1018">
        <v>2.1</v>
      </c>
      <c r="H1018">
        <v>6.9</v>
      </c>
    </row>
    <row r="1019" spans="1:8" x14ac:dyDescent="0.25">
      <c r="A1019">
        <v>1018</v>
      </c>
      <c r="B1019" t="str">
        <f t="shared" si="15"/>
        <v>560636-560178</v>
      </c>
      <c r="C1019">
        <v>560636</v>
      </c>
      <c r="D1019">
        <v>560178</v>
      </c>
      <c r="E1019">
        <v>2049</v>
      </c>
      <c r="F1019">
        <v>445</v>
      </c>
      <c r="G1019">
        <v>2</v>
      </c>
      <c r="H1019">
        <v>7.4</v>
      </c>
    </row>
    <row r="1020" spans="1:8" x14ac:dyDescent="0.25">
      <c r="A1020">
        <v>1019</v>
      </c>
      <c r="B1020" t="str">
        <f t="shared" si="15"/>
        <v>560111-574995</v>
      </c>
      <c r="C1020">
        <v>560111</v>
      </c>
      <c r="D1020">
        <v>574995</v>
      </c>
      <c r="E1020">
        <v>2026</v>
      </c>
      <c r="F1020">
        <v>388</v>
      </c>
      <c r="G1020">
        <v>2</v>
      </c>
      <c r="H1020">
        <v>6.5</v>
      </c>
    </row>
    <row r="1021" spans="1:8" x14ac:dyDescent="0.25">
      <c r="A1021">
        <v>1020</v>
      </c>
      <c r="B1021" t="str">
        <f t="shared" si="15"/>
        <v>569897-568518</v>
      </c>
      <c r="C1021">
        <v>569897</v>
      </c>
      <c r="D1021">
        <v>568518</v>
      </c>
      <c r="E1021">
        <v>1983</v>
      </c>
      <c r="F1021">
        <v>414</v>
      </c>
      <c r="G1021">
        <v>2</v>
      </c>
      <c r="H1021">
        <v>6.9</v>
      </c>
    </row>
    <row r="1022" spans="1:8" x14ac:dyDescent="0.25">
      <c r="A1022">
        <v>1021</v>
      </c>
      <c r="B1022" t="str">
        <f t="shared" si="15"/>
        <v>560636-560612</v>
      </c>
      <c r="C1022">
        <v>560636</v>
      </c>
      <c r="D1022">
        <v>560612</v>
      </c>
      <c r="E1022">
        <v>1954</v>
      </c>
      <c r="F1022">
        <v>407</v>
      </c>
      <c r="G1022">
        <v>2</v>
      </c>
      <c r="H1022">
        <v>6.8</v>
      </c>
    </row>
    <row r="1023" spans="1:8" x14ac:dyDescent="0.25">
      <c r="A1023">
        <v>1022</v>
      </c>
      <c r="B1023" t="str">
        <f t="shared" si="15"/>
        <v>560612-560153</v>
      </c>
      <c r="C1023">
        <v>560612</v>
      </c>
      <c r="D1023">
        <v>560153</v>
      </c>
      <c r="E1023">
        <v>1939</v>
      </c>
      <c r="F1023">
        <v>380</v>
      </c>
      <c r="G1023">
        <v>1.9</v>
      </c>
      <c r="H1023">
        <v>6.3</v>
      </c>
    </row>
    <row r="1024" spans="1:8" x14ac:dyDescent="0.25">
      <c r="A1024">
        <v>1023</v>
      </c>
      <c r="B1024" t="str">
        <f t="shared" si="15"/>
        <v>560178-560111</v>
      </c>
      <c r="C1024">
        <v>560178</v>
      </c>
      <c r="D1024">
        <v>560111</v>
      </c>
      <c r="E1024">
        <v>1868</v>
      </c>
      <c r="F1024">
        <v>429</v>
      </c>
      <c r="G1024">
        <v>1.9</v>
      </c>
      <c r="H1024">
        <v>7.2</v>
      </c>
    </row>
    <row r="1025" spans="1:8" x14ac:dyDescent="0.25">
      <c r="A1025">
        <v>1024</v>
      </c>
      <c r="B1025" t="str">
        <f t="shared" si="15"/>
        <v>560111-569897</v>
      </c>
      <c r="C1025">
        <v>560111</v>
      </c>
      <c r="D1025">
        <v>569897</v>
      </c>
      <c r="E1025">
        <v>1860</v>
      </c>
      <c r="F1025">
        <v>427</v>
      </c>
      <c r="G1025">
        <v>1.9</v>
      </c>
      <c r="H1025">
        <v>7.1</v>
      </c>
    </row>
    <row r="1026" spans="1:8" x14ac:dyDescent="0.25">
      <c r="A1026">
        <v>1025</v>
      </c>
      <c r="B1026" t="str">
        <f t="shared" si="15"/>
        <v>560153-574995</v>
      </c>
      <c r="C1026">
        <v>560153</v>
      </c>
      <c r="D1026">
        <v>574995</v>
      </c>
      <c r="E1026">
        <v>1856</v>
      </c>
      <c r="F1026">
        <v>363</v>
      </c>
      <c r="G1026">
        <v>1.9</v>
      </c>
      <c r="H1026">
        <v>6.1</v>
      </c>
    </row>
    <row r="1027" spans="1:8" x14ac:dyDescent="0.25">
      <c r="A1027">
        <v>1026</v>
      </c>
      <c r="B1027" t="str">
        <f t="shared" ref="B1027:B1081" si="16">_xlfn.CONCAT(C1027,"-",D1027)</f>
        <v>560636-569897</v>
      </c>
      <c r="C1027">
        <v>560636</v>
      </c>
      <c r="D1027">
        <v>569897</v>
      </c>
      <c r="E1027">
        <v>1853</v>
      </c>
      <c r="F1027">
        <v>456</v>
      </c>
      <c r="G1027">
        <v>1.9</v>
      </c>
      <c r="H1027">
        <v>7.6</v>
      </c>
    </row>
    <row r="1028" spans="1:8" x14ac:dyDescent="0.25">
      <c r="A1028">
        <v>1027</v>
      </c>
      <c r="B1028" t="str">
        <f t="shared" si="16"/>
        <v>560108-560612</v>
      </c>
      <c r="C1028">
        <v>560108</v>
      </c>
      <c r="D1028">
        <v>560612</v>
      </c>
      <c r="E1028">
        <v>1834</v>
      </c>
      <c r="F1028">
        <v>439</v>
      </c>
      <c r="G1028">
        <v>1.8</v>
      </c>
      <c r="H1028">
        <v>7.3</v>
      </c>
    </row>
    <row r="1029" spans="1:8" x14ac:dyDescent="0.25">
      <c r="A1029">
        <v>1028</v>
      </c>
      <c r="B1029" t="str">
        <f t="shared" si="16"/>
        <v>568518-560646</v>
      </c>
      <c r="C1029">
        <v>568518</v>
      </c>
      <c r="D1029">
        <v>560646</v>
      </c>
      <c r="E1029">
        <v>1825</v>
      </c>
      <c r="F1029">
        <v>362</v>
      </c>
      <c r="G1029">
        <v>1.8</v>
      </c>
      <c r="H1029">
        <v>6</v>
      </c>
    </row>
    <row r="1030" spans="1:8" x14ac:dyDescent="0.25">
      <c r="A1030">
        <v>1029</v>
      </c>
      <c r="B1030" t="str">
        <f t="shared" si="16"/>
        <v>568518-560612</v>
      </c>
      <c r="C1030">
        <v>568518</v>
      </c>
      <c r="D1030">
        <v>560612</v>
      </c>
      <c r="E1030">
        <v>1807</v>
      </c>
      <c r="F1030">
        <v>408</v>
      </c>
      <c r="G1030">
        <v>1.8</v>
      </c>
      <c r="H1030">
        <v>6.8</v>
      </c>
    </row>
    <row r="1031" spans="1:8" x14ac:dyDescent="0.25">
      <c r="A1031">
        <v>1030</v>
      </c>
      <c r="B1031" t="str">
        <f t="shared" si="16"/>
        <v>569897-574995</v>
      </c>
      <c r="C1031">
        <v>569897</v>
      </c>
      <c r="D1031">
        <v>574995</v>
      </c>
      <c r="E1031">
        <v>1791</v>
      </c>
      <c r="F1031">
        <v>301</v>
      </c>
      <c r="G1031">
        <v>1.8</v>
      </c>
      <c r="H1031">
        <v>5</v>
      </c>
    </row>
    <row r="1032" spans="1:8" x14ac:dyDescent="0.25">
      <c r="A1032">
        <v>1031</v>
      </c>
      <c r="B1032" t="str">
        <f t="shared" si="16"/>
        <v>560153-560646</v>
      </c>
      <c r="C1032">
        <v>560153</v>
      </c>
      <c r="D1032">
        <v>560646</v>
      </c>
      <c r="E1032">
        <v>1783</v>
      </c>
      <c r="F1032">
        <v>401</v>
      </c>
      <c r="G1032">
        <v>1.8</v>
      </c>
      <c r="H1032">
        <v>6.7</v>
      </c>
    </row>
    <row r="1033" spans="1:8" x14ac:dyDescent="0.25">
      <c r="A1033">
        <v>1032</v>
      </c>
      <c r="B1033" t="str">
        <f t="shared" si="16"/>
        <v>560178-560636</v>
      </c>
      <c r="C1033">
        <v>560178</v>
      </c>
      <c r="D1033">
        <v>560636</v>
      </c>
      <c r="E1033">
        <v>1749</v>
      </c>
      <c r="F1033">
        <v>423</v>
      </c>
      <c r="G1033">
        <v>1.7</v>
      </c>
      <c r="H1033">
        <v>7.1</v>
      </c>
    </row>
    <row r="1034" spans="1:8" x14ac:dyDescent="0.25">
      <c r="A1034">
        <v>1033</v>
      </c>
      <c r="B1034" t="str">
        <f t="shared" si="16"/>
        <v>560108-574995</v>
      </c>
      <c r="C1034">
        <v>560108</v>
      </c>
      <c r="D1034">
        <v>574995</v>
      </c>
      <c r="E1034">
        <v>1731</v>
      </c>
      <c r="F1034">
        <v>294</v>
      </c>
      <c r="G1034">
        <v>1.7</v>
      </c>
      <c r="H1034">
        <v>4.9000000000000004</v>
      </c>
    </row>
    <row r="1035" spans="1:8" x14ac:dyDescent="0.25">
      <c r="A1035">
        <v>1034</v>
      </c>
      <c r="B1035" t="str">
        <f t="shared" si="16"/>
        <v>568518-574995</v>
      </c>
      <c r="C1035">
        <v>568518</v>
      </c>
      <c r="D1035">
        <v>574995</v>
      </c>
      <c r="E1035">
        <v>1708</v>
      </c>
      <c r="F1035">
        <v>348</v>
      </c>
      <c r="G1035">
        <v>1.7</v>
      </c>
      <c r="H1035">
        <v>5.8</v>
      </c>
    </row>
    <row r="1036" spans="1:8" x14ac:dyDescent="0.25">
      <c r="A1036">
        <v>1035</v>
      </c>
      <c r="B1036" t="str">
        <f t="shared" si="16"/>
        <v>574995-568518</v>
      </c>
      <c r="C1036">
        <v>574995</v>
      </c>
      <c r="D1036">
        <v>568518</v>
      </c>
      <c r="E1036">
        <v>1708</v>
      </c>
      <c r="F1036">
        <v>364</v>
      </c>
      <c r="G1036">
        <v>1.7</v>
      </c>
      <c r="H1036">
        <v>6.1</v>
      </c>
    </row>
    <row r="1037" spans="1:8" x14ac:dyDescent="0.25">
      <c r="A1037">
        <v>1036</v>
      </c>
      <c r="B1037" t="str">
        <f t="shared" si="16"/>
        <v>560153-560108</v>
      </c>
      <c r="C1037">
        <v>560153</v>
      </c>
      <c r="D1037">
        <v>560108</v>
      </c>
      <c r="E1037">
        <v>1679</v>
      </c>
      <c r="F1037">
        <v>436</v>
      </c>
      <c r="G1037">
        <v>1.7</v>
      </c>
      <c r="H1037">
        <v>7.3</v>
      </c>
    </row>
    <row r="1038" spans="1:8" x14ac:dyDescent="0.25">
      <c r="A1038">
        <v>1037</v>
      </c>
      <c r="B1038" t="str">
        <f t="shared" si="16"/>
        <v>560178-560153</v>
      </c>
      <c r="C1038">
        <v>560178</v>
      </c>
      <c r="D1038">
        <v>560153</v>
      </c>
      <c r="E1038">
        <v>1677</v>
      </c>
      <c r="F1038">
        <v>375</v>
      </c>
      <c r="G1038">
        <v>1.7</v>
      </c>
      <c r="H1038">
        <v>6.3</v>
      </c>
    </row>
    <row r="1039" spans="1:8" x14ac:dyDescent="0.25">
      <c r="A1039">
        <v>1038</v>
      </c>
      <c r="B1039" t="str">
        <f t="shared" si="16"/>
        <v>568518-560232</v>
      </c>
      <c r="C1039">
        <v>568518</v>
      </c>
      <c r="D1039">
        <v>560232</v>
      </c>
      <c r="E1039">
        <v>1675</v>
      </c>
      <c r="F1039">
        <v>411</v>
      </c>
      <c r="G1039">
        <v>1.7</v>
      </c>
      <c r="H1039">
        <v>6.9</v>
      </c>
    </row>
    <row r="1040" spans="1:8" x14ac:dyDescent="0.25">
      <c r="A1040">
        <v>1039</v>
      </c>
      <c r="B1040" t="str">
        <f t="shared" si="16"/>
        <v>560153-560636</v>
      </c>
      <c r="C1040">
        <v>560153</v>
      </c>
      <c r="D1040">
        <v>560636</v>
      </c>
      <c r="E1040">
        <v>1650</v>
      </c>
      <c r="F1040">
        <v>391</v>
      </c>
      <c r="G1040">
        <v>1.7</v>
      </c>
      <c r="H1040">
        <v>6.5</v>
      </c>
    </row>
    <row r="1041" spans="1:8" x14ac:dyDescent="0.25">
      <c r="A1041">
        <v>1040</v>
      </c>
      <c r="B1041" t="str">
        <f t="shared" si="16"/>
        <v>569897-560178</v>
      </c>
      <c r="C1041">
        <v>569897</v>
      </c>
      <c r="D1041">
        <v>560178</v>
      </c>
      <c r="E1041">
        <v>1636</v>
      </c>
      <c r="F1041">
        <v>322</v>
      </c>
      <c r="G1041">
        <v>1.6</v>
      </c>
      <c r="H1041">
        <v>5.4</v>
      </c>
    </row>
    <row r="1042" spans="1:8" x14ac:dyDescent="0.25">
      <c r="A1042">
        <v>1041</v>
      </c>
      <c r="B1042" t="str">
        <f t="shared" si="16"/>
        <v>560612-568518</v>
      </c>
      <c r="C1042">
        <v>560612</v>
      </c>
      <c r="D1042">
        <v>568518</v>
      </c>
      <c r="E1042">
        <v>1629</v>
      </c>
      <c r="F1042">
        <v>378</v>
      </c>
      <c r="G1042">
        <v>1.6</v>
      </c>
      <c r="H1042">
        <v>6.3</v>
      </c>
    </row>
    <row r="1043" spans="1:8" x14ac:dyDescent="0.25">
      <c r="A1043">
        <v>1042</v>
      </c>
      <c r="B1043" t="str">
        <f t="shared" si="16"/>
        <v>560646-560153</v>
      </c>
      <c r="C1043">
        <v>560646</v>
      </c>
      <c r="D1043">
        <v>560153</v>
      </c>
      <c r="E1043">
        <v>1600</v>
      </c>
      <c r="F1043">
        <v>313</v>
      </c>
      <c r="G1043">
        <v>1.6</v>
      </c>
      <c r="H1043">
        <v>5.2</v>
      </c>
    </row>
    <row r="1044" spans="1:8" x14ac:dyDescent="0.25">
      <c r="A1044">
        <v>1043</v>
      </c>
      <c r="B1044" t="str">
        <f t="shared" si="16"/>
        <v>560612-560646</v>
      </c>
      <c r="C1044">
        <v>560612</v>
      </c>
      <c r="D1044">
        <v>560646</v>
      </c>
      <c r="E1044">
        <v>1593</v>
      </c>
      <c r="F1044">
        <v>286</v>
      </c>
      <c r="G1044">
        <v>1.6</v>
      </c>
      <c r="H1044">
        <v>4.8</v>
      </c>
    </row>
    <row r="1045" spans="1:8" x14ac:dyDescent="0.25">
      <c r="A1045">
        <v>1044</v>
      </c>
      <c r="B1045" t="str">
        <f t="shared" si="16"/>
        <v>560612-574995</v>
      </c>
      <c r="C1045">
        <v>560612</v>
      </c>
      <c r="D1045">
        <v>574995</v>
      </c>
      <c r="E1045">
        <v>1592</v>
      </c>
      <c r="F1045">
        <v>317</v>
      </c>
      <c r="G1045">
        <v>1.6</v>
      </c>
      <c r="H1045">
        <v>5.3</v>
      </c>
    </row>
    <row r="1046" spans="1:8" x14ac:dyDescent="0.25">
      <c r="A1046">
        <v>1045</v>
      </c>
      <c r="B1046" t="str">
        <f t="shared" si="16"/>
        <v>560108-569897</v>
      </c>
      <c r="C1046">
        <v>560108</v>
      </c>
      <c r="D1046">
        <v>569897</v>
      </c>
      <c r="E1046">
        <v>1565</v>
      </c>
      <c r="F1046">
        <v>332</v>
      </c>
      <c r="G1046">
        <v>1.6</v>
      </c>
      <c r="H1046">
        <v>5.5</v>
      </c>
    </row>
    <row r="1047" spans="1:8" x14ac:dyDescent="0.25">
      <c r="A1047">
        <v>1046</v>
      </c>
      <c r="B1047" t="str">
        <f t="shared" si="16"/>
        <v>560153-560111</v>
      </c>
      <c r="C1047">
        <v>560153</v>
      </c>
      <c r="D1047">
        <v>560111</v>
      </c>
      <c r="E1047">
        <v>1538</v>
      </c>
      <c r="F1047">
        <v>452</v>
      </c>
      <c r="G1047">
        <v>1.5</v>
      </c>
      <c r="H1047">
        <v>7.5</v>
      </c>
    </row>
    <row r="1048" spans="1:8" x14ac:dyDescent="0.25">
      <c r="A1048">
        <v>1047</v>
      </c>
      <c r="B1048" t="str">
        <f t="shared" si="16"/>
        <v>560178-568518</v>
      </c>
      <c r="C1048">
        <v>560178</v>
      </c>
      <c r="D1048">
        <v>568518</v>
      </c>
      <c r="E1048">
        <v>1458</v>
      </c>
      <c r="F1048">
        <v>334</v>
      </c>
      <c r="G1048">
        <v>1.5</v>
      </c>
      <c r="H1048">
        <v>5.6</v>
      </c>
    </row>
    <row r="1049" spans="1:8" x14ac:dyDescent="0.25">
      <c r="A1049">
        <v>1048</v>
      </c>
      <c r="B1049" t="str">
        <f t="shared" si="16"/>
        <v>574995-560612</v>
      </c>
      <c r="C1049">
        <v>574995</v>
      </c>
      <c r="D1049">
        <v>560612</v>
      </c>
      <c r="E1049">
        <v>1393</v>
      </c>
      <c r="F1049">
        <v>317</v>
      </c>
      <c r="G1049">
        <v>1.4</v>
      </c>
      <c r="H1049">
        <v>5.3</v>
      </c>
    </row>
    <row r="1050" spans="1:8" x14ac:dyDescent="0.25">
      <c r="A1050">
        <v>1049</v>
      </c>
      <c r="B1050" t="str">
        <f t="shared" si="16"/>
        <v>560178-574995</v>
      </c>
      <c r="C1050">
        <v>560178</v>
      </c>
      <c r="D1050">
        <v>574995</v>
      </c>
      <c r="E1050">
        <v>1363</v>
      </c>
      <c r="F1050">
        <v>261</v>
      </c>
      <c r="G1050">
        <v>1.4</v>
      </c>
      <c r="H1050">
        <v>4.4000000000000004</v>
      </c>
    </row>
    <row r="1051" spans="1:8" x14ac:dyDescent="0.25">
      <c r="A1051">
        <v>1050</v>
      </c>
      <c r="B1051" t="str">
        <f t="shared" si="16"/>
        <v>574995-560178</v>
      </c>
      <c r="C1051">
        <v>574995</v>
      </c>
      <c r="D1051">
        <v>560178</v>
      </c>
      <c r="E1051">
        <v>1361</v>
      </c>
      <c r="F1051">
        <v>275</v>
      </c>
      <c r="G1051">
        <v>1.4</v>
      </c>
      <c r="H1051">
        <v>4.5999999999999996</v>
      </c>
    </row>
    <row r="1052" spans="1:8" x14ac:dyDescent="0.25">
      <c r="A1052">
        <v>1051</v>
      </c>
      <c r="B1052" t="str">
        <f t="shared" si="16"/>
        <v>574995-569897</v>
      </c>
      <c r="C1052">
        <v>574995</v>
      </c>
      <c r="D1052">
        <v>569897</v>
      </c>
      <c r="E1052">
        <v>1350</v>
      </c>
      <c r="F1052">
        <v>289</v>
      </c>
      <c r="G1052">
        <v>1.4</v>
      </c>
      <c r="H1052">
        <v>4.8</v>
      </c>
    </row>
    <row r="1053" spans="1:8" x14ac:dyDescent="0.25">
      <c r="A1053">
        <v>1052</v>
      </c>
      <c r="B1053" t="str">
        <f t="shared" si="16"/>
        <v>560178-560646</v>
      </c>
      <c r="C1053">
        <v>560178</v>
      </c>
      <c r="D1053">
        <v>560646</v>
      </c>
      <c r="E1053">
        <v>1330</v>
      </c>
      <c r="F1053">
        <v>280</v>
      </c>
      <c r="G1053">
        <v>1.3</v>
      </c>
      <c r="H1053">
        <v>4.7</v>
      </c>
    </row>
    <row r="1054" spans="1:8" x14ac:dyDescent="0.25">
      <c r="A1054">
        <v>1053</v>
      </c>
      <c r="B1054" t="str">
        <f t="shared" si="16"/>
        <v>560612-560636</v>
      </c>
      <c r="C1054">
        <v>560612</v>
      </c>
      <c r="D1054">
        <v>560636</v>
      </c>
      <c r="E1054">
        <v>1311</v>
      </c>
      <c r="F1054">
        <v>320</v>
      </c>
      <c r="G1054">
        <v>1.3</v>
      </c>
      <c r="H1054">
        <v>5.3</v>
      </c>
    </row>
    <row r="1055" spans="1:8" x14ac:dyDescent="0.25">
      <c r="A1055">
        <v>1054</v>
      </c>
      <c r="B1055" t="str">
        <f t="shared" si="16"/>
        <v>560111-560178</v>
      </c>
      <c r="C1055">
        <v>560111</v>
      </c>
      <c r="D1055">
        <v>560178</v>
      </c>
      <c r="E1055">
        <v>1308</v>
      </c>
      <c r="F1055">
        <v>386</v>
      </c>
      <c r="G1055">
        <v>1.3</v>
      </c>
      <c r="H1055">
        <v>6.4</v>
      </c>
    </row>
    <row r="1056" spans="1:8" x14ac:dyDescent="0.25">
      <c r="A1056">
        <v>1055</v>
      </c>
      <c r="B1056" t="str">
        <f t="shared" si="16"/>
        <v>560111-560232</v>
      </c>
      <c r="C1056">
        <v>560111</v>
      </c>
      <c r="D1056">
        <v>560232</v>
      </c>
      <c r="E1056">
        <v>1287</v>
      </c>
      <c r="F1056">
        <v>311</v>
      </c>
      <c r="G1056">
        <v>1.3</v>
      </c>
      <c r="H1056">
        <v>5.2</v>
      </c>
    </row>
    <row r="1057" spans="1:8" x14ac:dyDescent="0.25">
      <c r="A1057">
        <v>1056</v>
      </c>
      <c r="B1057" t="str">
        <f t="shared" si="16"/>
        <v>568518-560108</v>
      </c>
      <c r="C1057">
        <v>568518</v>
      </c>
      <c r="D1057">
        <v>560108</v>
      </c>
      <c r="E1057">
        <v>1276</v>
      </c>
      <c r="F1057">
        <v>304</v>
      </c>
      <c r="G1057">
        <v>1.3</v>
      </c>
      <c r="H1057">
        <v>5.0999999999999996</v>
      </c>
    </row>
    <row r="1058" spans="1:8" x14ac:dyDescent="0.25">
      <c r="A1058">
        <v>1057</v>
      </c>
      <c r="B1058" t="str">
        <f t="shared" si="16"/>
        <v>560232-560111</v>
      </c>
      <c r="C1058">
        <v>560232</v>
      </c>
      <c r="D1058">
        <v>560111</v>
      </c>
      <c r="E1058">
        <v>1275</v>
      </c>
      <c r="F1058">
        <v>326</v>
      </c>
      <c r="G1058">
        <v>1.3</v>
      </c>
      <c r="H1058">
        <v>5.4</v>
      </c>
    </row>
    <row r="1059" spans="1:8" x14ac:dyDescent="0.25">
      <c r="A1059">
        <v>1058</v>
      </c>
      <c r="B1059" t="str">
        <f t="shared" si="16"/>
        <v>560612-569897</v>
      </c>
      <c r="C1059">
        <v>560612</v>
      </c>
      <c r="D1059">
        <v>569897</v>
      </c>
      <c r="E1059">
        <v>1270</v>
      </c>
      <c r="F1059">
        <v>298</v>
      </c>
      <c r="G1059">
        <v>1.3</v>
      </c>
      <c r="H1059">
        <v>5</v>
      </c>
    </row>
    <row r="1060" spans="1:8" x14ac:dyDescent="0.25">
      <c r="A1060">
        <v>1059</v>
      </c>
      <c r="B1060" t="str">
        <f t="shared" si="16"/>
        <v>569897-560232</v>
      </c>
      <c r="C1060">
        <v>569897</v>
      </c>
      <c r="D1060">
        <v>560232</v>
      </c>
      <c r="E1060">
        <v>1227</v>
      </c>
      <c r="F1060">
        <v>302</v>
      </c>
      <c r="G1060">
        <v>1.2</v>
      </c>
      <c r="H1060">
        <v>5</v>
      </c>
    </row>
    <row r="1061" spans="1:8" x14ac:dyDescent="0.25">
      <c r="A1061">
        <v>1060</v>
      </c>
      <c r="B1061" t="str">
        <f t="shared" si="16"/>
        <v>560153-560612</v>
      </c>
      <c r="C1061">
        <v>560153</v>
      </c>
      <c r="D1061">
        <v>560612</v>
      </c>
      <c r="E1061">
        <v>1213</v>
      </c>
      <c r="F1061">
        <v>294</v>
      </c>
      <c r="G1061">
        <v>1.2</v>
      </c>
      <c r="H1061">
        <v>4.9000000000000004</v>
      </c>
    </row>
    <row r="1062" spans="1:8" x14ac:dyDescent="0.25">
      <c r="A1062">
        <v>1061</v>
      </c>
      <c r="B1062" t="str">
        <f t="shared" si="16"/>
        <v>560153-568518</v>
      </c>
      <c r="C1062">
        <v>560153</v>
      </c>
      <c r="D1062">
        <v>568518</v>
      </c>
      <c r="E1062">
        <v>1210</v>
      </c>
      <c r="F1062">
        <v>320</v>
      </c>
      <c r="G1062">
        <v>1.2</v>
      </c>
      <c r="H1062">
        <v>5.3</v>
      </c>
    </row>
    <row r="1063" spans="1:8" x14ac:dyDescent="0.25">
      <c r="A1063">
        <v>1062</v>
      </c>
      <c r="B1063" t="str">
        <f t="shared" si="16"/>
        <v>560232-560108</v>
      </c>
      <c r="C1063">
        <v>560232</v>
      </c>
      <c r="D1063">
        <v>560108</v>
      </c>
      <c r="E1063">
        <v>1194</v>
      </c>
      <c r="F1063">
        <v>289</v>
      </c>
      <c r="G1063">
        <v>1.2</v>
      </c>
      <c r="H1063">
        <v>4.8</v>
      </c>
    </row>
    <row r="1064" spans="1:8" x14ac:dyDescent="0.25">
      <c r="A1064">
        <v>1063</v>
      </c>
      <c r="B1064" t="str">
        <f t="shared" si="16"/>
        <v>560108-560232</v>
      </c>
      <c r="C1064">
        <v>560108</v>
      </c>
      <c r="D1064">
        <v>560232</v>
      </c>
      <c r="E1064">
        <v>1167</v>
      </c>
      <c r="F1064">
        <v>296</v>
      </c>
      <c r="G1064">
        <v>1.2</v>
      </c>
      <c r="H1064">
        <v>4.9000000000000004</v>
      </c>
    </row>
    <row r="1065" spans="1:8" x14ac:dyDescent="0.25">
      <c r="A1065">
        <v>1064</v>
      </c>
      <c r="B1065" t="str">
        <f t="shared" si="16"/>
        <v>560111-568518</v>
      </c>
      <c r="C1065">
        <v>560111</v>
      </c>
      <c r="D1065">
        <v>568518</v>
      </c>
      <c r="E1065">
        <v>1150</v>
      </c>
      <c r="F1065">
        <v>327</v>
      </c>
      <c r="G1065">
        <v>1.2</v>
      </c>
      <c r="H1065">
        <v>5.5</v>
      </c>
    </row>
    <row r="1066" spans="1:8" x14ac:dyDescent="0.25">
      <c r="A1066">
        <v>1065</v>
      </c>
      <c r="B1066" t="str">
        <f t="shared" si="16"/>
        <v>568518-560111</v>
      </c>
      <c r="C1066">
        <v>568518</v>
      </c>
      <c r="D1066">
        <v>560111</v>
      </c>
      <c r="E1066">
        <v>1135</v>
      </c>
      <c r="F1066">
        <v>320</v>
      </c>
      <c r="G1066">
        <v>1.1000000000000001</v>
      </c>
      <c r="H1066">
        <v>5.3</v>
      </c>
    </row>
    <row r="1067" spans="1:8" x14ac:dyDescent="0.25">
      <c r="A1067">
        <v>1066</v>
      </c>
      <c r="B1067" t="str">
        <f t="shared" si="16"/>
        <v>560178-569897</v>
      </c>
      <c r="C1067">
        <v>560178</v>
      </c>
      <c r="D1067">
        <v>569897</v>
      </c>
      <c r="E1067">
        <v>1100</v>
      </c>
      <c r="F1067">
        <v>260</v>
      </c>
      <c r="G1067">
        <v>1.1000000000000001</v>
      </c>
      <c r="H1067">
        <v>4.3</v>
      </c>
    </row>
    <row r="1068" spans="1:8" x14ac:dyDescent="0.25">
      <c r="A1068">
        <v>1067</v>
      </c>
      <c r="B1068" t="str">
        <f t="shared" si="16"/>
        <v>560108-560178</v>
      </c>
      <c r="C1068">
        <v>560108</v>
      </c>
      <c r="D1068">
        <v>560178</v>
      </c>
      <c r="E1068">
        <v>1013</v>
      </c>
      <c r="F1068">
        <v>292</v>
      </c>
      <c r="G1068">
        <v>1</v>
      </c>
      <c r="H1068">
        <v>4.9000000000000004</v>
      </c>
    </row>
    <row r="1069" spans="1:8" x14ac:dyDescent="0.25">
      <c r="A1069">
        <v>1068</v>
      </c>
      <c r="B1069" t="str">
        <f t="shared" si="16"/>
        <v>568518-560178</v>
      </c>
      <c r="C1069">
        <v>568518</v>
      </c>
      <c r="D1069">
        <v>560178</v>
      </c>
      <c r="E1069">
        <v>986</v>
      </c>
      <c r="F1069">
        <v>260</v>
      </c>
      <c r="G1069">
        <v>1</v>
      </c>
      <c r="H1069">
        <v>4.3</v>
      </c>
    </row>
    <row r="1070" spans="1:8" x14ac:dyDescent="0.25">
      <c r="A1070">
        <v>1069</v>
      </c>
      <c r="B1070" t="str">
        <f t="shared" si="16"/>
        <v>560178-560612</v>
      </c>
      <c r="C1070">
        <v>560178</v>
      </c>
      <c r="D1070">
        <v>560612</v>
      </c>
      <c r="E1070">
        <v>977</v>
      </c>
      <c r="F1070">
        <v>236</v>
      </c>
      <c r="G1070">
        <v>1</v>
      </c>
      <c r="H1070">
        <v>3.9</v>
      </c>
    </row>
    <row r="1071" spans="1:8" x14ac:dyDescent="0.25">
      <c r="A1071">
        <v>1070</v>
      </c>
      <c r="B1071" t="str">
        <f t="shared" si="16"/>
        <v>560153-560178</v>
      </c>
      <c r="C1071">
        <v>560153</v>
      </c>
      <c r="D1071">
        <v>560178</v>
      </c>
      <c r="E1071">
        <v>957</v>
      </c>
      <c r="F1071">
        <v>265</v>
      </c>
      <c r="G1071">
        <v>1</v>
      </c>
      <c r="H1071">
        <v>4.4000000000000004</v>
      </c>
    </row>
    <row r="1072" spans="1:8" x14ac:dyDescent="0.25">
      <c r="A1072">
        <v>1071</v>
      </c>
      <c r="B1072" t="str">
        <f t="shared" si="16"/>
        <v>560108-568518</v>
      </c>
      <c r="C1072">
        <v>560108</v>
      </c>
      <c r="D1072">
        <v>568518</v>
      </c>
      <c r="E1072">
        <v>855</v>
      </c>
      <c r="F1072">
        <v>232</v>
      </c>
      <c r="G1072">
        <v>0.9</v>
      </c>
      <c r="H1072">
        <v>3.9</v>
      </c>
    </row>
    <row r="1073" spans="1:8" x14ac:dyDescent="0.25">
      <c r="A1073">
        <v>1072</v>
      </c>
      <c r="B1073" t="str">
        <f t="shared" si="16"/>
        <v>560153-569897</v>
      </c>
      <c r="C1073">
        <v>560153</v>
      </c>
      <c r="D1073">
        <v>569897</v>
      </c>
      <c r="E1073">
        <v>852</v>
      </c>
      <c r="F1073">
        <v>241</v>
      </c>
      <c r="G1073">
        <v>0.9</v>
      </c>
      <c r="H1073">
        <v>4</v>
      </c>
    </row>
    <row r="1074" spans="1:8" x14ac:dyDescent="0.25">
      <c r="A1074">
        <v>1073</v>
      </c>
      <c r="B1074" t="str">
        <f t="shared" si="16"/>
        <v>560108-560111</v>
      </c>
      <c r="C1074">
        <v>560108</v>
      </c>
      <c r="D1074">
        <v>560111</v>
      </c>
      <c r="E1074">
        <v>849</v>
      </c>
      <c r="F1074">
        <v>227</v>
      </c>
      <c r="G1074">
        <v>0.8</v>
      </c>
      <c r="H1074">
        <v>3.8</v>
      </c>
    </row>
    <row r="1075" spans="1:8" x14ac:dyDescent="0.25">
      <c r="A1075">
        <v>1074</v>
      </c>
      <c r="B1075" t="str">
        <f t="shared" si="16"/>
        <v>569897-560108</v>
      </c>
      <c r="C1075">
        <v>569897</v>
      </c>
      <c r="D1075">
        <v>560108</v>
      </c>
      <c r="E1075">
        <v>827</v>
      </c>
      <c r="F1075">
        <v>195</v>
      </c>
      <c r="G1075">
        <v>0.8</v>
      </c>
      <c r="H1075">
        <v>3.3</v>
      </c>
    </row>
    <row r="1076" spans="1:8" x14ac:dyDescent="0.25">
      <c r="A1076">
        <v>1075</v>
      </c>
      <c r="B1076" t="str">
        <f t="shared" si="16"/>
        <v>569897-560111</v>
      </c>
      <c r="C1076">
        <v>569897</v>
      </c>
      <c r="D1076">
        <v>560111</v>
      </c>
      <c r="E1076">
        <v>686</v>
      </c>
      <c r="F1076">
        <v>211</v>
      </c>
      <c r="G1076">
        <v>0.7</v>
      </c>
      <c r="H1076">
        <v>3.5</v>
      </c>
    </row>
    <row r="1077" spans="1:8" x14ac:dyDescent="0.25">
      <c r="A1077">
        <v>1076</v>
      </c>
      <c r="B1077" t="str">
        <f t="shared" si="16"/>
        <v>560636-560646</v>
      </c>
      <c r="C1077">
        <v>560636</v>
      </c>
      <c r="D1077">
        <v>560646</v>
      </c>
      <c r="E1077">
        <v>622</v>
      </c>
      <c r="F1077">
        <v>181</v>
      </c>
      <c r="G1077">
        <v>0.6</v>
      </c>
      <c r="H1077">
        <v>3</v>
      </c>
    </row>
    <row r="1078" spans="1:8" x14ac:dyDescent="0.25">
      <c r="A1078">
        <v>1077</v>
      </c>
      <c r="B1078" t="str">
        <f t="shared" si="16"/>
        <v>560646-560636</v>
      </c>
      <c r="C1078">
        <v>560646</v>
      </c>
      <c r="D1078">
        <v>560636</v>
      </c>
      <c r="E1078">
        <v>622</v>
      </c>
      <c r="F1078">
        <v>161</v>
      </c>
      <c r="G1078">
        <v>0.6</v>
      </c>
      <c r="H1078">
        <v>2.7</v>
      </c>
    </row>
    <row r="1079" spans="1:8" x14ac:dyDescent="0.25">
      <c r="A1079">
        <v>1078</v>
      </c>
      <c r="B1079" t="str">
        <f t="shared" si="16"/>
        <v>560612-560178</v>
      </c>
      <c r="C1079">
        <v>560612</v>
      </c>
      <c r="D1079">
        <v>560178</v>
      </c>
      <c r="E1079">
        <v>586</v>
      </c>
      <c r="F1079">
        <v>184</v>
      </c>
      <c r="G1079">
        <v>0.6</v>
      </c>
      <c r="H1079">
        <v>3.1</v>
      </c>
    </row>
    <row r="1080" spans="1:8" x14ac:dyDescent="0.25">
      <c r="A1080">
        <v>1079</v>
      </c>
      <c r="B1080" t="str">
        <f t="shared" si="16"/>
        <v>568518-569897</v>
      </c>
      <c r="C1080">
        <v>568518</v>
      </c>
      <c r="D1080">
        <v>569897</v>
      </c>
      <c r="E1080">
        <v>449</v>
      </c>
      <c r="F1080">
        <v>109</v>
      </c>
      <c r="G1080">
        <v>0.4</v>
      </c>
      <c r="H1080">
        <v>1.8</v>
      </c>
    </row>
    <row r="1081" spans="1:8" x14ac:dyDescent="0.25">
      <c r="A1081">
        <v>1080</v>
      </c>
      <c r="B1081" t="str">
        <f t="shared" si="16"/>
        <v>560111-560108</v>
      </c>
      <c r="C1081">
        <v>560111</v>
      </c>
      <c r="D1081">
        <v>560108</v>
      </c>
      <c r="E1081">
        <v>295</v>
      </c>
      <c r="F1081">
        <v>95</v>
      </c>
      <c r="G1081">
        <v>0.3</v>
      </c>
      <c r="H1081">
        <v>1.6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Occupancy</vt:lpstr>
      <vt:lpstr>Distance and Travel Time</vt:lpstr>
      <vt:lpstr>capacity check</vt:lpstr>
      <vt:lpstr>Sheet1</vt:lpstr>
      <vt:lpstr>currentRoutes</vt:lpstr>
      <vt:lpstr>newRoutes</vt:lpstr>
      <vt:lpstr>distance_btw_postal_code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dcterms:created xsi:type="dcterms:W3CDTF">2021-09-17T12:25:58Z</dcterms:created>
  <dcterms:modified xsi:type="dcterms:W3CDTF">2021-09-18T15:53:26Z</dcterms:modified>
</cp:coreProperties>
</file>