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MWacker\ownCloud\Documents\Projects\WBgrowth\"/>
    </mc:Choice>
  </mc:AlternateContent>
  <xr:revisionPtr revIDLastSave="0" documentId="13_ncr:1_{8D10A311-8A0D-412E-8C07-411E93161850}" xr6:coauthVersionLast="47" xr6:coauthVersionMax="47" xr10:uidLastSave="{00000000-0000-0000-0000-000000000000}"/>
  <bookViews>
    <workbookView xWindow="-98" yWindow="-98" windowWidth="22695" windowHeight="14595" activeTab="1" xr2:uid="{00000000-000D-0000-FFFF-FFFF00000000}"/>
  </bookViews>
  <sheets>
    <sheet name="Fig4" sheetId="1" r:id="rId1"/>
    <sheet name="Fig5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5" i="2" l="1"/>
  <c r="E15" i="2"/>
  <c r="F15" i="2"/>
  <c r="G15" i="2"/>
  <c r="H15" i="2"/>
  <c r="I15" i="2"/>
  <c r="J15" i="2"/>
  <c r="K15" i="2"/>
  <c r="L15" i="2"/>
  <c r="M15" i="2"/>
  <c r="N15" i="2"/>
  <c r="O15" i="2"/>
  <c r="D15" i="2"/>
  <c r="J5" i="2"/>
  <c r="J6" i="2"/>
  <c r="J4" i="2"/>
  <c r="G5" i="2"/>
  <c r="G6" i="2"/>
  <c r="G4" i="2"/>
  <c r="E5" i="2"/>
  <c r="E6" i="2"/>
  <c r="E4" i="2"/>
  <c r="D7" i="1" l="1"/>
  <c r="D5" i="1"/>
  <c r="D6" i="1"/>
  <c r="D4" i="1"/>
</calcChain>
</file>

<file path=xl/sharedStrings.xml><?xml version="1.0" encoding="utf-8"?>
<sst xmlns="http://schemas.openxmlformats.org/spreadsheetml/2006/main" count="34" uniqueCount="33">
  <si>
    <t>annualized</t>
  </si>
  <si>
    <t>persistence</t>
  </si>
  <si>
    <t>period dummy</t>
  </si>
  <si>
    <t>contemporaneous changes in growth correlates</t>
  </si>
  <si>
    <t>residual</t>
  </si>
  <si>
    <t>country</t>
  </si>
  <si>
    <t>period</t>
  </si>
  <si>
    <t>infra_index</t>
  </si>
  <si>
    <t>Bangladesh</t>
  </si>
  <si>
    <t>China</t>
  </si>
  <si>
    <t>India</t>
  </si>
  <si>
    <t>Indonesia</t>
  </si>
  <si>
    <t>difference</t>
  </si>
  <si>
    <t>parameter</t>
  </si>
  <si>
    <t>short run effect</t>
  </si>
  <si>
    <t>AR1</t>
  </si>
  <si>
    <t>long run</t>
  </si>
  <si>
    <t>t=8</t>
  </si>
  <si>
    <t>t=9</t>
  </si>
  <si>
    <t>t=10</t>
  </si>
  <si>
    <t>t=11</t>
  </si>
  <si>
    <t>t=12</t>
  </si>
  <si>
    <t>t=13</t>
  </si>
  <si>
    <t>t=14</t>
  </si>
  <si>
    <t>t=15</t>
  </si>
  <si>
    <t>t=16</t>
  </si>
  <si>
    <t>t=17</t>
  </si>
  <si>
    <t>t=18</t>
  </si>
  <si>
    <t>t=19</t>
  </si>
  <si>
    <t>t=20</t>
  </si>
  <si>
    <t>exponent</t>
  </si>
  <si>
    <t>"effect"</t>
  </si>
  <si>
    <t>from Table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</si>
</sst>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0" fontId="0" fillId="0" borderId="0" xfId="0" applyNumberFormat="1"/>
    <xf numFmtId="10" fontId="2" fillId="0" borderId="0" xfId="0" applyNumberFormat="1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1" fillId="0" borderId="0" xfId="0" applyFont="1"/>
    <xf numFmtId="164" fontId="0" fillId="0" borderId="0" xfId="0" applyNumberForma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'Fig4'!$D$4:$E$4</c:f>
              <c:numCache>
                <c:formatCode>General</c:formatCode>
                <c:ptCount val="2"/>
                <c:pt idx="0" formatCode="0.00%">
                  <c:v>5.9199999999999999E-3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E4-4A8B-A778-C041A9A3AEF5}"/>
            </c:ext>
          </c:extLst>
        </c:ser>
        <c:ser>
          <c:idx val="1"/>
          <c:order val="1"/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'Fig4'!$D$5:$E$5</c:f>
              <c:numCache>
                <c:formatCode>General</c:formatCode>
                <c:ptCount val="2"/>
                <c:pt idx="0" formatCode="0.00%">
                  <c:v>2.5419999999999998E-2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E4-4A8B-A778-C041A9A3AEF5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'Fig4'!$D$6:$E$6</c:f>
              <c:numCache>
                <c:formatCode>General</c:formatCode>
                <c:ptCount val="2"/>
                <c:pt idx="0" formatCode="0.00%">
                  <c:v>9.4200000000000013E-3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E4-4A8B-A778-C041A9A3AEF5}"/>
            </c:ext>
          </c:extLst>
        </c:ser>
        <c:ser>
          <c:idx val="3"/>
          <c:order val="3"/>
          <c:spPr>
            <a:solidFill>
              <a:schemeClr val="bg2">
                <a:lumMod val="90000"/>
              </a:schemeClr>
            </a:solidFill>
            <a:ln>
              <a:noFill/>
            </a:ln>
            <a:effectLst/>
          </c:spPr>
          <c:invertIfNegative val="0"/>
          <c:val>
            <c:numRef>
              <c:f>'Fig4'!$D$7:$E$7</c:f>
              <c:numCache>
                <c:formatCode>General</c:formatCode>
                <c:ptCount val="2"/>
                <c:pt idx="0" formatCode="0.00%">
                  <c:v>3.2399999999999929E-3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7E4-4A8B-A778-C041A9A3AE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181887"/>
        <c:axId val="12375631"/>
      </c:barChart>
      <c:catAx>
        <c:axId val="6818188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375631"/>
        <c:crosses val="autoZero"/>
        <c:auto val="1"/>
        <c:lblAlgn val="ctr"/>
        <c:lblOffset val="100"/>
        <c:noMultiLvlLbl val="0"/>
      </c:catAx>
      <c:valAx>
        <c:axId val="12375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  <a:prstDash val="dash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68181887"/>
        <c:crosses val="autoZero"/>
        <c:crossBetween val="between"/>
        <c:majorUnit val="1.0000000000000002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'Fig5'!$D$14:$P$14</c:f>
              <c:strCache>
                <c:ptCount val="13"/>
                <c:pt idx="0">
                  <c:v>t=8</c:v>
                </c:pt>
                <c:pt idx="1">
                  <c:v>t=9</c:v>
                </c:pt>
                <c:pt idx="2">
                  <c:v>t=10</c:v>
                </c:pt>
                <c:pt idx="3">
                  <c:v>t=11</c:v>
                </c:pt>
                <c:pt idx="4">
                  <c:v>t=12</c:v>
                </c:pt>
                <c:pt idx="5">
                  <c:v>t=13</c:v>
                </c:pt>
                <c:pt idx="6">
                  <c:v>t=14</c:v>
                </c:pt>
                <c:pt idx="7">
                  <c:v>t=15</c:v>
                </c:pt>
                <c:pt idx="8">
                  <c:v>t=16</c:v>
                </c:pt>
                <c:pt idx="9">
                  <c:v>t=17</c:v>
                </c:pt>
                <c:pt idx="10">
                  <c:v>t=18</c:v>
                </c:pt>
                <c:pt idx="11">
                  <c:v>t=19</c:v>
                </c:pt>
                <c:pt idx="12">
                  <c:v>t=20</c:v>
                </c:pt>
              </c:strCache>
            </c:strRef>
          </c:cat>
          <c:val>
            <c:numRef>
              <c:f>'Fig5'!$D$15:$P$15</c:f>
              <c:numCache>
                <c:formatCode>0.0%</c:formatCode>
                <c:ptCount val="13"/>
                <c:pt idx="0">
                  <c:v>4.0706010713449994E-2</c:v>
                </c:pt>
                <c:pt idx="1">
                  <c:v>3.2496927227294248E-2</c:v>
                </c:pt>
                <c:pt idx="2">
                  <c:v>2.5943349905991165E-2</c:v>
                </c:pt>
                <c:pt idx="3">
                  <c:v>2.0711416794489703E-2</c:v>
                </c:pt>
                <c:pt idx="4">
                  <c:v>1.6534595076945272E-2</c:v>
                </c:pt>
                <c:pt idx="5">
                  <c:v>1.3200102970805906E-2</c:v>
                </c:pt>
                <c:pt idx="6">
                  <c:v>1.053806988493061E-2</c:v>
                </c:pt>
                <c:pt idx="7">
                  <c:v>8.4128826226043795E-3</c:v>
                </c:pt>
                <c:pt idx="8">
                  <c:v>6.7162767750220485E-3</c:v>
                </c:pt>
                <c:pt idx="9">
                  <c:v>5.361821356867612E-3</c:v>
                </c:pt>
                <c:pt idx="10">
                  <c:v>4.280515712199378E-3</c:v>
                </c:pt>
                <c:pt idx="11">
                  <c:v>3.417274381757839E-3</c:v>
                </c:pt>
                <c:pt idx="12">
                  <c:v>3.417274381757839E-3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A7-4B5B-AE84-C5795EDC8E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5531343"/>
        <c:axId val="21235903"/>
      </c:barChart>
      <c:catAx>
        <c:axId val="245531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1235903"/>
        <c:crosses val="autoZero"/>
        <c:auto val="1"/>
        <c:lblAlgn val="ctr"/>
        <c:lblOffset val="100"/>
        <c:noMultiLvlLbl val="0"/>
      </c:catAx>
      <c:valAx>
        <c:axId val="2123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45531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102392</xdr:colOff>
      <xdr:row>8</xdr:row>
      <xdr:rowOff>19050</xdr:rowOff>
    </xdr:from>
    <xdr:to>
      <xdr:col>15</xdr:col>
      <xdr:colOff>19050</xdr:colOff>
      <xdr:row>23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B860F8-8AE8-110C-6186-4BAF3263B1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0.37226</cdr:x>
      <cdr:y>0.84896</cdr:y>
    </cdr:from>
    <cdr:to>
      <cdr:x>1</cdr:x>
      <cdr:y>0.93924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73C7FB6-5670-ECC7-452A-484488888927}"/>
            </a:ext>
          </a:extLst>
        </cdr:cNvPr>
        <cdr:cNvSpPr txBox="1"/>
      </cdr:nvSpPr>
      <cdr:spPr>
        <a:xfrm xmlns:a="http://schemas.openxmlformats.org/drawingml/2006/main">
          <a:off x="1897858" y="2328863"/>
          <a:ext cx="3200400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/>
            <a:t>contemporaneous changes in growth correlates: 0.6% p.a.</a:t>
          </a:r>
          <a:endParaRPr lang="en-DE" sz="1000"/>
        </a:p>
      </cdr:txBody>
    </cdr:sp>
  </cdr:relSizeAnchor>
  <cdr:relSizeAnchor xmlns:cdr="http://schemas.openxmlformats.org/drawingml/2006/chartDrawing">
    <cdr:from>
      <cdr:x>0.37226</cdr:x>
      <cdr:y>0.51157</cdr:y>
    </cdr:from>
    <cdr:to>
      <cdr:x>0.9796</cdr:x>
      <cdr:y>0.60185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5B4D5D0C-B3CC-3562-5A7E-F1365C5CE4F7}"/>
            </a:ext>
          </a:extLst>
        </cdr:cNvPr>
        <cdr:cNvSpPr txBox="1"/>
      </cdr:nvSpPr>
      <cdr:spPr>
        <a:xfrm xmlns:a="http://schemas.openxmlformats.org/drawingml/2006/main">
          <a:off x="1897858" y="1403350"/>
          <a:ext cx="3096418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/>
            <a:t>Persistence</a:t>
          </a:r>
          <a:r>
            <a:rPr lang="en-US" sz="1000" baseline="0"/>
            <a:t> (= effet from previous periods): 2.5% p.a.</a:t>
          </a:r>
          <a:endParaRPr lang="en-DE" sz="1000"/>
        </a:p>
      </cdr:txBody>
    </cdr:sp>
  </cdr:relSizeAnchor>
  <cdr:relSizeAnchor xmlns:cdr="http://schemas.openxmlformats.org/drawingml/2006/chartDrawing">
    <cdr:from>
      <cdr:x>0.37335</cdr:x>
      <cdr:y>0.27025</cdr:y>
    </cdr:from>
    <cdr:to>
      <cdr:x>0.98069</cdr:x>
      <cdr:y>0.36053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2FC5AB77-BB25-C728-CBC6-DC58201DCB2C}"/>
            </a:ext>
          </a:extLst>
        </cdr:cNvPr>
        <cdr:cNvSpPr txBox="1"/>
      </cdr:nvSpPr>
      <cdr:spPr>
        <a:xfrm xmlns:a="http://schemas.openxmlformats.org/drawingml/2006/main">
          <a:off x="1903412" y="741362"/>
          <a:ext cx="3096418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/>
            <a:t>Period dummy:</a:t>
          </a:r>
          <a:r>
            <a:rPr lang="en-US" sz="1000" baseline="0"/>
            <a:t> 0.9 % p.a.</a:t>
          </a:r>
          <a:endParaRPr lang="en-DE" sz="1000"/>
        </a:p>
      </cdr:txBody>
    </cdr:sp>
  </cdr:relSizeAnchor>
  <cdr:relSizeAnchor xmlns:cdr="http://schemas.openxmlformats.org/drawingml/2006/chartDrawing">
    <cdr:from>
      <cdr:x>0.37521</cdr:x>
      <cdr:y>0.14873</cdr:y>
    </cdr:from>
    <cdr:to>
      <cdr:x>0.98256</cdr:x>
      <cdr:y>0.239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2FC5AB77-BB25-C728-CBC6-DC58201DCB2C}"/>
            </a:ext>
          </a:extLst>
        </cdr:cNvPr>
        <cdr:cNvSpPr txBox="1"/>
      </cdr:nvSpPr>
      <cdr:spPr>
        <a:xfrm xmlns:a="http://schemas.openxmlformats.org/drawingml/2006/main">
          <a:off x="1912938" y="407987"/>
          <a:ext cx="3096418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/>
            <a:t>Residual:</a:t>
          </a:r>
          <a:r>
            <a:rPr lang="en-US" sz="1000" baseline="0"/>
            <a:t> 0.3% p.a.</a:t>
          </a:r>
          <a:endParaRPr lang="en-DE" sz="1000"/>
        </a:p>
      </cdr:txBody>
    </cdr:sp>
  </cdr:relSizeAnchor>
  <cdr:relSizeAnchor xmlns:cdr="http://schemas.openxmlformats.org/drawingml/2006/chartDrawing">
    <cdr:from>
      <cdr:x>0.1258</cdr:x>
      <cdr:y>0.03067</cdr:y>
    </cdr:from>
    <cdr:to>
      <cdr:x>0.45913</cdr:x>
      <cdr:y>0.12095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82B9A418-D7ED-1CCF-BEBE-CD50B3B059CA}"/>
            </a:ext>
          </a:extLst>
        </cdr:cNvPr>
        <cdr:cNvSpPr txBox="1"/>
      </cdr:nvSpPr>
      <cdr:spPr>
        <a:xfrm xmlns:a="http://schemas.openxmlformats.org/drawingml/2006/main">
          <a:off x="641351" y="84137"/>
          <a:ext cx="1699420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000" b="1"/>
            <a:t>Actual growth</a:t>
          </a:r>
          <a:r>
            <a:rPr lang="en-US" sz="1000" b="1" baseline="0"/>
            <a:t> rate: </a:t>
          </a:r>
          <a:br>
            <a:rPr lang="en-US" sz="1000" b="1" baseline="0"/>
          </a:br>
          <a:r>
            <a:rPr lang="en-US" sz="1000" b="1" baseline="0"/>
            <a:t>4.4% p.a.</a:t>
          </a:r>
          <a:endParaRPr lang="en-DE" sz="1000" b="1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335756</xdr:colOff>
      <xdr:row>18</xdr:row>
      <xdr:rowOff>76201</xdr:rowOff>
    </xdr:from>
    <xdr:to>
      <xdr:col>12</xdr:col>
      <xdr:colOff>571500</xdr:colOff>
      <xdr:row>33</xdr:row>
      <xdr:rowOff>104776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D8A1B7-D625-9315-7E7E-FAF39CE902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F14"/>
  <sheetViews>
    <sheetView workbookViewId="0">
      <selection activeCell="F19" sqref="F19"/>
    </sheetView>
  </sheetViews>
  <sheetFormatPr defaultRowHeight="14.25" x14ac:dyDescent="0.45"/>
  <cols>
    <col min="3" max="3" width="12.73046875" customWidth="1"/>
  </cols>
  <sheetData>
    <row r="3" spans="3:6" x14ac:dyDescent="0.45">
      <c r="C3" t="s">
        <v>32</v>
      </c>
      <c r="D3" t="s">
        <v>0</v>
      </c>
    </row>
    <row r="4" spans="3:6" x14ac:dyDescent="0.45">
      <c r="C4" s="2">
        <v>2.9600000000000001E-2</v>
      </c>
      <c r="D4" s="1">
        <f>C4/5</f>
        <v>5.9199999999999999E-3</v>
      </c>
      <c r="F4" s="6" t="s">
        <v>3</v>
      </c>
    </row>
    <row r="5" spans="3:6" x14ac:dyDescent="0.45">
      <c r="C5" s="3">
        <v>0.12709999999999999</v>
      </c>
      <c r="D5" s="1">
        <f t="shared" ref="D5:D6" si="0">C5/5</f>
        <v>2.5419999999999998E-2</v>
      </c>
      <c r="F5" s="6" t="s">
        <v>1</v>
      </c>
    </row>
    <row r="6" spans="3:6" x14ac:dyDescent="0.45">
      <c r="C6" s="3">
        <v>4.7100000000000003E-2</v>
      </c>
      <c r="D6" s="1">
        <f t="shared" si="0"/>
        <v>9.4200000000000013E-3</v>
      </c>
      <c r="F6" s="6" t="s">
        <v>2</v>
      </c>
    </row>
    <row r="7" spans="3:6" x14ac:dyDescent="0.45">
      <c r="C7" s="2">
        <v>0.2039</v>
      </c>
      <c r="D7" s="1">
        <f>0.044-SUM(D4:D6)</f>
        <v>3.2399999999999929E-3</v>
      </c>
      <c r="F7" s="6" t="s">
        <v>4</v>
      </c>
    </row>
    <row r="9" spans="3:6" x14ac:dyDescent="0.45">
      <c r="C9" s="4"/>
    </row>
    <row r="14" spans="3:6" x14ac:dyDescent="0.45">
      <c r="C14" s="1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P15"/>
  <sheetViews>
    <sheetView tabSelected="1" workbookViewId="0">
      <selection activeCell="D24" sqref="D24"/>
    </sheetView>
  </sheetViews>
  <sheetFormatPr defaultRowHeight="14.25" x14ac:dyDescent="0.45"/>
  <sheetData>
    <row r="2" spans="2:16" x14ac:dyDescent="0.45">
      <c r="B2" t="s">
        <v>5</v>
      </c>
      <c r="C2" t="s">
        <v>6</v>
      </c>
      <c r="D2" t="s">
        <v>7</v>
      </c>
      <c r="E2" t="s">
        <v>12</v>
      </c>
      <c r="F2" t="s">
        <v>13</v>
      </c>
      <c r="G2" t="s">
        <v>14</v>
      </c>
      <c r="I2" t="s">
        <v>15</v>
      </c>
      <c r="J2" t="s">
        <v>16</v>
      </c>
    </row>
    <row r="3" spans="2:16" x14ac:dyDescent="0.45">
      <c r="B3" t="s">
        <v>8</v>
      </c>
      <c r="C3">
        <v>8</v>
      </c>
      <c r="D3">
        <v>0.1543822</v>
      </c>
    </row>
    <row r="4" spans="2:16" x14ac:dyDescent="0.45">
      <c r="B4" t="s">
        <v>9</v>
      </c>
      <c r="C4">
        <v>8</v>
      </c>
      <c r="D4">
        <v>0.8455492</v>
      </c>
      <c r="E4">
        <f>(D4-$D$3)</f>
        <v>0.69116699999999998</v>
      </c>
      <c r="F4">
        <v>8.1324499999999994E-2</v>
      </c>
      <c r="G4">
        <f>E4*F4</f>
        <v>5.6208810691499994E-2</v>
      </c>
      <c r="I4">
        <v>0.79833240000000005</v>
      </c>
      <c r="J4">
        <f>G4/(1-I4)</f>
        <v>0.27872008538555526</v>
      </c>
    </row>
    <row r="5" spans="2:16" x14ac:dyDescent="0.45">
      <c r="B5" t="s">
        <v>10</v>
      </c>
      <c r="C5">
        <v>8</v>
      </c>
      <c r="D5">
        <v>0.441054</v>
      </c>
      <c r="E5">
        <f t="shared" ref="E5:E6" si="0">(D5-$D$3)</f>
        <v>0.28667180000000003</v>
      </c>
      <c r="F5">
        <v>8.1324499999999994E-2</v>
      </c>
      <c r="G5">
        <f t="shared" ref="G5:G6" si="1">E5*F5</f>
        <v>2.3313440799099999E-2</v>
      </c>
      <c r="I5">
        <v>0.79833240000000005</v>
      </c>
      <c r="J5">
        <f t="shared" ref="J5:J6" si="2">G5/(1-I5)</f>
        <v>0.11560330364966909</v>
      </c>
    </row>
    <row r="6" spans="2:16" x14ac:dyDescent="0.45">
      <c r="B6" t="s">
        <v>11</v>
      </c>
      <c r="C6">
        <v>8</v>
      </c>
      <c r="D6">
        <v>0.65492030000000001</v>
      </c>
      <c r="E6">
        <f t="shared" si="0"/>
        <v>0.50053809999999999</v>
      </c>
      <c r="F6">
        <v>8.1324499999999994E-2</v>
      </c>
      <c r="G6">
        <f t="shared" si="1"/>
        <v>4.0706010713449994E-2</v>
      </c>
      <c r="I6">
        <v>0.79833240000000005</v>
      </c>
      <c r="J6">
        <f t="shared" si="2"/>
        <v>0.20184705284066456</v>
      </c>
    </row>
    <row r="13" spans="2:16" x14ac:dyDescent="0.45">
      <c r="C13" t="s">
        <v>30</v>
      </c>
      <c r="D13">
        <v>0</v>
      </c>
      <c r="E13">
        <v>1</v>
      </c>
      <c r="F13">
        <v>2</v>
      </c>
      <c r="G13">
        <v>3</v>
      </c>
      <c r="H13">
        <v>4</v>
      </c>
      <c r="I13">
        <v>5</v>
      </c>
      <c r="J13">
        <v>6</v>
      </c>
      <c r="K13">
        <v>7</v>
      </c>
      <c r="L13">
        <v>8</v>
      </c>
      <c r="M13">
        <v>9</v>
      </c>
      <c r="N13">
        <v>10</v>
      </c>
      <c r="O13">
        <v>11</v>
      </c>
      <c r="P13">
        <v>11</v>
      </c>
    </row>
    <row r="14" spans="2:16" x14ac:dyDescent="0.45">
      <c r="C14" t="s">
        <v>6</v>
      </c>
      <c r="D14" t="s">
        <v>17</v>
      </c>
      <c r="E14" t="s">
        <v>18</v>
      </c>
      <c r="F14" t="s">
        <v>19</v>
      </c>
      <c r="G14" t="s">
        <v>20</v>
      </c>
      <c r="H14" t="s">
        <v>21</v>
      </c>
      <c r="I14" t="s">
        <v>22</v>
      </c>
      <c r="J14" t="s">
        <v>23</v>
      </c>
      <c r="K14" t="s">
        <v>24</v>
      </c>
      <c r="L14" t="s">
        <v>25</v>
      </c>
      <c r="M14" t="s">
        <v>26</v>
      </c>
      <c r="N14" t="s">
        <v>27</v>
      </c>
      <c r="O14" t="s">
        <v>28</v>
      </c>
      <c r="P14" t="s">
        <v>29</v>
      </c>
    </row>
    <row r="15" spans="2:16" x14ac:dyDescent="0.45">
      <c r="C15" t="s">
        <v>31</v>
      </c>
      <c r="D15" s="5">
        <f>$E$6*$F$6*POWER($I$6,D13)</f>
        <v>4.0706010713449994E-2</v>
      </c>
      <c r="E15" s="5">
        <f t="shared" ref="E15:O15" si="3">$E$6*$F$6*POWER($I$6,E13)</f>
        <v>3.2496927227294248E-2</v>
      </c>
      <c r="F15" s="5">
        <f t="shared" si="3"/>
        <v>2.5943349905991165E-2</v>
      </c>
      <c r="G15" s="5">
        <f t="shared" si="3"/>
        <v>2.0711416794489703E-2</v>
      </c>
      <c r="H15" s="5">
        <f t="shared" si="3"/>
        <v>1.6534595076945272E-2</v>
      </c>
      <c r="I15" s="5">
        <f t="shared" si="3"/>
        <v>1.3200102970805906E-2</v>
      </c>
      <c r="J15" s="5">
        <f t="shared" si="3"/>
        <v>1.053806988493061E-2</v>
      </c>
      <c r="K15" s="5">
        <f t="shared" si="3"/>
        <v>8.4128826226043795E-3</v>
      </c>
      <c r="L15" s="5">
        <f t="shared" si="3"/>
        <v>6.7162767750220485E-3</v>
      </c>
      <c r="M15" s="5">
        <f t="shared" si="3"/>
        <v>5.361821356867612E-3</v>
      </c>
      <c r="N15" s="5">
        <f t="shared" si="3"/>
        <v>4.280515712199378E-3</v>
      </c>
      <c r="O15" s="5">
        <f t="shared" si="3"/>
        <v>3.417274381757839E-3</v>
      </c>
      <c r="P15" s="5">
        <f t="shared" ref="P15" si="4">$E$6*$F$6*POWER($I$6,P13)</f>
        <v>3.417274381757839E-3</v>
      </c>
    </row>
  </sheetData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Fig4</vt:lpstr>
      <vt:lpstr>Fig5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Konstantin Wacker</dc:creator>
  <cp:lastModifiedBy>Konstantin Wacker</cp:lastModifiedBy>
  <dcterms:created xsi:type="dcterms:W3CDTF">2023-11-17T08:06:44Z</dcterms:created>
  <dcterms:modified xsi:type="dcterms:W3CDTF">2024-02-25T20:36:30Z</dcterms:modified>
</cp:coreProperties>
</file>