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essy\Desktop\DataAnalytics\Crowdfunding Analysis\"/>
    </mc:Choice>
  </mc:AlternateContent>
  <xr:revisionPtr revIDLastSave="0" documentId="8_{E650D7AC-E979-49E9-B264-AA7365F565B1}" xr6:coauthVersionLast="47" xr6:coauthVersionMax="47" xr10:uidLastSave="{00000000-0000-0000-0000-000000000000}"/>
  <bookViews>
    <workbookView xWindow="-120" yWindow="-120" windowWidth="29040" windowHeight="15840" tabRatio="786" xr2:uid="{00000000-000D-0000-FFFF-FFFF00000000}"/>
  </bookViews>
  <sheets>
    <sheet name="Chart1" sheetId="13" r:id="rId1"/>
    <sheet name="Kickstarter" sheetId="1" r:id="rId2"/>
    <sheet name="Category Statistics" sheetId="4" r:id="rId3"/>
    <sheet name="Sub Category Statistics" sheetId="5" r:id="rId4"/>
    <sheet name="Outcomes Based on Launch Date" sheetId="8" r:id="rId5"/>
    <sheet name="Successful US Kickstarters" sheetId="9" r:id="rId6"/>
    <sheet name="Failed US Kickstarters" sheetId="10" r:id="rId7"/>
    <sheet name="Descriptive Statistics" sheetId="11" r:id="rId8"/>
    <sheet name="Edinburgh Research" sheetId="3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0"/>
    <pivotCache cacheId="1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1" l="1"/>
  <c r="C12" i="11"/>
  <c r="C11" i="11"/>
  <c r="B13" i="11"/>
  <c r="B12" i="11"/>
  <c r="B11" i="11"/>
  <c r="C7" i="11"/>
  <c r="C6" i="11"/>
  <c r="C5" i="11"/>
  <c r="C4" i="11"/>
  <c r="B7" i="11"/>
  <c r="B6" i="11"/>
  <c r="B5" i="11"/>
  <c r="B4" i="11"/>
  <c r="C10" i="11"/>
  <c r="B10" i="11"/>
  <c r="C9" i="11"/>
  <c r="B9" i="11"/>
  <c r="C3" i="11"/>
  <c r="B3" i="11"/>
  <c r="C2" i="11"/>
  <c r="B2" i="11"/>
  <c r="F3" i="3"/>
  <c r="F4" i="3"/>
  <c r="F5" i="3"/>
  <c r="F6" i="3"/>
  <c r="F2" i="3"/>
  <c r="D3" i="3"/>
  <c r="D4" i="3"/>
  <c r="D5" i="3"/>
  <c r="D6" i="3"/>
  <c r="D2" i="3"/>
  <c r="C3" i="3"/>
  <c r="C4" i="3"/>
  <c r="C5" i="3"/>
  <c r="C6" i="3"/>
  <c r="C2" i="3"/>
  <c r="B3" i="3"/>
  <c r="B4" i="3"/>
  <c r="B5" i="3"/>
  <c r="B6" i="3"/>
  <c r="B2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3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3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3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3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3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1" l="1"/>
  <c r="B14" i="11"/>
</calcChain>
</file>

<file path=xl/sharedStrings.xml><?xml version="1.0" encoding="utf-8"?>
<sst xmlns="http://schemas.openxmlformats.org/spreadsheetml/2006/main" count="38347" uniqueCount="8399">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</sst>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0" formatCode="_(* #,##0_);_(* \(#,##0\);_(* &quot;-&quot;??_);_(@_)"/>
    <numFmt numFmtId="174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B2B2B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174" fontId="0" fillId="0" borderId="0" xfId="0" applyNumberFormat="1"/>
    <xf numFmtId="174" fontId="4" fillId="0" borderId="0" xfId="0" applyNumberFormat="1" applyFont="1" applyAlignment="1">
      <alignment horizontal="center" vertical="center"/>
    </xf>
    <xf numFmtId="174" fontId="4" fillId="0" borderId="0" xfId="1" applyNumberFormat="1" applyFont="1" applyAlignment="1">
      <alignment horizontal="center" vertical="center"/>
    </xf>
    <xf numFmtId="174" fontId="0" fillId="0" borderId="0" xfId="0" applyNumberFormat="1" applyAlignment="1">
      <alignment horizontal="center"/>
    </xf>
    <xf numFmtId="164" fontId="4" fillId="0" borderId="0" xfId="1" applyNumberFormat="1" applyFont="1" applyAlignment="1">
      <alignment horizontal="center" vertical="center"/>
    </xf>
    <xf numFmtId="1" fontId="4" fillId="0" borderId="0" xfId="0" applyNumberFormat="1" applyFont="1" applyAlignment="1">
      <alignment horizontal="left" vertical="center"/>
    </xf>
    <xf numFmtId="1" fontId="4" fillId="0" borderId="0" xfId="1" applyNumberFormat="1" applyFont="1" applyAlignment="1">
      <alignment horizontal="center" vertical="center"/>
    </xf>
    <xf numFmtId="1" fontId="0" fillId="0" borderId="0" xfId="0" applyNumberFormat="1"/>
    <xf numFmtId="174" fontId="0" fillId="0" borderId="0" xfId="1" applyNumberFormat="1" applyFont="1"/>
  </cellXfs>
  <cellStyles count="2">
    <cellStyle name="Currency" xfId="1" builtinId="4"/>
    <cellStyle name="Normal" xfId="0" builtinId="0"/>
  </cellStyles>
  <dxfs count="17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rgb="FFFFFF00"/>
        </patternFill>
      </fill>
    </dxf>
    <dxf>
      <numFmt numFmtId="170" formatCode="_(* #,##0_);_(* \(#,##0\);_(* &quot;-&quot;??_);_(@_)"/>
    </dxf>
    <dxf>
      <numFmt numFmtId="170" formatCode="_(* #,##0_);_(* \(#,##0\);_(* &quot;-&quot;??_);_(@_)"/>
    </dxf>
  </dxfs>
  <tableStyles count="0" defaultTableStyle="TableStyleMedium2" defaultPivotStyle="PivotStyleLight16"/>
  <colors>
    <mruColors>
      <color rgb="FFFF6619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056177993649044"/>
          <c:y val="9.159553011463683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_(* #,##0_);_(* \(#,##0\);_(* "-"??_);_(@_)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95-4CC9-B0AD-073AA305FA3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_(* #,##0_);_(* \(#,##0\);_(* "-"??_);_(@_)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95-4CC9-B0AD-073AA305FA3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_(* #,##0_);_(* \(#,##0\);_(* "-"??_);_(@_)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95-4CC9-B0AD-073AA305FA3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_(* #,##0_);_(* \(#,##0\);_(* "-"??_);_(@_)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95-4CC9-B0AD-073AA305F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3003488"/>
        <c:axId val="1013000160"/>
      </c:barChart>
      <c:catAx>
        <c:axId val="101300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000160"/>
        <c:crosses val="autoZero"/>
        <c:auto val="1"/>
        <c:lblAlgn val="ctr"/>
        <c:lblOffset val="100"/>
        <c:noMultiLvlLbl val="0"/>
      </c:catAx>
      <c:valAx>
        <c:axId val="101300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00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 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11-40EE-A377-46FFEA836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0868992"/>
        <c:axId val="890869408"/>
      </c:barChart>
      <c:catAx>
        <c:axId val="89086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869408"/>
        <c:crosses val="autoZero"/>
        <c:auto val="1"/>
        <c:lblAlgn val="ctr"/>
        <c:lblOffset val="100"/>
        <c:noMultiLvlLbl val="0"/>
      </c:catAx>
      <c:valAx>
        <c:axId val="89086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86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75-4BBD-AE81-0E06C6519C8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75-4BBD-AE81-0E06C6519C8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75-4BBD-AE81-0E06C6519C8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75-4BBD-AE81-0E06C6519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9563536"/>
        <c:axId val="979557712"/>
      </c:lineChart>
      <c:catAx>
        <c:axId val="97956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557712"/>
        <c:crosses val="autoZero"/>
        <c:auto val="1"/>
        <c:lblAlgn val="ctr"/>
        <c:lblOffset val="100"/>
        <c:noMultiLvlLbl val="0"/>
      </c:catAx>
      <c:valAx>
        <c:axId val="97955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56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8C7EFCA-909C-4860-B9D5-ED8CD947273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4AE4B74-948C-43D4-B23A-4E4D5C8FF2F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6374749-13E0-4F99-8248-B40A293221A0}">
  <sheetPr codeName="Chart11"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46FE12E-F681-2CFA-4490-8CC79CB89E0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61C14CB-7F3C-2410-F434-3D79ADF65DB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571499</xdr:colOff>
      <xdr:row>2</xdr:row>
      <xdr:rowOff>33337</xdr:rowOff>
    </xdr:from>
    <xdr:to>
      <xdr:col>16</xdr:col>
      <xdr:colOff>28574</xdr:colOff>
      <xdr:row>20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C80751-A3C8-8EF3-9589-C3998F602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3</xdr:row>
      <xdr:rowOff>33336</xdr:rowOff>
    </xdr:from>
    <xdr:to>
      <xdr:col>18</xdr:col>
      <xdr:colOff>400050</xdr:colOff>
      <xdr:row>26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E9881D-C158-B0E9-90BF-24E4BE08F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1</xdr:row>
      <xdr:rowOff>161925</xdr:rowOff>
    </xdr:from>
    <xdr:to>
      <xdr:col>14</xdr:col>
      <xdr:colOff>495300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A97A84-9918-8B40-731C-0E7DC7363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s Mo" refreshedDate="44721.022498148151" createdVersion="8" refreshedVersion="8" minRefreshableVersion="3" recordCount="4114" xr:uid="{83061778-6A44-48A0-BF36-30BB47FEE9F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s Mo" refreshedDate="44721.068941550926" createdVersion="8" refreshedVersion="8" minRefreshableVersion="3" recordCount="4114" xr:uid="{09C5B080-4539-4987-933A-CBEE7267814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C96D42-6595-4675-BAC3-F3C16F180012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 numFmtId="170"/>
  </dataFields>
  <formats count="1">
    <format dxfId="16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D776B2-0770-492D-BF64-013DB5614A66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C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h="1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1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084386-E683-47F1-94A1-0E18B497718A}" name="PivotTable5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formats count="1">
    <format dxfId="15">
      <pivotArea grandRow="1" grandCol="1"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T41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3190" sqref="C3190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7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8.85546875" bestFit="1" customWidth="1"/>
    <col min="14" max="14" width="28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6.85546875" bestFit="1" customWidth="1"/>
    <col min="19" max="19" width="23.42578125" style="17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6" t="s">
        <v>8365</v>
      </c>
      <c r="T1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30" hidden="1" x14ac:dyDescent="0.25">
      <c r="A1034">
        <v>1032</v>
      </c>
      <c r="B1034" s="9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30" hidden="1" x14ac:dyDescent="0.25">
      <c r="A1486">
        <v>1484</v>
      </c>
      <c r="B1486" s="9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7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7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7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7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7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7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7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7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5" operator="equal">
      <formula>"canceled"</formula>
    </cfRule>
    <cfRule type="cellIs" dxfId="13" priority="6" operator="equal">
      <formula>"failed"</formula>
    </cfRule>
    <cfRule type="cellIs" dxfId="12" priority="7" operator="equal">
      <formula>"successful"</formula>
    </cfRule>
    <cfRule type="cellIs" dxfId="11" priority="8" operator="equal">
      <formula>"successful"</formula>
    </cfRule>
    <cfRule type="cellIs" dxfId="10" priority="9" operator="equal">
      <formula>"Live"</formula>
    </cfRule>
  </conditionalFormatting>
  <conditionalFormatting sqref="O1:O1048576 P1 S1">
    <cfRule type="colorScale" priority="1">
      <colorScale>
        <cfvo type="min"/>
        <cfvo type="percentile" val="90"/>
        <color rgb="FFFF6619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AB0B0-6113-45D4-8715-C10420BF245B}">
  <sheetPr codeName="Sheet2"/>
  <dimension ref="A1:F14"/>
  <sheetViews>
    <sheetView workbookViewId="0">
      <selection activeCell="H32" sqref="H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7" bestFit="1" customWidth="1"/>
    <col min="4" max="4" width="4.425781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25">
      <c r="A6" s="13" t="s">
        <v>8334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25">
      <c r="A7" s="13" t="s">
        <v>8331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25">
      <c r="A8" s="13" t="s">
        <v>8329</v>
      </c>
      <c r="B8" s="15">
        <v>23</v>
      </c>
      <c r="C8" s="15"/>
      <c r="D8" s="15"/>
      <c r="E8" s="15"/>
      <c r="F8" s="15">
        <v>23</v>
      </c>
    </row>
    <row r="9" spans="1:6" x14ac:dyDescent="0.25">
      <c r="A9" s="13" t="s">
        <v>8323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25">
      <c r="A10" s="13" t="s">
        <v>8336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25">
      <c r="A11" s="13" t="s">
        <v>8320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25">
      <c r="A12" s="13" t="s">
        <v>8317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25">
      <c r="A13" s="13" t="s">
        <v>8315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25">
      <c r="A14" s="13" t="s">
        <v>8361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9A0D4-BCE2-44DC-8709-596CE8032595}">
  <sheetPr codeName="Sheet5"/>
  <dimension ref="A1:C7"/>
  <sheetViews>
    <sheetView workbookViewId="0">
      <selection activeCell="C19" sqref="C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10" bestFit="1" customWidth="1"/>
    <col min="5" max="6" width="11.28515625" bestFit="1" customWidth="1"/>
  </cols>
  <sheetData>
    <row r="1" spans="1:3" x14ac:dyDescent="0.25">
      <c r="A1" s="12" t="s">
        <v>8222</v>
      </c>
      <c r="B1" t="s">
        <v>8223</v>
      </c>
    </row>
    <row r="2" spans="1:3" x14ac:dyDescent="0.25">
      <c r="A2" s="12" t="s">
        <v>8358</v>
      </c>
      <c r="B2" t="s">
        <v>8364</v>
      </c>
    </row>
    <row r="4" spans="1:3" x14ac:dyDescent="0.25">
      <c r="A4" s="12" t="s">
        <v>8363</v>
      </c>
      <c r="B4" s="12" t="s">
        <v>8360</v>
      </c>
    </row>
    <row r="5" spans="1:3" x14ac:dyDescent="0.25">
      <c r="A5" s="12" t="s">
        <v>8362</v>
      </c>
      <c r="B5" t="s">
        <v>8220</v>
      </c>
      <c r="C5" t="s">
        <v>8361</v>
      </c>
    </row>
    <row r="6" spans="1:3" x14ac:dyDescent="0.25">
      <c r="A6" s="13" t="s">
        <v>8316</v>
      </c>
      <c r="B6" s="14">
        <v>250</v>
      </c>
      <c r="C6" s="14">
        <v>250</v>
      </c>
    </row>
    <row r="7" spans="1:3" x14ac:dyDescent="0.25">
      <c r="A7" s="13" t="s">
        <v>8361</v>
      </c>
      <c r="B7" s="14">
        <v>250</v>
      </c>
      <c r="C7" s="14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11B5F-73E7-4742-A00B-A8A28E5AEC0A}">
  <sheetPr codeName="Sheet3"/>
  <dimension ref="A1:F18"/>
  <sheetViews>
    <sheetView workbookViewId="0">
      <selection activeCell="G30" sqref="G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8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8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8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8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8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8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D5162-84C2-420A-A29A-8A4A87A94BBC}">
  <sheetPr codeName="Sheet7"/>
  <dimension ref="A1:T413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55" customWidth="1"/>
    <col min="3" max="3" width="59.28515625" customWidth="1"/>
    <col min="4" max="4" width="16.28515625" bestFit="1" customWidth="1"/>
    <col min="5" max="5" width="11.28515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6" t="s">
        <v>8365</v>
      </c>
      <c r="T1" t="s">
        <v>8366</v>
      </c>
    </row>
    <row r="2" spans="1:20" ht="45" x14ac:dyDescent="0.25">
      <c r="A2">
        <v>521</v>
      </c>
      <c r="B2" s="9" t="s">
        <v>522</v>
      </c>
      <c r="C2" s="3" t="s">
        <v>4631</v>
      </c>
      <c r="D2" s="7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7">
        <v>42646.092812499999</v>
      </c>
      <c r="T2" s="17">
        <v>42675.207638888889</v>
      </c>
    </row>
    <row r="3" spans="1:20" ht="30" x14ac:dyDescent="0.25">
      <c r="A3">
        <v>522</v>
      </c>
      <c r="B3" s="9" t="s">
        <v>523</v>
      </c>
      <c r="C3" s="3" t="s">
        <v>4632</v>
      </c>
      <c r="D3" s="7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7">
        <v>42430.040798611109</v>
      </c>
      <c r="T3" s="17">
        <v>42449.999131944445</v>
      </c>
    </row>
    <row r="4" spans="1:20" ht="45" x14ac:dyDescent="0.25">
      <c r="A4">
        <v>523</v>
      </c>
      <c r="B4" s="9" t="s">
        <v>524</v>
      </c>
      <c r="C4" s="3" t="s">
        <v>4633</v>
      </c>
      <c r="D4" s="7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7">
        <v>42238.13282407407</v>
      </c>
      <c r="T4" s="17">
        <v>42268.13282407407</v>
      </c>
    </row>
    <row r="5" spans="1:20" ht="45" x14ac:dyDescent="0.25">
      <c r="A5">
        <v>525</v>
      </c>
      <c r="B5" s="9" t="s">
        <v>526</v>
      </c>
      <c r="C5" s="3" t="s">
        <v>4635</v>
      </c>
      <c r="D5" s="7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7">
        <v>41850.400937500002</v>
      </c>
      <c r="T5" s="17">
        <v>41895.400937500002</v>
      </c>
    </row>
    <row r="6" spans="1:20" ht="45" x14ac:dyDescent="0.25">
      <c r="A6">
        <v>527</v>
      </c>
      <c r="B6" s="9" t="s">
        <v>528</v>
      </c>
      <c r="C6" s="3" t="s">
        <v>4637</v>
      </c>
      <c r="D6" s="7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7">
        <v>42753.205625000002</v>
      </c>
      <c r="T6" s="17">
        <v>42783.670138888891</v>
      </c>
    </row>
    <row r="7" spans="1:20" x14ac:dyDescent="0.25">
      <c r="A7">
        <v>528</v>
      </c>
      <c r="B7" s="9" t="s">
        <v>529</v>
      </c>
      <c r="C7" s="3" t="s">
        <v>4638</v>
      </c>
      <c r="D7" s="7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7">
        <v>42155.920219907406</v>
      </c>
      <c r="T7" s="17">
        <v>42176.888888888891</v>
      </c>
    </row>
    <row r="8" spans="1:20" ht="45" x14ac:dyDescent="0.25">
      <c r="A8">
        <v>530</v>
      </c>
      <c r="B8" s="9" t="s">
        <v>531</v>
      </c>
      <c r="C8" s="3" t="s">
        <v>4640</v>
      </c>
      <c r="D8" s="7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7">
        <v>42157.591064814813</v>
      </c>
      <c r="T8" s="17">
        <v>42179.083333333328</v>
      </c>
    </row>
    <row r="9" spans="1:20" ht="45" x14ac:dyDescent="0.25">
      <c r="A9">
        <v>531</v>
      </c>
      <c r="B9" s="9" t="s">
        <v>532</v>
      </c>
      <c r="C9" s="3" t="s">
        <v>4641</v>
      </c>
      <c r="D9" s="7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7">
        <v>42676.065150462964</v>
      </c>
      <c r="T9" s="17">
        <v>42721.290972222225</v>
      </c>
    </row>
    <row r="10" spans="1:20" ht="45" x14ac:dyDescent="0.25">
      <c r="A10">
        <v>532</v>
      </c>
      <c r="B10" s="9" t="s">
        <v>533</v>
      </c>
      <c r="C10" s="3" t="s">
        <v>4642</v>
      </c>
      <c r="D10" s="7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7">
        <v>42473.007037037038</v>
      </c>
      <c r="T10" s="17">
        <v>42503.007037037038</v>
      </c>
    </row>
    <row r="11" spans="1:20" ht="45" x14ac:dyDescent="0.25">
      <c r="A11">
        <v>537</v>
      </c>
      <c r="B11" s="9" t="s">
        <v>538</v>
      </c>
      <c r="C11" s="3" t="s">
        <v>4647</v>
      </c>
      <c r="D11" s="7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7">
        <v>42282.768414351856</v>
      </c>
      <c r="T11" s="17">
        <v>42312.810081018513</v>
      </c>
    </row>
    <row r="12" spans="1:20" ht="45" x14ac:dyDescent="0.25">
      <c r="A12">
        <v>538</v>
      </c>
      <c r="B12" s="9" t="s">
        <v>539</v>
      </c>
      <c r="C12" s="3" t="s">
        <v>4648</v>
      </c>
      <c r="D12" s="7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7">
        <v>42473.794710648144</v>
      </c>
      <c r="T12" s="17">
        <v>42503.794710648144</v>
      </c>
    </row>
    <row r="13" spans="1:20" ht="45" x14ac:dyDescent="0.25">
      <c r="A13">
        <v>1284</v>
      </c>
      <c r="B13" s="9" t="s">
        <v>1285</v>
      </c>
      <c r="C13" s="3" t="s">
        <v>5394</v>
      </c>
      <c r="D13" s="7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7">
        <v>42712.23474537037</v>
      </c>
      <c r="T13" s="17">
        <v>42735.707638888889</v>
      </c>
    </row>
    <row r="14" spans="1:20" ht="45" x14ac:dyDescent="0.25">
      <c r="A14">
        <v>1288</v>
      </c>
      <c r="B14" s="9" t="s">
        <v>1289</v>
      </c>
      <c r="C14" s="3" t="s">
        <v>5398</v>
      </c>
      <c r="D14" s="7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7">
        <v>42561.154664351852</v>
      </c>
      <c r="T14" s="17">
        <v>42592.166666666672</v>
      </c>
    </row>
    <row r="15" spans="1:20" ht="30" x14ac:dyDescent="0.25">
      <c r="A15">
        <v>1289</v>
      </c>
      <c r="B15" s="9" t="s">
        <v>1290</v>
      </c>
      <c r="C15" s="3" t="s">
        <v>5399</v>
      </c>
      <c r="D15" s="7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7">
        <v>42709.134780092587</v>
      </c>
      <c r="T15" s="17">
        <v>42739.134780092587</v>
      </c>
    </row>
    <row r="16" spans="1:20" x14ac:dyDescent="0.25">
      <c r="A16">
        <v>1290</v>
      </c>
      <c r="B16" s="9" t="s">
        <v>1291</v>
      </c>
      <c r="C16" s="3" t="s">
        <v>5400</v>
      </c>
      <c r="D16" s="7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7">
        <v>42086.614942129629</v>
      </c>
      <c r="T16" s="17">
        <v>42117.290972222225</v>
      </c>
    </row>
    <row r="17" spans="1:20" ht="45" x14ac:dyDescent="0.25">
      <c r="A17">
        <v>1291</v>
      </c>
      <c r="B17" s="9" t="s">
        <v>1292</v>
      </c>
      <c r="C17" s="3" t="s">
        <v>5401</v>
      </c>
      <c r="D17" s="7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7">
        <v>42064.652673611112</v>
      </c>
      <c r="T17" s="17">
        <v>42101.291666666672</v>
      </c>
    </row>
    <row r="18" spans="1:20" ht="45" x14ac:dyDescent="0.25">
      <c r="A18">
        <v>1293</v>
      </c>
      <c r="B18" s="9" t="s">
        <v>1294</v>
      </c>
      <c r="C18" s="3" t="s">
        <v>5403</v>
      </c>
      <c r="D18" s="7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7">
        <v>42292.701053240744</v>
      </c>
      <c r="T18" s="17">
        <v>42322.742719907401</v>
      </c>
    </row>
    <row r="19" spans="1:20" ht="45" x14ac:dyDescent="0.25">
      <c r="A19">
        <v>1297</v>
      </c>
      <c r="B19" s="9" t="s">
        <v>1298</v>
      </c>
      <c r="C19" s="3" t="s">
        <v>5407</v>
      </c>
      <c r="D19" s="7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7">
        <v>42461.747199074074</v>
      </c>
      <c r="T19" s="17">
        <v>42491.747199074074</v>
      </c>
    </row>
    <row r="20" spans="1:20" ht="30" x14ac:dyDescent="0.25">
      <c r="A20">
        <v>1299</v>
      </c>
      <c r="B20" s="9" t="s">
        <v>1300</v>
      </c>
      <c r="C20" s="3" t="s">
        <v>5409</v>
      </c>
      <c r="D20" s="7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7">
        <v>42169.814340277779</v>
      </c>
      <c r="T20" s="17">
        <v>42199.814340277779</v>
      </c>
    </row>
    <row r="21" spans="1:20" ht="45" x14ac:dyDescent="0.25">
      <c r="A21">
        <v>1300</v>
      </c>
      <c r="B21" s="9" t="s">
        <v>1301</v>
      </c>
      <c r="C21" s="3" t="s">
        <v>5410</v>
      </c>
      <c r="D21" s="7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7">
        <v>42483.675208333334</v>
      </c>
      <c r="T21" s="17">
        <v>42522.789583333331</v>
      </c>
    </row>
    <row r="22" spans="1:20" ht="45" x14ac:dyDescent="0.25">
      <c r="A22">
        <v>1301</v>
      </c>
      <c r="B22" s="9" t="s">
        <v>1302</v>
      </c>
      <c r="C22" s="3" t="s">
        <v>5411</v>
      </c>
      <c r="D22" s="7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7">
        <v>42195.749745370369</v>
      </c>
      <c r="T22" s="17">
        <v>42206.125</v>
      </c>
    </row>
    <row r="23" spans="1:20" ht="30" x14ac:dyDescent="0.25">
      <c r="A23">
        <v>1302</v>
      </c>
      <c r="B23" s="9" t="s">
        <v>1303</v>
      </c>
      <c r="C23" s="3" t="s">
        <v>5412</v>
      </c>
      <c r="D23" s="7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7">
        <v>42675.057997685188</v>
      </c>
      <c r="T23" s="17">
        <v>42705.099664351852</v>
      </c>
    </row>
    <row r="24" spans="1:20" ht="30" x14ac:dyDescent="0.25">
      <c r="A24">
        <v>2781</v>
      </c>
      <c r="B24" s="9" t="s">
        <v>2781</v>
      </c>
      <c r="C24" s="3" t="s">
        <v>6891</v>
      </c>
      <c r="D24" s="7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7">
        <v>42018.94159722222</v>
      </c>
      <c r="T24" s="17">
        <v>42047.291666666672</v>
      </c>
    </row>
    <row r="25" spans="1:20" ht="30" x14ac:dyDescent="0.25">
      <c r="A25">
        <v>2782</v>
      </c>
      <c r="B25" s="9" t="s">
        <v>2782</v>
      </c>
      <c r="C25" s="3" t="s">
        <v>6892</v>
      </c>
      <c r="D25" s="7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7">
        <v>42026.924976851849</v>
      </c>
      <c r="T25" s="17">
        <v>42052.207638888889</v>
      </c>
    </row>
    <row r="26" spans="1:20" ht="30" x14ac:dyDescent="0.25">
      <c r="A26">
        <v>2784</v>
      </c>
      <c r="B26" s="9" t="s">
        <v>2784</v>
      </c>
      <c r="C26" s="3" t="s">
        <v>6894</v>
      </c>
      <c r="D26" s="7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7">
        <v>41920.787534722222</v>
      </c>
      <c r="T26" s="17">
        <v>41941.787534722222</v>
      </c>
    </row>
    <row r="27" spans="1:20" ht="30" x14ac:dyDescent="0.25">
      <c r="A27">
        <v>2785</v>
      </c>
      <c r="B27" s="9" t="s">
        <v>2785</v>
      </c>
      <c r="C27" s="3" t="s">
        <v>6895</v>
      </c>
      <c r="D27" s="7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7">
        <v>42558.189432870371</v>
      </c>
      <c r="T27" s="17">
        <v>42587.875</v>
      </c>
    </row>
    <row r="28" spans="1:20" ht="45" x14ac:dyDescent="0.25">
      <c r="A28">
        <v>2787</v>
      </c>
      <c r="B28" s="9" t="s">
        <v>2787</v>
      </c>
      <c r="C28" s="3" t="s">
        <v>6897</v>
      </c>
      <c r="D28" s="7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7">
        <v>41808.198518518519</v>
      </c>
      <c r="T28" s="17">
        <v>41838.198518518519</v>
      </c>
    </row>
    <row r="29" spans="1:20" ht="30" x14ac:dyDescent="0.25">
      <c r="A29">
        <v>2788</v>
      </c>
      <c r="B29" s="9" t="s">
        <v>2788</v>
      </c>
      <c r="C29" s="3" t="s">
        <v>6898</v>
      </c>
      <c r="D29" s="7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7">
        <v>42550.701886574068</v>
      </c>
      <c r="T29" s="17">
        <v>42580.701886574068</v>
      </c>
    </row>
    <row r="30" spans="1:20" x14ac:dyDescent="0.25">
      <c r="A30">
        <v>2789</v>
      </c>
      <c r="B30" s="9" t="s">
        <v>2789</v>
      </c>
      <c r="C30" s="3" t="s">
        <v>6899</v>
      </c>
      <c r="D30" s="7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7">
        <v>42056.013124999998</v>
      </c>
      <c r="T30" s="17">
        <v>42075.166666666672</v>
      </c>
    </row>
    <row r="31" spans="1:20" ht="45" x14ac:dyDescent="0.25">
      <c r="A31">
        <v>2790</v>
      </c>
      <c r="B31" s="9" t="s">
        <v>2790</v>
      </c>
      <c r="C31" s="3" t="s">
        <v>6900</v>
      </c>
      <c r="D31" s="7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7">
        <v>42016.938692129625</v>
      </c>
      <c r="T31" s="17">
        <v>42046.938692129625</v>
      </c>
    </row>
    <row r="32" spans="1:20" ht="45" x14ac:dyDescent="0.25">
      <c r="A32">
        <v>2791</v>
      </c>
      <c r="B32" s="9" t="s">
        <v>2791</v>
      </c>
      <c r="C32" s="3" t="s">
        <v>6901</v>
      </c>
      <c r="D32" s="7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7">
        <v>42591.899988425925</v>
      </c>
      <c r="T32" s="17">
        <v>42622.166666666672</v>
      </c>
    </row>
    <row r="33" spans="1:20" ht="45" x14ac:dyDescent="0.25">
      <c r="A33">
        <v>2792</v>
      </c>
      <c r="B33" s="9" t="s">
        <v>2792</v>
      </c>
      <c r="C33" s="3" t="s">
        <v>6902</v>
      </c>
      <c r="D33" s="7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7">
        <v>42183.231006944443</v>
      </c>
      <c r="T33" s="17">
        <v>42228.231006944443</v>
      </c>
    </row>
    <row r="34" spans="1:20" ht="30" x14ac:dyDescent="0.25">
      <c r="A34">
        <v>2795</v>
      </c>
      <c r="B34" s="9" t="s">
        <v>2795</v>
      </c>
      <c r="C34" s="3" t="s">
        <v>6905</v>
      </c>
      <c r="D34" s="7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7">
        <v>41780.525937500002</v>
      </c>
      <c r="T34" s="17">
        <v>41796.958333333336</v>
      </c>
    </row>
    <row r="35" spans="1:20" ht="45" x14ac:dyDescent="0.25">
      <c r="A35">
        <v>2803</v>
      </c>
      <c r="B35" s="9" t="s">
        <v>2803</v>
      </c>
      <c r="C35" s="3" t="s">
        <v>6913</v>
      </c>
      <c r="D35" s="7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7">
        <v>42158.065694444449</v>
      </c>
      <c r="T35" s="17">
        <v>42201</v>
      </c>
    </row>
    <row r="36" spans="1:20" x14ac:dyDescent="0.25">
      <c r="A36">
        <v>2807</v>
      </c>
      <c r="B36" s="9" t="s">
        <v>2807</v>
      </c>
      <c r="C36" s="3" t="s">
        <v>6917</v>
      </c>
      <c r="D36" s="7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7">
        <v>42154.873124999998</v>
      </c>
      <c r="T36" s="17">
        <v>42184.873124999998</v>
      </c>
    </row>
    <row r="37" spans="1:20" ht="45" x14ac:dyDescent="0.25">
      <c r="A37">
        <v>2808</v>
      </c>
      <c r="B37" s="9" t="s">
        <v>2808</v>
      </c>
      <c r="C37" s="3" t="s">
        <v>6918</v>
      </c>
      <c r="D37" s="7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7">
        <v>42208.84646990741</v>
      </c>
      <c r="T37" s="17">
        <v>42238.84646990741</v>
      </c>
    </row>
    <row r="38" spans="1:20" ht="45" x14ac:dyDescent="0.25">
      <c r="A38">
        <v>2809</v>
      </c>
      <c r="B38" s="9" t="s">
        <v>2809</v>
      </c>
      <c r="C38" s="3" t="s">
        <v>6919</v>
      </c>
      <c r="D38" s="7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7">
        <v>42451.496817129635</v>
      </c>
      <c r="T38" s="17">
        <v>42459.610416666663</v>
      </c>
    </row>
    <row r="39" spans="1:20" ht="30" x14ac:dyDescent="0.25">
      <c r="A39">
        <v>2810</v>
      </c>
      <c r="B39" s="9" t="s">
        <v>2810</v>
      </c>
      <c r="C39" s="3" t="s">
        <v>6920</v>
      </c>
      <c r="D39" s="7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7">
        <v>41759.13962962963</v>
      </c>
      <c r="T39" s="17">
        <v>41791.165972222225</v>
      </c>
    </row>
    <row r="40" spans="1:20" ht="30" x14ac:dyDescent="0.25">
      <c r="A40">
        <v>2813</v>
      </c>
      <c r="B40" s="9" t="s">
        <v>2813</v>
      </c>
      <c r="C40" s="3" t="s">
        <v>6923</v>
      </c>
      <c r="D40" s="7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7">
        <v>42693.742604166662</v>
      </c>
      <c r="T40" s="17">
        <v>42718.742604166662</v>
      </c>
    </row>
    <row r="41" spans="1:20" ht="30" x14ac:dyDescent="0.25">
      <c r="A41">
        <v>2818</v>
      </c>
      <c r="B41" s="9" t="s">
        <v>2818</v>
      </c>
      <c r="C41" s="3" t="s">
        <v>6928</v>
      </c>
      <c r="D41" s="7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7">
        <v>42250.598217592589</v>
      </c>
      <c r="T41" s="17">
        <v>42270.598217592589</v>
      </c>
    </row>
    <row r="42" spans="1:20" ht="45" x14ac:dyDescent="0.25">
      <c r="A42">
        <v>2822</v>
      </c>
      <c r="B42" s="9" t="s">
        <v>2822</v>
      </c>
      <c r="C42" s="3" t="s">
        <v>6932</v>
      </c>
      <c r="D42" s="7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7">
        <v>42060.683935185181</v>
      </c>
      <c r="T42" s="17">
        <v>42090.642268518524</v>
      </c>
    </row>
    <row r="43" spans="1:20" ht="30" x14ac:dyDescent="0.25">
      <c r="A43">
        <v>2824</v>
      </c>
      <c r="B43" s="9" t="s">
        <v>2824</v>
      </c>
      <c r="C43" s="3" t="s">
        <v>6934</v>
      </c>
      <c r="D43" s="7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7">
        <v>42136.270787037036</v>
      </c>
      <c r="T43" s="17">
        <v>42168.071527777778</v>
      </c>
    </row>
    <row r="44" spans="1:20" ht="45" x14ac:dyDescent="0.25">
      <c r="A44">
        <v>2826</v>
      </c>
      <c r="B44" s="9" t="s">
        <v>2826</v>
      </c>
      <c r="C44" s="3" t="s">
        <v>6936</v>
      </c>
      <c r="D44" s="7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7">
        <v>42171.034861111111</v>
      </c>
      <c r="T44" s="17">
        <v>42195.291666666672</v>
      </c>
    </row>
    <row r="45" spans="1:20" ht="45" x14ac:dyDescent="0.25">
      <c r="A45">
        <v>2827</v>
      </c>
      <c r="B45" s="9" t="s">
        <v>2827</v>
      </c>
      <c r="C45" s="3" t="s">
        <v>6937</v>
      </c>
      <c r="D45" s="7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7">
        <v>42494.683634259258</v>
      </c>
      <c r="T45" s="17">
        <v>42524.6875</v>
      </c>
    </row>
    <row r="46" spans="1:20" ht="30" x14ac:dyDescent="0.25">
      <c r="A46">
        <v>2830</v>
      </c>
      <c r="B46" s="9" t="s">
        <v>2830</v>
      </c>
      <c r="C46" s="3" t="s">
        <v>6940</v>
      </c>
      <c r="D46" s="7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7">
        <v>41758.839675925927</v>
      </c>
      <c r="T46" s="17">
        <v>41771.165972222225</v>
      </c>
    </row>
    <row r="47" spans="1:20" ht="30" x14ac:dyDescent="0.25">
      <c r="A47">
        <v>2831</v>
      </c>
      <c r="B47" s="9" t="s">
        <v>2831</v>
      </c>
      <c r="C47" s="3" t="s">
        <v>6941</v>
      </c>
      <c r="D47" s="7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7">
        <v>42171.824884259258</v>
      </c>
      <c r="T47" s="17"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7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7">
        <v>42268.127696759257</v>
      </c>
      <c r="T48" s="17">
        <v>42288.083333333328</v>
      </c>
    </row>
    <row r="49" spans="1:20" ht="45" x14ac:dyDescent="0.25">
      <c r="A49">
        <v>2836</v>
      </c>
      <c r="B49" s="9" t="s">
        <v>2836</v>
      </c>
      <c r="C49" s="3" t="s">
        <v>6946</v>
      </c>
      <c r="D49" s="7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7">
        <v>42746.261782407411</v>
      </c>
      <c r="T49" s="17">
        <v>42784.207638888889</v>
      </c>
    </row>
    <row r="50" spans="1:20" ht="30" x14ac:dyDescent="0.25">
      <c r="A50">
        <v>2838</v>
      </c>
      <c r="B50" s="9" t="s">
        <v>2838</v>
      </c>
      <c r="C50" s="3" t="s">
        <v>6948</v>
      </c>
      <c r="D50" s="7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7">
        <v>41842.607592592591</v>
      </c>
      <c r="T50" s="17">
        <v>41864.916666666664</v>
      </c>
    </row>
    <row r="51" spans="1:20" ht="45" x14ac:dyDescent="0.25">
      <c r="A51">
        <v>2839</v>
      </c>
      <c r="B51" s="9" t="s">
        <v>2839</v>
      </c>
      <c r="C51" s="3" t="s">
        <v>6949</v>
      </c>
      <c r="D51" s="7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7">
        <v>41853.240208333329</v>
      </c>
      <c r="T51" s="17">
        <v>41876.207638888889</v>
      </c>
    </row>
    <row r="52" spans="1:20" ht="45" x14ac:dyDescent="0.25">
      <c r="A52">
        <v>2961</v>
      </c>
      <c r="B52" s="9" t="s">
        <v>2961</v>
      </c>
      <c r="C52" s="3" t="s">
        <v>7071</v>
      </c>
      <c r="D52" s="7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7">
        <v>42061.212488425925</v>
      </c>
      <c r="T52" s="17">
        <v>42089.166666666672</v>
      </c>
    </row>
    <row r="53" spans="1:20" ht="45" x14ac:dyDescent="0.25">
      <c r="A53">
        <v>2962</v>
      </c>
      <c r="B53" s="9" t="s">
        <v>2962</v>
      </c>
      <c r="C53" s="3" t="s">
        <v>7072</v>
      </c>
      <c r="D53" s="7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7">
        <v>42036.24428240741</v>
      </c>
      <c r="T53" s="17">
        <v>42064.290972222225</v>
      </c>
    </row>
    <row r="54" spans="1:20" ht="45" x14ac:dyDescent="0.25">
      <c r="A54">
        <v>2963</v>
      </c>
      <c r="B54" s="9" t="s">
        <v>2963</v>
      </c>
      <c r="C54" s="3" t="s">
        <v>7073</v>
      </c>
      <c r="D54" s="7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7">
        <v>42157.470185185186</v>
      </c>
      <c r="T54" s="17">
        <v>42187.470185185186</v>
      </c>
    </row>
    <row r="55" spans="1:20" ht="30" x14ac:dyDescent="0.25">
      <c r="A55">
        <v>2964</v>
      </c>
      <c r="B55" s="9" t="s">
        <v>2964</v>
      </c>
      <c r="C55" s="3" t="s">
        <v>7074</v>
      </c>
      <c r="D55" s="7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7">
        <v>41827.909942129627</v>
      </c>
      <c r="T55" s="17">
        <v>41857.897222222222</v>
      </c>
    </row>
    <row r="56" spans="1:20" ht="45" x14ac:dyDescent="0.25">
      <c r="A56">
        <v>2965</v>
      </c>
      <c r="B56" s="9" t="s">
        <v>2965</v>
      </c>
      <c r="C56" s="3" t="s">
        <v>7075</v>
      </c>
      <c r="D56" s="7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7">
        <v>42162.729548611111</v>
      </c>
      <c r="T56" s="17">
        <v>42192.729548611111</v>
      </c>
    </row>
    <row r="57" spans="1:20" ht="45" x14ac:dyDescent="0.25">
      <c r="A57">
        <v>2966</v>
      </c>
      <c r="B57" s="9" t="s">
        <v>2966</v>
      </c>
      <c r="C57" s="3" t="s">
        <v>7076</v>
      </c>
      <c r="D57" s="7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7">
        <v>42233.738564814819</v>
      </c>
      <c r="T57" s="17">
        <v>42263.738564814819</v>
      </c>
    </row>
    <row r="58" spans="1:20" ht="30" x14ac:dyDescent="0.25">
      <c r="A58">
        <v>2967</v>
      </c>
      <c r="B58" s="9" t="s">
        <v>2967</v>
      </c>
      <c r="C58" s="3" t="s">
        <v>7077</v>
      </c>
      <c r="D58" s="7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7">
        <v>42042.197824074072</v>
      </c>
      <c r="T58" s="17"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7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7">
        <v>42585.523842592593</v>
      </c>
      <c r="T59" s="17">
        <v>42599.165972222225</v>
      </c>
    </row>
    <row r="60" spans="1:20" ht="30" x14ac:dyDescent="0.25">
      <c r="A60">
        <v>2970</v>
      </c>
      <c r="B60" s="9" t="s">
        <v>2970</v>
      </c>
      <c r="C60" s="3" t="s">
        <v>7080</v>
      </c>
      <c r="D60" s="7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7">
        <v>41808.669571759259</v>
      </c>
      <c r="T60" s="17">
        <v>41838.669571759259</v>
      </c>
    </row>
    <row r="61" spans="1:20" ht="45" x14ac:dyDescent="0.25">
      <c r="A61">
        <v>2971</v>
      </c>
      <c r="B61" s="9" t="s">
        <v>2971</v>
      </c>
      <c r="C61" s="3" t="s">
        <v>7081</v>
      </c>
      <c r="D61" s="7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7">
        <v>41852.658310185187</v>
      </c>
      <c r="T61" s="17"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7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7">
        <v>42694.110185185185</v>
      </c>
      <c r="T62" s="17">
        <v>42709.041666666672</v>
      </c>
    </row>
    <row r="63" spans="1:20" ht="45" x14ac:dyDescent="0.25">
      <c r="A63">
        <v>2973</v>
      </c>
      <c r="B63" s="9" t="s">
        <v>2973</v>
      </c>
      <c r="C63" s="3" t="s">
        <v>7083</v>
      </c>
      <c r="D63" s="7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7">
        <v>42341.818379629629</v>
      </c>
      <c r="T63" s="17">
        <v>42370.166666666672</v>
      </c>
    </row>
    <row r="64" spans="1:20" ht="45" x14ac:dyDescent="0.25">
      <c r="A64">
        <v>2974</v>
      </c>
      <c r="B64" s="9" t="s">
        <v>2974</v>
      </c>
      <c r="C64" s="3" t="s">
        <v>7084</v>
      </c>
      <c r="D64" s="7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7">
        <v>41880.061006944445</v>
      </c>
      <c r="T64" s="17">
        <v>41908.065972222219</v>
      </c>
    </row>
    <row r="65" spans="1:20" ht="45" x14ac:dyDescent="0.25">
      <c r="A65">
        <v>2975</v>
      </c>
      <c r="B65" s="9" t="s">
        <v>2975</v>
      </c>
      <c r="C65" s="3" t="s">
        <v>7085</v>
      </c>
      <c r="D65" s="7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7">
        <v>41941.683865740742</v>
      </c>
      <c r="T65" s="17">
        <v>41970.125</v>
      </c>
    </row>
    <row r="66" spans="1:20" ht="45" x14ac:dyDescent="0.25">
      <c r="A66">
        <v>2977</v>
      </c>
      <c r="B66" s="9" t="s">
        <v>2977</v>
      </c>
      <c r="C66" s="3" t="s">
        <v>7087</v>
      </c>
      <c r="D66" s="7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7">
        <v>42026.88118055556</v>
      </c>
      <c r="T66" s="17">
        <v>42086.093055555553</v>
      </c>
    </row>
    <row r="67" spans="1:20" ht="45" x14ac:dyDescent="0.25">
      <c r="A67">
        <v>2978</v>
      </c>
      <c r="B67" s="9" t="s">
        <v>2978</v>
      </c>
      <c r="C67" s="3" t="s">
        <v>7088</v>
      </c>
      <c r="D67" s="7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7">
        <v>41922.640590277777</v>
      </c>
      <c r="T67" s="17">
        <v>41932.249305555553</v>
      </c>
    </row>
    <row r="68" spans="1:20" ht="45" x14ac:dyDescent="0.25">
      <c r="A68">
        <v>2979</v>
      </c>
      <c r="B68" s="9" t="s">
        <v>2979</v>
      </c>
      <c r="C68" s="3" t="s">
        <v>7089</v>
      </c>
      <c r="D68" s="7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7">
        <v>41993.824340277773</v>
      </c>
      <c r="T68" s="17">
        <v>42010.25</v>
      </c>
    </row>
    <row r="69" spans="1:20" ht="30" x14ac:dyDescent="0.25">
      <c r="A69">
        <v>2980</v>
      </c>
      <c r="B69" s="9" t="s">
        <v>2980</v>
      </c>
      <c r="C69" s="3" t="s">
        <v>7090</v>
      </c>
      <c r="D69" s="7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7">
        <v>42219.915856481486</v>
      </c>
      <c r="T69" s="17">
        <v>42240.083333333328</v>
      </c>
    </row>
    <row r="70" spans="1:20" ht="45" x14ac:dyDescent="0.25">
      <c r="A70">
        <v>3147</v>
      </c>
      <c r="B70" s="9" t="s">
        <v>3147</v>
      </c>
      <c r="C70" s="3" t="s">
        <v>7257</v>
      </c>
      <c r="D70" s="7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7">
        <v>41909.969386574077</v>
      </c>
      <c r="T70" s="17">
        <v>41950.011053240742</v>
      </c>
    </row>
    <row r="71" spans="1:20" x14ac:dyDescent="0.25">
      <c r="A71">
        <v>3148</v>
      </c>
      <c r="B71" s="9" t="s">
        <v>3148</v>
      </c>
      <c r="C71" s="3" t="s">
        <v>7258</v>
      </c>
      <c r="D71" s="7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7">
        <v>41891.665324074071</v>
      </c>
      <c r="T71" s="17">
        <v>41913.166666666664</v>
      </c>
    </row>
    <row r="72" spans="1:20" ht="45" x14ac:dyDescent="0.25">
      <c r="A72">
        <v>3149</v>
      </c>
      <c r="B72" s="9" t="s">
        <v>3149</v>
      </c>
      <c r="C72" s="3" t="s">
        <v>7259</v>
      </c>
      <c r="D72" s="7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7">
        <v>41226.017361111109</v>
      </c>
      <c r="T72" s="17">
        <v>41250.083333333336</v>
      </c>
    </row>
    <row r="73" spans="1:20" ht="45" x14ac:dyDescent="0.25">
      <c r="A73">
        <v>3150</v>
      </c>
      <c r="B73" s="9" t="s">
        <v>3150</v>
      </c>
      <c r="C73" s="3" t="s">
        <v>7260</v>
      </c>
      <c r="D73" s="7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7">
        <v>40478.263923611114</v>
      </c>
      <c r="T73" s="17">
        <v>40568.166666666664</v>
      </c>
    </row>
    <row r="74" spans="1:20" ht="30" x14ac:dyDescent="0.25">
      <c r="A74">
        <v>3151</v>
      </c>
      <c r="B74" s="9" t="s">
        <v>3151</v>
      </c>
      <c r="C74" s="3" t="s">
        <v>7261</v>
      </c>
      <c r="D74" s="7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7">
        <v>41862.83997685185</v>
      </c>
      <c r="T74" s="17">
        <v>41892.83997685185</v>
      </c>
    </row>
    <row r="75" spans="1:20" ht="30" x14ac:dyDescent="0.25">
      <c r="A75">
        <v>3153</v>
      </c>
      <c r="B75" s="9" t="s">
        <v>3153</v>
      </c>
      <c r="C75" s="3" t="s">
        <v>7263</v>
      </c>
      <c r="D75" s="7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7">
        <v>40633.154363425929</v>
      </c>
      <c r="T75" s="17">
        <v>40664.207638888889</v>
      </c>
    </row>
    <row r="76" spans="1:20" ht="45" x14ac:dyDescent="0.25">
      <c r="A76">
        <v>3154</v>
      </c>
      <c r="B76" s="9" t="s">
        <v>3154</v>
      </c>
      <c r="C76" s="3" t="s">
        <v>7264</v>
      </c>
      <c r="D76" s="7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7">
        <v>40970.875671296293</v>
      </c>
      <c r="T76" s="17">
        <v>41000.834004629629</v>
      </c>
    </row>
    <row r="77" spans="1:20" ht="45" x14ac:dyDescent="0.25">
      <c r="A77">
        <v>3156</v>
      </c>
      <c r="B77" s="9" t="s">
        <v>3156</v>
      </c>
      <c r="C77" s="3" t="s">
        <v>7266</v>
      </c>
      <c r="D77" s="7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7">
        <v>41026.953055555554</v>
      </c>
      <c r="T77" s="17">
        <v>41061.953055555554</v>
      </c>
    </row>
    <row r="78" spans="1:20" x14ac:dyDescent="0.25">
      <c r="A78">
        <v>3157</v>
      </c>
      <c r="B78" s="9" t="s">
        <v>3157</v>
      </c>
      <c r="C78" s="3" t="s">
        <v>7267</v>
      </c>
      <c r="D78" s="7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7">
        <v>41829.788252314815</v>
      </c>
      <c r="T78" s="17">
        <v>41839.208333333336</v>
      </c>
    </row>
    <row r="79" spans="1:20" x14ac:dyDescent="0.25">
      <c r="A79">
        <v>3158</v>
      </c>
      <c r="B79" s="9" t="s">
        <v>3158</v>
      </c>
      <c r="C79" s="3" t="s">
        <v>7268</v>
      </c>
      <c r="D79" s="7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7">
        <v>41447.839722222219</v>
      </c>
      <c r="T79" s="17">
        <v>41477.839722222219</v>
      </c>
    </row>
    <row r="80" spans="1:20" ht="30" x14ac:dyDescent="0.25">
      <c r="A80">
        <v>3159</v>
      </c>
      <c r="B80" s="9" t="s">
        <v>3159</v>
      </c>
      <c r="C80" s="3" t="s">
        <v>7269</v>
      </c>
      <c r="D80" s="7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7">
        <v>40884.066678240742</v>
      </c>
      <c r="T80" s="17"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7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7">
        <v>41841.26489583333</v>
      </c>
      <c r="T81" s="17">
        <v>41864.207638888889</v>
      </c>
    </row>
    <row r="82" spans="1:20" ht="45" x14ac:dyDescent="0.25">
      <c r="A82">
        <v>3162</v>
      </c>
      <c r="B82" s="9" t="s">
        <v>3162</v>
      </c>
      <c r="C82" s="3" t="s">
        <v>7272</v>
      </c>
      <c r="D82" s="7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7">
        <v>41799.685902777775</v>
      </c>
      <c r="T82" s="17">
        <v>41827.083333333336</v>
      </c>
    </row>
    <row r="83" spans="1:20" ht="30" x14ac:dyDescent="0.25">
      <c r="A83">
        <v>3163</v>
      </c>
      <c r="B83" s="9" t="s">
        <v>3163</v>
      </c>
      <c r="C83" s="3" t="s">
        <v>7273</v>
      </c>
      <c r="D83" s="7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7">
        <v>41775.753761574073</v>
      </c>
      <c r="T83" s="17">
        <v>41805.753761574073</v>
      </c>
    </row>
    <row r="84" spans="1:20" ht="45" x14ac:dyDescent="0.25">
      <c r="A84">
        <v>3164</v>
      </c>
      <c r="B84" s="9" t="s">
        <v>3164</v>
      </c>
      <c r="C84" s="3" t="s">
        <v>7274</v>
      </c>
      <c r="D84" s="7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7">
        <v>41766.80572916667</v>
      </c>
      <c r="T84" s="17">
        <v>41799.80572916667</v>
      </c>
    </row>
    <row r="85" spans="1:20" ht="45" x14ac:dyDescent="0.25">
      <c r="A85">
        <v>3165</v>
      </c>
      <c r="B85" s="9" t="s">
        <v>3165</v>
      </c>
      <c r="C85" s="3" t="s">
        <v>7275</v>
      </c>
      <c r="D85" s="7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7">
        <v>40644.159259259257</v>
      </c>
      <c r="T85" s="17">
        <v>40666.165972222225</v>
      </c>
    </row>
    <row r="86" spans="1:20" ht="45" x14ac:dyDescent="0.25">
      <c r="A86">
        <v>3166</v>
      </c>
      <c r="B86" s="9" t="s">
        <v>3166</v>
      </c>
      <c r="C86" s="3" t="s">
        <v>7276</v>
      </c>
      <c r="D86" s="7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7">
        <v>41940.69158564815</v>
      </c>
      <c r="T86" s="17">
        <v>41969.332638888889</v>
      </c>
    </row>
    <row r="87" spans="1:20" x14ac:dyDescent="0.25">
      <c r="A87">
        <v>3167</v>
      </c>
      <c r="B87" s="9" t="s">
        <v>3167</v>
      </c>
      <c r="C87" s="3" t="s">
        <v>7277</v>
      </c>
      <c r="D87" s="7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7">
        <v>41839.175706018519</v>
      </c>
      <c r="T87" s="17">
        <v>41853.175706018519</v>
      </c>
    </row>
    <row r="88" spans="1:20" ht="30" x14ac:dyDescent="0.25">
      <c r="A88">
        <v>3168</v>
      </c>
      <c r="B88" s="9" t="s">
        <v>3168</v>
      </c>
      <c r="C88" s="3" t="s">
        <v>7278</v>
      </c>
      <c r="D88" s="7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7">
        <v>41772.105937500004</v>
      </c>
      <c r="T88" s="17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7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7">
        <v>41591.737974537034</v>
      </c>
      <c r="T89" s="17">
        <v>41621.207638888889</v>
      </c>
    </row>
    <row r="90" spans="1:20" ht="30" x14ac:dyDescent="0.25">
      <c r="A90">
        <v>3170</v>
      </c>
      <c r="B90" s="9" t="s">
        <v>3170</v>
      </c>
      <c r="C90" s="3" t="s">
        <v>7280</v>
      </c>
      <c r="D90" s="7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7">
        <v>41789.080370370371</v>
      </c>
      <c r="T90" s="17">
        <v>41822.166666666664</v>
      </c>
    </row>
    <row r="91" spans="1:20" ht="30" x14ac:dyDescent="0.25">
      <c r="A91">
        <v>3172</v>
      </c>
      <c r="B91" s="9" t="s">
        <v>3172</v>
      </c>
      <c r="C91" s="3" t="s">
        <v>7282</v>
      </c>
      <c r="D91" s="7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7">
        <v>40923.729953703703</v>
      </c>
      <c r="T91" s="17">
        <v>40953.729953703703</v>
      </c>
    </row>
    <row r="92" spans="1:20" ht="45" x14ac:dyDescent="0.25">
      <c r="A92">
        <v>3173</v>
      </c>
      <c r="B92" s="9" t="s">
        <v>3173</v>
      </c>
      <c r="C92" s="3" t="s">
        <v>7283</v>
      </c>
      <c r="D92" s="7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7">
        <v>41878.878379629627</v>
      </c>
      <c r="T92" s="17">
        <v>41908.878379629627</v>
      </c>
    </row>
    <row r="93" spans="1:20" ht="45" x14ac:dyDescent="0.25">
      <c r="A93">
        <v>3174</v>
      </c>
      <c r="B93" s="9" t="s">
        <v>3174</v>
      </c>
      <c r="C93" s="3" t="s">
        <v>7284</v>
      </c>
      <c r="D93" s="7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7">
        <v>41862.864675925928</v>
      </c>
      <c r="T93" s="17">
        <v>41876.864675925928</v>
      </c>
    </row>
    <row r="94" spans="1:20" ht="45" x14ac:dyDescent="0.25">
      <c r="A94">
        <v>3175</v>
      </c>
      <c r="B94" s="9" t="s">
        <v>3175</v>
      </c>
      <c r="C94" s="3" t="s">
        <v>7285</v>
      </c>
      <c r="D94" s="7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7">
        <v>40531.886886574073</v>
      </c>
      <c r="T94" s="17">
        <v>40591.886886574073</v>
      </c>
    </row>
    <row r="95" spans="1:20" ht="45" x14ac:dyDescent="0.25">
      <c r="A95">
        <v>3176</v>
      </c>
      <c r="B95" s="9" t="s">
        <v>3176</v>
      </c>
      <c r="C95" s="3" t="s">
        <v>7286</v>
      </c>
      <c r="D95" s="7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7">
        <v>41477.930914351848</v>
      </c>
      <c r="T95" s="17">
        <v>41504.625</v>
      </c>
    </row>
    <row r="96" spans="1:20" ht="30" x14ac:dyDescent="0.25">
      <c r="A96">
        <v>3177</v>
      </c>
      <c r="B96" s="9" t="s">
        <v>3177</v>
      </c>
      <c r="C96" s="3" t="s">
        <v>7287</v>
      </c>
      <c r="D96" s="7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7">
        <v>41781.666770833333</v>
      </c>
      <c r="T96" s="17">
        <v>41811.666770833333</v>
      </c>
    </row>
    <row r="97" spans="1:20" ht="30" x14ac:dyDescent="0.25">
      <c r="A97">
        <v>3179</v>
      </c>
      <c r="B97" s="9" t="s">
        <v>3179</v>
      </c>
      <c r="C97" s="3" t="s">
        <v>7289</v>
      </c>
      <c r="D97" s="7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7">
        <v>41375.702210648145</v>
      </c>
      <c r="T97" s="17">
        <v>41400.702210648145</v>
      </c>
    </row>
    <row r="98" spans="1:20" ht="45" x14ac:dyDescent="0.25">
      <c r="A98">
        <v>3182</v>
      </c>
      <c r="B98" s="9" t="s">
        <v>3182</v>
      </c>
      <c r="C98" s="3" t="s">
        <v>7292</v>
      </c>
      <c r="D98" s="7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7">
        <v>40883.949317129627</v>
      </c>
      <c r="T98" s="17">
        <v>40939.708333333336</v>
      </c>
    </row>
    <row r="99" spans="1:20" ht="30" x14ac:dyDescent="0.25">
      <c r="A99">
        <v>3183</v>
      </c>
      <c r="B99" s="9" t="s">
        <v>3183</v>
      </c>
      <c r="C99" s="3" t="s">
        <v>7293</v>
      </c>
      <c r="D99" s="7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7">
        <v>41491.79478009259</v>
      </c>
      <c r="T99" s="17">
        <v>41509.79478009259</v>
      </c>
    </row>
    <row r="100" spans="1:20" ht="30" x14ac:dyDescent="0.25">
      <c r="A100">
        <v>3184</v>
      </c>
      <c r="B100" s="9" t="s">
        <v>3184</v>
      </c>
      <c r="C100" s="3" t="s">
        <v>7294</v>
      </c>
      <c r="D100" s="7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45" x14ac:dyDescent="0.25">
      <c r="A101">
        <v>3187</v>
      </c>
      <c r="B101" s="9" t="s">
        <v>3187</v>
      </c>
      <c r="C101" s="3" t="s">
        <v>7297</v>
      </c>
      <c r="D101" s="7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30" x14ac:dyDescent="0.25">
      <c r="A102">
        <v>3208</v>
      </c>
      <c r="B102" s="9" t="s">
        <v>3208</v>
      </c>
      <c r="C102" s="3" t="s">
        <v>7318</v>
      </c>
      <c r="D102" s="7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30" x14ac:dyDescent="0.25">
      <c r="A103">
        <v>3209</v>
      </c>
      <c r="B103" s="9" t="s">
        <v>3209</v>
      </c>
      <c r="C103" s="3" t="s">
        <v>7319</v>
      </c>
      <c r="D103" s="7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45" x14ac:dyDescent="0.25">
      <c r="A104">
        <v>3210</v>
      </c>
      <c r="B104" s="9" t="s">
        <v>3210</v>
      </c>
      <c r="C104" s="3" t="s">
        <v>7320</v>
      </c>
      <c r="D104" s="7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45" x14ac:dyDescent="0.25">
      <c r="A105">
        <v>3211</v>
      </c>
      <c r="B105" s="9" t="s">
        <v>3211</v>
      </c>
      <c r="C105" s="3" t="s">
        <v>7321</v>
      </c>
      <c r="D105" s="7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7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7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30" x14ac:dyDescent="0.25">
      <c r="A108">
        <v>3217</v>
      </c>
      <c r="B108" s="9" t="s">
        <v>3217</v>
      </c>
      <c r="C108" s="3" t="s">
        <v>7327</v>
      </c>
      <c r="D108" s="7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30" x14ac:dyDescent="0.25">
      <c r="A109">
        <v>3219</v>
      </c>
      <c r="B109" s="9" t="s">
        <v>3219</v>
      </c>
      <c r="C109" s="3" t="s">
        <v>7329</v>
      </c>
      <c r="D109" s="7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7">
        <v>42050.983182870375</v>
      </c>
      <c r="T109" s="17">
        <v>42085.941516203704</v>
      </c>
    </row>
    <row r="110" spans="1:20" x14ac:dyDescent="0.25">
      <c r="A110">
        <v>3220</v>
      </c>
      <c r="B110" s="9" t="s">
        <v>3220</v>
      </c>
      <c r="C110" s="3" t="s">
        <v>7330</v>
      </c>
      <c r="D110" s="7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7">
        <v>42772.833379629628</v>
      </c>
      <c r="T110" s="17">
        <v>42806.875</v>
      </c>
    </row>
    <row r="111" spans="1:20" ht="30" x14ac:dyDescent="0.25">
      <c r="A111">
        <v>3222</v>
      </c>
      <c r="B111" s="9" t="s">
        <v>3222</v>
      </c>
      <c r="C111" s="3" t="s">
        <v>7332</v>
      </c>
      <c r="D111" s="7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30" x14ac:dyDescent="0.25">
      <c r="A112">
        <v>3223</v>
      </c>
      <c r="B112" s="9" t="s">
        <v>3223</v>
      </c>
      <c r="C112" s="3" t="s">
        <v>7333</v>
      </c>
      <c r="D112" s="7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45" x14ac:dyDescent="0.25">
      <c r="A113">
        <v>3224</v>
      </c>
      <c r="B113" s="9" t="s">
        <v>3224</v>
      </c>
      <c r="C113" s="3" t="s">
        <v>7334</v>
      </c>
      <c r="D113" s="7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30" x14ac:dyDescent="0.25">
      <c r="A114">
        <v>3225</v>
      </c>
      <c r="B114" s="9" t="s">
        <v>3225</v>
      </c>
      <c r="C114" s="3" t="s">
        <v>7335</v>
      </c>
      <c r="D114" s="7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7">
        <v>42503.559467592597</v>
      </c>
      <c r="T114" s="17">
        <v>42524.875</v>
      </c>
    </row>
    <row r="115" spans="1:20" x14ac:dyDescent="0.25">
      <c r="A115">
        <v>3228</v>
      </c>
      <c r="B115" s="9" t="s">
        <v>3228</v>
      </c>
      <c r="C115" s="3" t="s">
        <v>7338</v>
      </c>
      <c r="D115" s="7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30" x14ac:dyDescent="0.25">
      <c r="A116">
        <v>3229</v>
      </c>
      <c r="B116" s="9" t="s">
        <v>3229</v>
      </c>
      <c r="C116" s="3" t="s">
        <v>7339</v>
      </c>
      <c r="D116" s="7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45" x14ac:dyDescent="0.25">
      <c r="A117">
        <v>3230</v>
      </c>
      <c r="B117" s="9" t="s">
        <v>3230</v>
      </c>
      <c r="C117" s="3" t="s">
        <v>7340</v>
      </c>
      <c r="D117" s="7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30" x14ac:dyDescent="0.25">
      <c r="A118">
        <v>3231</v>
      </c>
      <c r="B118" s="9" t="s">
        <v>3231</v>
      </c>
      <c r="C118" s="3" t="s">
        <v>7341</v>
      </c>
      <c r="D118" s="7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30" x14ac:dyDescent="0.25">
      <c r="A119">
        <v>3232</v>
      </c>
      <c r="B119" s="9" t="s">
        <v>3232</v>
      </c>
      <c r="C119" s="3" t="s">
        <v>7342</v>
      </c>
      <c r="D119" s="7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30" x14ac:dyDescent="0.25">
      <c r="A120">
        <v>3233</v>
      </c>
      <c r="B120" s="9" t="s">
        <v>3233</v>
      </c>
      <c r="C120" s="3" t="s">
        <v>7343</v>
      </c>
      <c r="D120" s="7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45" x14ac:dyDescent="0.25">
      <c r="A121">
        <v>3235</v>
      </c>
      <c r="B121" s="9" t="s">
        <v>3235</v>
      </c>
      <c r="C121" s="3" t="s">
        <v>7345</v>
      </c>
      <c r="D121" s="7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45" x14ac:dyDescent="0.25">
      <c r="A122">
        <v>3236</v>
      </c>
      <c r="B122" s="9" t="s">
        <v>3236</v>
      </c>
      <c r="C122" s="3" t="s">
        <v>7346</v>
      </c>
      <c r="D122" s="7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30" x14ac:dyDescent="0.25">
      <c r="A123">
        <v>3237</v>
      </c>
      <c r="B123" s="9" t="s">
        <v>3237</v>
      </c>
      <c r="C123" s="3" t="s">
        <v>7347</v>
      </c>
      <c r="D123" s="7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45" x14ac:dyDescent="0.25">
      <c r="A124">
        <v>3241</v>
      </c>
      <c r="B124" s="9" t="s">
        <v>3241</v>
      </c>
      <c r="C124" s="3" t="s">
        <v>7351</v>
      </c>
      <c r="D124" s="7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30" x14ac:dyDescent="0.25">
      <c r="A125">
        <v>3242</v>
      </c>
      <c r="B125" s="9" t="s">
        <v>3242</v>
      </c>
      <c r="C125" s="3" t="s">
        <v>7352</v>
      </c>
      <c r="D125" s="7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45" x14ac:dyDescent="0.25">
      <c r="A126">
        <v>3243</v>
      </c>
      <c r="B126" s="9" t="s">
        <v>3243</v>
      </c>
      <c r="C126" s="3" t="s">
        <v>7353</v>
      </c>
      <c r="D126" s="7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7">
        <v>42262.096782407403</v>
      </c>
      <c r="T126" s="17">
        <v>42286</v>
      </c>
    </row>
    <row r="127" spans="1:20" ht="30" x14ac:dyDescent="0.25">
      <c r="A127">
        <v>3245</v>
      </c>
      <c r="B127" s="9" t="s">
        <v>3245</v>
      </c>
      <c r="C127" s="3" t="s">
        <v>7355</v>
      </c>
      <c r="D127" s="7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30" x14ac:dyDescent="0.25">
      <c r="A128">
        <v>3246</v>
      </c>
      <c r="B128" s="9" t="s">
        <v>3246</v>
      </c>
      <c r="C128" s="3" t="s">
        <v>7356</v>
      </c>
      <c r="D128" s="7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7">
        <v>42230.472222222219</v>
      </c>
      <c r="T128" s="17">
        <v>42259.165972222225</v>
      </c>
    </row>
    <row r="129" spans="1:20" x14ac:dyDescent="0.25">
      <c r="A129">
        <v>3248</v>
      </c>
      <c r="B129" s="9" t="s">
        <v>3248</v>
      </c>
      <c r="C129" s="3" t="s">
        <v>7358</v>
      </c>
      <c r="D129" s="7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45" x14ac:dyDescent="0.25">
      <c r="A130">
        <v>3249</v>
      </c>
      <c r="B130" s="9" t="s">
        <v>3249</v>
      </c>
      <c r="C130" s="3" t="s">
        <v>7359</v>
      </c>
      <c r="D130" s="7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45" x14ac:dyDescent="0.25">
      <c r="A131">
        <v>3250</v>
      </c>
      <c r="B131" s="9" t="s">
        <v>3250</v>
      </c>
      <c r="C131" s="3" t="s">
        <v>7360</v>
      </c>
      <c r="D131" s="7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45" x14ac:dyDescent="0.25">
      <c r="A132">
        <v>3251</v>
      </c>
      <c r="B132" s="9" t="s">
        <v>3251</v>
      </c>
      <c r="C132" s="3" t="s">
        <v>7361</v>
      </c>
      <c r="D132" s="7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30" x14ac:dyDescent="0.25">
      <c r="A133">
        <v>3253</v>
      </c>
      <c r="B133" s="9" t="s">
        <v>3253</v>
      </c>
      <c r="C133" s="3" t="s">
        <v>7363</v>
      </c>
      <c r="D133" s="7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7">
        <v>42602.576712962968</v>
      </c>
      <c r="T133" s="17">
        <v>42621.15625</v>
      </c>
    </row>
    <row r="134" spans="1:20" ht="30" x14ac:dyDescent="0.25">
      <c r="A134">
        <v>3256</v>
      </c>
      <c r="B134" s="9" t="s">
        <v>3256</v>
      </c>
      <c r="C134" s="3" t="s">
        <v>7366</v>
      </c>
      <c r="D134" s="7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30" x14ac:dyDescent="0.25">
      <c r="A135">
        <v>3258</v>
      </c>
      <c r="B135" s="9" t="s">
        <v>3258</v>
      </c>
      <c r="C135" s="3" t="s">
        <v>7368</v>
      </c>
      <c r="D135" s="7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45" x14ac:dyDescent="0.25">
      <c r="A136">
        <v>3259</v>
      </c>
      <c r="B136" s="9" t="s">
        <v>3259</v>
      </c>
      <c r="C136" s="3" t="s">
        <v>7369</v>
      </c>
      <c r="D136" s="7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30" x14ac:dyDescent="0.25">
      <c r="A137">
        <v>3260</v>
      </c>
      <c r="B137" s="9" t="s">
        <v>3260</v>
      </c>
      <c r="C137" s="3" t="s">
        <v>7370</v>
      </c>
      <c r="D137" s="7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30" x14ac:dyDescent="0.25">
      <c r="A138">
        <v>3261</v>
      </c>
      <c r="B138" s="9" t="s">
        <v>3261</v>
      </c>
      <c r="C138" s="3" t="s">
        <v>7371</v>
      </c>
      <c r="D138" s="7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7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30" x14ac:dyDescent="0.25">
      <c r="A140">
        <v>3263</v>
      </c>
      <c r="B140" s="9" t="s">
        <v>3263</v>
      </c>
      <c r="C140" s="3" t="s">
        <v>7373</v>
      </c>
      <c r="D140" s="7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7">
        <v>42284.516064814816</v>
      </c>
      <c r="T140" s="17">
        <v>42307.875</v>
      </c>
    </row>
    <row r="141" spans="1:20" ht="30" x14ac:dyDescent="0.25">
      <c r="A141">
        <v>3264</v>
      </c>
      <c r="B141" s="9" t="s">
        <v>3264</v>
      </c>
      <c r="C141" s="3" t="s">
        <v>7374</v>
      </c>
      <c r="D141" s="7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30" x14ac:dyDescent="0.25">
      <c r="A142">
        <v>3266</v>
      </c>
      <c r="B142" s="9" t="s">
        <v>3266</v>
      </c>
      <c r="C142" s="3" t="s">
        <v>7376</v>
      </c>
      <c r="D142" s="7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7">
        <v>42136.536134259266</v>
      </c>
      <c r="T142" s="17">
        <v>42167.875</v>
      </c>
    </row>
    <row r="143" spans="1:20" ht="45" x14ac:dyDescent="0.25">
      <c r="A143">
        <v>3267</v>
      </c>
      <c r="B143" s="9" t="s">
        <v>3267</v>
      </c>
      <c r="C143" s="3" t="s">
        <v>7377</v>
      </c>
      <c r="D143" s="7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45" x14ac:dyDescent="0.25">
      <c r="A144">
        <v>3268</v>
      </c>
      <c r="B144" s="9" t="s">
        <v>3268</v>
      </c>
      <c r="C144" s="3" t="s">
        <v>7378</v>
      </c>
      <c r="D144" s="7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30" x14ac:dyDescent="0.25">
      <c r="A145">
        <v>3272</v>
      </c>
      <c r="B145" s="9" t="s">
        <v>3272</v>
      </c>
      <c r="C145" s="3" t="s">
        <v>7382</v>
      </c>
      <c r="D145" s="7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45" x14ac:dyDescent="0.25">
      <c r="A146">
        <v>3273</v>
      </c>
      <c r="B146" s="9" t="s">
        <v>3273</v>
      </c>
      <c r="C146" s="3" t="s">
        <v>7383</v>
      </c>
      <c r="D146" s="7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30" x14ac:dyDescent="0.25">
      <c r="A147">
        <v>3274</v>
      </c>
      <c r="B147" s="9" t="s">
        <v>3274</v>
      </c>
      <c r="C147" s="3" t="s">
        <v>7384</v>
      </c>
      <c r="D147" s="7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7">
        <v>42400.704537037032</v>
      </c>
      <c r="T147" s="17">
        <v>42444.875</v>
      </c>
    </row>
    <row r="148" spans="1:20" ht="45" x14ac:dyDescent="0.25">
      <c r="A148">
        <v>3275</v>
      </c>
      <c r="B148" s="9" t="s">
        <v>3275</v>
      </c>
      <c r="C148" s="3" t="s">
        <v>7385</v>
      </c>
      <c r="D148" s="7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7">
        <v>42017.88045138889</v>
      </c>
      <c r="T148" s="17">
        <v>42044.1875</v>
      </c>
    </row>
    <row r="149" spans="1:20" ht="45" x14ac:dyDescent="0.25">
      <c r="A149">
        <v>3279</v>
      </c>
      <c r="B149" s="9" t="s">
        <v>3279</v>
      </c>
      <c r="C149" s="3" t="s">
        <v>7389</v>
      </c>
      <c r="D149" s="7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45" x14ac:dyDescent="0.25">
      <c r="A150">
        <v>3280</v>
      </c>
      <c r="B150" s="9" t="s">
        <v>3280</v>
      </c>
      <c r="C150" s="3" t="s">
        <v>7390</v>
      </c>
      <c r="D150" s="7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30" x14ac:dyDescent="0.25">
      <c r="A151">
        <v>3281</v>
      </c>
      <c r="B151" s="9" t="s">
        <v>3281</v>
      </c>
      <c r="C151" s="3" t="s">
        <v>7391</v>
      </c>
      <c r="D151" s="7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45" x14ac:dyDescent="0.25">
      <c r="A152">
        <v>3282</v>
      </c>
      <c r="B152" s="9" t="s">
        <v>3282</v>
      </c>
      <c r="C152" s="3" t="s">
        <v>7392</v>
      </c>
      <c r="D152" s="7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30" x14ac:dyDescent="0.25">
      <c r="A153">
        <v>3284</v>
      </c>
      <c r="B153" s="9" t="s">
        <v>3284</v>
      </c>
      <c r="C153" s="3" t="s">
        <v>7394</v>
      </c>
      <c r="D153" s="7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7">
        <v>42380.884872685187</v>
      </c>
      <c r="T153" s="17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7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45" x14ac:dyDescent="0.25">
      <c r="A155">
        <v>3286</v>
      </c>
      <c r="B155" s="9" t="s">
        <v>3286</v>
      </c>
      <c r="C155" s="3" t="s">
        <v>7396</v>
      </c>
      <c r="D155" s="7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45" x14ac:dyDescent="0.25">
      <c r="A156">
        <v>3291</v>
      </c>
      <c r="B156" s="9" t="s">
        <v>3291</v>
      </c>
      <c r="C156" s="3" t="s">
        <v>7401</v>
      </c>
      <c r="D156" s="7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45" x14ac:dyDescent="0.25">
      <c r="A157">
        <v>3298</v>
      </c>
      <c r="B157" s="9" t="s">
        <v>3298</v>
      </c>
      <c r="C157" s="3" t="s">
        <v>7408</v>
      </c>
      <c r="D157" s="7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7">
        <v>42239.957962962959</v>
      </c>
      <c r="T157" s="17">
        <v>42260</v>
      </c>
    </row>
    <row r="158" spans="1:20" ht="45" x14ac:dyDescent="0.25">
      <c r="A158">
        <v>3299</v>
      </c>
      <c r="B158" s="9" t="s">
        <v>3299</v>
      </c>
      <c r="C158" s="3" t="s">
        <v>7409</v>
      </c>
      <c r="D158" s="7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30" x14ac:dyDescent="0.25">
      <c r="A159">
        <v>3300</v>
      </c>
      <c r="B159" s="9" t="s">
        <v>3300</v>
      </c>
      <c r="C159" s="3" t="s">
        <v>7410</v>
      </c>
      <c r="D159" s="7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45" x14ac:dyDescent="0.25">
      <c r="A160">
        <v>3301</v>
      </c>
      <c r="B160" s="9" t="s">
        <v>3301</v>
      </c>
      <c r="C160" s="3" t="s">
        <v>7411</v>
      </c>
      <c r="D160" s="7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30" x14ac:dyDescent="0.25">
      <c r="A161">
        <v>3303</v>
      </c>
      <c r="B161" s="9" t="s">
        <v>3303</v>
      </c>
      <c r="C161" s="3" t="s">
        <v>7413</v>
      </c>
      <c r="D161" s="7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30" x14ac:dyDescent="0.25">
      <c r="A162">
        <v>3304</v>
      </c>
      <c r="B162" s="9" t="s">
        <v>3304</v>
      </c>
      <c r="C162" s="3" t="s">
        <v>7414</v>
      </c>
      <c r="D162" s="7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45" x14ac:dyDescent="0.25">
      <c r="A163">
        <v>3305</v>
      </c>
      <c r="B163" s="9" t="s">
        <v>3305</v>
      </c>
      <c r="C163" s="3" t="s">
        <v>7415</v>
      </c>
      <c r="D163" s="7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45" x14ac:dyDescent="0.25">
      <c r="A164">
        <v>3306</v>
      </c>
      <c r="B164" s="9" t="s">
        <v>3306</v>
      </c>
      <c r="C164" s="3" t="s">
        <v>7416</v>
      </c>
      <c r="D164" s="7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7">
        <v>42493.219236111108</v>
      </c>
      <c r="T164" s="17">
        <v>42531.125</v>
      </c>
    </row>
    <row r="165" spans="1:20" ht="45" x14ac:dyDescent="0.25">
      <c r="A165">
        <v>3307</v>
      </c>
      <c r="B165" s="9" t="s">
        <v>3307</v>
      </c>
      <c r="C165" s="3" t="s">
        <v>7417</v>
      </c>
      <c r="D165" s="7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30" x14ac:dyDescent="0.25">
      <c r="A166">
        <v>3308</v>
      </c>
      <c r="B166" s="9" t="s">
        <v>3308</v>
      </c>
      <c r="C166" s="3" t="s">
        <v>7418</v>
      </c>
      <c r="D166" s="7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30" x14ac:dyDescent="0.25">
      <c r="A167">
        <v>3310</v>
      </c>
      <c r="B167" s="9" t="s">
        <v>3310</v>
      </c>
      <c r="C167" s="3" t="s">
        <v>7420</v>
      </c>
      <c r="D167" s="7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30" x14ac:dyDescent="0.25">
      <c r="A168">
        <v>3311</v>
      </c>
      <c r="B168" s="9" t="s">
        <v>3311</v>
      </c>
      <c r="C168" s="3" t="s">
        <v>7421</v>
      </c>
      <c r="D168" s="7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30" x14ac:dyDescent="0.25">
      <c r="A169">
        <v>3312</v>
      </c>
      <c r="B169" s="9" t="s">
        <v>3312</v>
      </c>
      <c r="C169" s="3" t="s">
        <v>7422</v>
      </c>
      <c r="D169" s="7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30" x14ac:dyDescent="0.25">
      <c r="A170">
        <v>3313</v>
      </c>
      <c r="B170" s="9" t="s">
        <v>3313</v>
      </c>
      <c r="C170" s="3" t="s">
        <v>7423</v>
      </c>
      <c r="D170" s="7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45" x14ac:dyDescent="0.25">
      <c r="A171">
        <v>3316</v>
      </c>
      <c r="B171" s="9" t="s">
        <v>3316</v>
      </c>
      <c r="C171" s="3" t="s">
        <v>7426</v>
      </c>
      <c r="D171" s="7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30" x14ac:dyDescent="0.25">
      <c r="A172">
        <v>3317</v>
      </c>
      <c r="B172" s="9" t="s">
        <v>3317</v>
      </c>
      <c r="C172" s="3" t="s">
        <v>7427</v>
      </c>
      <c r="D172" s="7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30" x14ac:dyDescent="0.25">
      <c r="A173">
        <v>3320</v>
      </c>
      <c r="B173" s="9" t="s">
        <v>3320</v>
      </c>
      <c r="C173" s="3" t="s">
        <v>7430</v>
      </c>
      <c r="D173" s="7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45" x14ac:dyDescent="0.25">
      <c r="A174">
        <v>3321</v>
      </c>
      <c r="B174" s="9" t="s">
        <v>3321</v>
      </c>
      <c r="C174" s="3" t="s">
        <v>7431</v>
      </c>
      <c r="D174" s="7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45" x14ac:dyDescent="0.25">
      <c r="A175">
        <v>3322</v>
      </c>
      <c r="B175" s="9" t="s">
        <v>3322</v>
      </c>
      <c r="C175" s="3" t="s">
        <v>7432</v>
      </c>
      <c r="D175" s="7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45" x14ac:dyDescent="0.25">
      <c r="A176">
        <v>3326</v>
      </c>
      <c r="B176" s="9" t="s">
        <v>3326</v>
      </c>
      <c r="C176" s="3" t="s">
        <v>7436</v>
      </c>
      <c r="D176" s="7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7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45" x14ac:dyDescent="0.25">
      <c r="A178">
        <v>3331</v>
      </c>
      <c r="B178" s="9" t="s">
        <v>3331</v>
      </c>
      <c r="C178" s="3" t="s">
        <v>7441</v>
      </c>
      <c r="D178" s="7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7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45" x14ac:dyDescent="0.25">
      <c r="A180">
        <v>3333</v>
      </c>
      <c r="B180" s="9" t="s">
        <v>3333</v>
      </c>
      <c r="C180" s="3" t="s">
        <v>7443</v>
      </c>
      <c r="D180" s="7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30" x14ac:dyDescent="0.25">
      <c r="A181">
        <v>3334</v>
      </c>
      <c r="B181" s="9" t="s">
        <v>3334</v>
      </c>
      <c r="C181" s="3" t="s">
        <v>7444</v>
      </c>
      <c r="D181" s="7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7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30" x14ac:dyDescent="0.25">
      <c r="A183">
        <v>3339</v>
      </c>
      <c r="B183" s="9" t="s">
        <v>3339</v>
      </c>
      <c r="C183" s="3" t="s">
        <v>7449</v>
      </c>
      <c r="D183" s="7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45" x14ac:dyDescent="0.25">
      <c r="A184">
        <v>3340</v>
      </c>
      <c r="B184" s="9" t="s">
        <v>3340</v>
      </c>
      <c r="C184" s="3" t="s">
        <v>7450</v>
      </c>
      <c r="D184" s="7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30" x14ac:dyDescent="0.25">
      <c r="A185">
        <v>3342</v>
      </c>
      <c r="B185" s="9" t="s">
        <v>3342</v>
      </c>
      <c r="C185" s="3" t="s">
        <v>7452</v>
      </c>
      <c r="D185" s="7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45" x14ac:dyDescent="0.25">
      <c r="A186">
        <v>3344</v>
      </c>
      <c r="B186" s="9" t="s">
        <v>3344</v>
      </c>
      <c r="C186" s="3" t="s">
        <v>7454</v>
      </c>
      <c r="D186" s="7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45" x14ac:dyDescent="0.25">
      <c r="A187">
        <v>3345</v>
      </c>
      <c r="B187" s="9" t="s">
        <v>3345</v>
      </c>
      <c r="C187" s="3" t="s">
        <v>7455</v>
      </c>
      <c r="D187" s="7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30" x14ac:dyDescent="0.25">
      <c r="A188">
        <v>3346</v>
      </c>
      <c r="B188" s="9" t="s">
        <v>3346</v>
      </c>
      <c r="C188" s="3" t="s">
        <v>7456</v>
      </c>
      <c r="D188" s="7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45" x14ac:dyDescent="0.25">
      <c r="A189">
        <v>3348</v>
      </c>
      <c r="B189" s="9" t="s">
        <v>3266</v>
      </c>
      <c r="C189" s="3" t="s">
        <v>7458</v>
      </c>
      <c r="D189" s="7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45" x14ac:dyDescent="0.25">
      <c r="A190">
        <v>3349</v>
      </c>
      <c r="B190" s="9" t="s">
        <v>3348</v>
      </c>
      <c r="C190" s="3" t="s">
        <v>7459</v>
      </c>
      <c r="D190" s="7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30" x14ac:dyDescent="0.25">
      <c r="A191">
        <v>3354</v>
      </c>
      <c r="B191" s="9" t="s">
        <v>3353</v>
      </c>
      <c r="C191" s="3" t="s">
        <v>7464</v>
      </c>
      <c r="D191" s="7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30" x14ac:dyDescent="0.25">
      <c r="A192">
        <v>3358</v>
      </c>
      <c r="B192" s="9" t="s">
        <v>3357</v>
      </c>
      <c r="C192" s="3" t="s">
        <v>7468</v>
      </c>
      <c r="D192" s="7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30" x14ac:dyDescent="0.25">
      <c r="A193">
        <v>3359</v>
      </c>
      <c r="B193" s="9" t="s">
        <v>3358</v>
      </c>
      <c r="C193" s="3" t="s">
        <v>7469</v>
      </c>
      <c r="D193" s="7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45" x14ac:dyDescent="0.25">
      <c r="A194">
        <v>3361</v>
      </c>
      <c r="B194" s="9" t="s">
        <v>3360</v>
      </c>
      <c r="C194" s="3" t="s">
        <v>7471</v>
      </c>
      <c r="D194" s="7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30" x14ac:dyDescent="0.25">
      <c r="A195">
        <v>3362</v>
      </c>
      <c r="B195" s="9" t="s">
        <v>3361</v>
      </c>
      <c r="C195" s="3" t="s">
        <v>7472</v>
      </c>
      <c r="D195" s="7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30" x14ac:dyDescent="0.25">
      <c r="A196">
        <v>3363</v>
      </c>
      <c r="B196" s="9" t="s">
        <v>3362</v>
      </c>
      <c r="C196" s="3" t="s">
        <v>7473</v>
      </c>
      <c r="D196" s="7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45" x14ac:dyDescent="0.25">
      <c r="A197">
        <v>3365</v>
      </c>
      <c r="B197" s="9" t="s">
        <v>3364</v>
      </c>
      <c r="C197" s="3" t="s">
        <v>7475</v>
      </c>
      <c r="D197" s="7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30" x14ac:dyDescent="0.25">
      <c r="A198">
        <v>3366</v>
      </c>
      <c r="B198" s="9" t="s">
        <v>3365</v>
      </c>
      <c r="C198" s="3" t="s">
        <v>7476</v>
      </c>
      <c r="D198" s="7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30" x14ac:dyDescent="0.25">
      <c r="A199">
        <v>3368</v>
      </c>
      <c r="B199" s="9" t="s">
        <v>3367</v>
      </c>
      <c r="C199" s="3" t="s">
        <v>7478</v>
      </c>
      <c r="D199" s="7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30" x14ac:dyDescent="0.25">
      <c r="A200">
        <v>3370</v>
      </c>
      <c r="B200" s="9" t="s">
        <v>3369</v>
      </c>
      <c r="C200" s="3" t="s">
        <v>7480</v>
      </c>
      <c r="D200" s="7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30" x14ac:dyDescent="0.25">
      <c r="A201">
        <v>3371</v>
      </c>
      <c r="B201" s="9" t="s">
        <v>3370</v>
      </c>
      <c r="C201" s="3" t="s">
        <v>7481</v>
      </c>
      <c r="D201" s="7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30" x14ac:dyDescent="0.25">
      <c r="A202">
        <v>3372</v>
      </c>
      <c r="B202" s="9" t="s">
        <v>3371</v>
      </c>
      <c r="C202" s="3" t="s">
        <v>7482</v>
      </c>
      <c r="D202" s="7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45" x14ac:dyDescent="0.25">
      <c r="A203">
        <v>3376</v>
      </c>
      <c r="B203" s="9" t="s">
        <v>3375</v>
      </c>
      <c r="C203" s="3" t="s">
        <v>7486</v>
      </c>
      <c r="D203" s="7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45" x14ac:dyDescent="0.25">
      <c r="A204">
        <v>3380</v>
      </c>
      <c r="B204" s="9" t="s">
        <v>3379</v>
      </c>
      <c r="C204" s="3" t="s">
        <v>7490</v>
      </c>
      <c r="D204" s="7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45" x14ac:dyDescent="0.25">
      <c r="A205">
        <v>3381</v>
      </c>
      <c r="B205" s="9" t="s">
        <v>3380</v>
      </c>
      <c r="C205" s="3" t="s">
        <v>7491</v>
      </c>
      <c r="D205" s="7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45" x14ac:dyDescent="0.25">
      <c r="A206">
        <v>3383</v>
      </c>
      <c r="B206" s="9" t="s">
        <v>3382</v>
      </c>
      <c r="C206" s="3" t="s">
        <v>7493</v>
      </c>
      <c r="D206" s="7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45" x14ac:dyDescent="0.25">
      <c r="A207">
        <v>3384</v>
      </c>
      <c r="B207" s="9" t="s">
        <v>3383</v>
      </c>
      <c r="C207" s="3" t="s">
        <v>7494</v>
      </c>
      <c r="D207" s="7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7">
        <v>42292.087592592594</v>
      </c>
      <c r="T207" s="17">
        <v>42329.125</v>
      </c>
    </row>
    <row r="208" spans="1:20" ht="30" x14ac:dyDescent="0.25">
      <c r="A208">
        <v>3385</v>
      </c>
      <c r="B208" s="9" t="s">
        <v>3384</v>
      </c>
      <c r="C208" s="3" t="s">
        <v>7495</v>
      </c>
      <c r="D208" s="7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7">
        <v>41953.8675</v>
      </c>
      <c r="T208" s="17">
        <v>41983.8675</v>
      </c>
    </row>
    <row r="209" spans="1:20" ht="45" x14ac:dyDescent="0.25">
      <c r="A209">
        <v>3386</v>
      </c>
      <c r="B209" s="9" t="s">
        <v>3385</v>
      </c>
      <c r="C209" s="3" t="s">
        <v>7496</v>
      </c>
      <c r="D209" s="7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45" x14ac:dyDescent="0.25">
      <c r="A210">
        <v>3387</v>
      </c>
      <c r="B210" s="9" t="s">
        <v>3386</v>
      </c>
      <c r="C210" s="3" t="s">
        <v>7497</v>
      </c>
      <c r="D210" s="7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30" x14ac:dyDescent="0.25">
      <c r="A211">
        <v>3389</v>
      </c>
      <c r="B211" s="9" t="s">
        <v>3388</v>
      </c>
      <c r="C211" s="3" t="s">
        <v>7499</v>
      </c>
      <c r="D211" s="7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45" x14ac:dyDescent="0.25">
      <c r="A212">
        <v>3390</v>
      </c>
      <c r="B212" s="9" t="s">
        <v>3389</v>
      </c>
      <c r="C212" s="3" t="s">
        <v>7500</v>
      </c>
      <c r="D212" s="7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45" x14ac:dyDescent="0.25">
      <c r="A213">
        <v>3391</v>
      </c>
      <c r="B213" s="9" t="s">
        <v>3390</v>
      </c>
      <c r="C213" s="3" t="s">
        <v>7501</v>
      </c>
      <c r="D213" s="7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30" x14ac:dyDescent="0.25">
      <c r="A214">
        <v>3393</v>
      </c>
      <c r="B214" s="9" t="s">
        <v>3392</v>
      </c>
      <c r="C214" s="3" t="s">
        <v>7503</v>
      </c>
      <c r="D214" s="7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30" x14ac:dyDescent="0.25">
      <c r="A215">
        <v>3396</v>
      </c>
      <c r="B215" s="9" t="s">
        <v>3395</v>
      </c>
      <c r="C215" s="3" t="s">
        <v>7506</v>
      </c>
      <c r="D215" s="7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45" x14ac:dyDescent="0.25">
      <c r="A216">
        <v>3398</v>
      </c>
      <c r="B216" s="9" t="s">
        <v>3397</v>
      </c>
      <c r="C216" s="3" t="s">
        <v>7508</v>
      </c>
      <c r="D216" s="7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45" x14ac:dyDescent="0.25">
      <c r="A217">
        <v>3400</v>
      </c>
      <c r="B217" s="9" t="s">
        <v>3399</v>
      </c>
      <c r="C217" s="3" t="s">
        <v>7510</v>
      </c>
      <c r="D217" s="7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30" x14ac:dyDescent="0.25">
      <c r="A218">
        <v>3402</v>
      </c>
      <c r="B218" s="9" t="s">
        <v>3401</v>
      </c>
      <c r="C218" s="3" t="s">
        <v>7512</v>
      </c>
      <c r="D218" s="7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45" x14ac:dyDescent="0.25">
      <c r="A219">
        <v>3404</v>
      </c>
      <c r="B219" s="9" t="s">
        <v>3403</v>
      </c>
      <c r="C219" s="3" t="s">
        <v>7514</v>
      </c>
      <c r="D219" s="7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30" x14ac:dyDescent="0.25">
      <c r="A220">
        <v>3406</v>
      </c>
      <c r="B220" s="9" t="s">
        <v>3405</v>
      </c>
      <c r="C220" s="3" t="s">
        <v>7516</v>
      </c>
      <c r="D220" s="7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30" x14ac:dyDescent="0.25">
      <c r="A221">
        <v>3408</v>
      </c>
      <c r="B221" s="9" t="s">
        <v>3407</v>
      </c>
      <c r="C221" s="3" t="s">
        <v>7518</v>
      </c>
      <c r="D221" s="7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30" x14ac:dyDescent="0.25">
      <c r="A222">
        <v>3410</v>
      </c>
      <c r="B222" s="9" t="s">
        <v>3409</v>
      </c>
      <c r="C222" s="3" t="s">
        <v>7520</v>
      </c>
      <c r="D222" s="7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45" x14ac:dyDescent="0.25">
      <c r="A223">
        <v>3411</v>
      </c>
      <c r="B223" s="9" t="s">
        <v>3410</v>
      </c>
      <c r="C223" s="3" t="s">
        <v>7521</v>
      </c>
      <c r="D223" s="7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45" x14ac:dyDescent="0.25">
      <c r="A224">
        <v>3413</v>
      </c>
      <c r="B224" s="9" t="s">
        <v>3412</v>
      </c>
      <c r="C224" s="3" t="s">
        <v>7523</v>
      </c>
      <c r="D224" s="7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30" x14ac:dyDescent="0.25">
      <c r="A225">
        <v>3414</v>
      </c>
      <c r="B225" s="9" t="s">
        <v>3413</v>
      </c>
      <c r="C225" s="3" t="s">
        <v>7524</v>
      </c>
      <c r="D225" s="7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30" x14ac:dyDescent="0.25">
      <c r="A226">
        <v>3415</v>
      </c>
      <c r="B226" s="9" t="s">
        <v>3414</v>
      </c>
      <c r="C226" s="3" t="s">
        <v>7525</v>
      </c>
      <c r="D226" s="7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7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7">
        <v>41894.91375</v>
      </c>
      <c r="T227" s="17">
        <v>41938.029861111114</v>
      </c>
    </row>
    <row r="228" spans="1:20" ht="45" x14ac:dyDescent="0.25">
      <c r="A228">
        <v>3418</v>
      </c>
      <c r="B228" s="9" t="s">
        <v>3417</v>
      </c>
      <c r="C228" s="3" t="s">
        <v>7528</v>
      </c>
      <c r="D228" s="7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7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30" x14ac:dyDescent="0.25">
      <c r="A230">
        <v>3423</v>
      </c>
      <c r="B230" s="9" t="s">
        <v>3422</v>
      </c>
      <c r="C230" s="3" t="s">
        <v>7533</v>
      </c>
      <c r="D230" s="7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45" x14ac:dyDescent="0.25">
      <c r="A231">
        <v>3424</v>
      </c>
      <c r="B231" s="9" t="s">
        <v>3423</v>
      </c>
      <c r="C231" s="3" t="s">
        <v>7534</v>
      </c>
      <c r="D231" s="7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45" x14ac:dyDescent="0.25">
      <c r="A232">
        <v>3425</v>
      </c>
      <c r="B232" s="9" t="s">
        <v>3424</v>
      </c>
      <c r="C232" s="3" t="s">
        <v>7535</v>
      </c>
      <c r="D232" s="7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30" x14ac:dyDescent="0.25">
      <c r="A233">
        <v>3426</v>
      </c>
      <c r="B233" s="9" t="s">
        <v>3425</v>
      </c>
      <c r="C233" s="3" t="s">
        <v>7536</v>
      </c>
      <c r="D233" s="7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30" x14ac:dyDescent="0.25">
      <c r="A234">
        <v>3431</v>
      </c>
      <c r="B234" s="9" t="s">
        <v>3430</v>
      </c>
      <c r="C234" s="3" t="s">
        <v>7541</v>
      </c>
      <c r="D234" s="7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30" x14ac:dyDescent="0.25">
      <c r="A235">
        <v>3432</v>
      </c>
      <c r="B235" s="9" t="s">
        <v>3431</v>
      </c>
      <c r="C235" s="3" t="s">
        <v>7542</v>
      </c>
      <c r="D235" s="7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30" x14ac:dyDescent="0.25">
      <c r="A236">
        <v>3433</v>
      </c>
      <c r="B236" s="9" t="s">
        <v>3432</v>
      </c>
      <c r="C236" s="3" t="s">
        <v>7543</v>
      </c>
      <c r="D236" s="7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7">
        <v>41776.063136574077</v>
      </c>
      <c r="T236" s="17">
        <v>41807.125</v>
      </c>
    </row>
    <row r="237" spans="1:20" ht="45" x14ac:dyDescent="0.25">
      <c r="A237">
        <v>3434</v>
      </c>
      <c r="B237" s="9" t="s">
        <v>3433</v>
      </c>
      <c r="C237" s="3" t="s">
        <v>7544</v>
      </c>
      <c r="D237" s="7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45" x14ac:dyDescent="0.25">
      <c r="A238">
        <v>3435</v>
      </c>
      <c r="B238" s="9" t="s">
        <v>3434</v>
      </c>
      <c r="C238" s="3" t="s">
        <v>7545</v>
      </c>
      <c r="D238" s="7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7">
        <v>42572.61681712963</v>
      </c>
      <c r="T238" s="17">
        <v>42589.125</v>
      </c>
    </row>
    <row r="239" spans="1:20" ht="30" x14ac:dyDescent="0.25">
      <c r="A239">
        <v>3436</v>
      </c>
      <c r="B239" s="9" t="s">
        <v>3435</v>
      </c>
      <c r="C239" s="3" t="s">
        <v>7546</v>
      </c>
      <c r="D239" s="7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45" x14ac:dyDescent="0.25">
      <c r="A240">
        <v>3437</v>
      </c>
      <c r="B240" s="9" t="s">
        <v>3436</v>
      </c>
      <c r="C240" s="3" t="s">
        <v>7547</v>
      </c>
      <c r="D240" s="7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7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45" x14ac:dyDescent="0.25">
      <c r="A242">
        <v>3440</v>
      </c>
      <c r="B242" s="9" t="s">
        <v>3439</v>
      </c>
      <c r="C242" s="3" t="s">
        <v>7550</v>
      </c>
      <c r="D242" s="7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45" x14ac:dyDescent="0.25">
      <c r="A243">
        <v>3441</v>
      </c>
      <c r="B243" s="9" t="s">
        <v>3440</v>
      </c>
      <c r="C243" s="3" t="s">
        <v>7551</v>
      </c>
      <c r="D243" s="7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45" x14ac:dyDescent="0.25">
      <c r="A244">
        <v>3442</v>
      </c>
      <c r="B244" s="9" t="s">
        <v>3441</v>
      </c>
      <c r="C244" s="3" t="s">
        <v>7552</v>
      </c>
      <c r="D244" s="7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45" x14ac:dyDescent="0.25">
      <c r="A245">
        <v>3443</v>
      </c>
      <c r="B245" s="9" t="s">
        <v>3442</v>
      </c>
      <c r="C245" s="3" t="s">
        <v>7553</v>
      </c>
      <c r="D245" s="7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7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30" x14ac:dyDescent="0.25">
      <c r="A247">
        <v>3448</v>
      </c>
      <c r="B247" s="9" t="s">
        <v>3447</v>
      </c>
      <c r="C247" s="3" t="s">
        <v>7558</v>
      </c>
      <c r="D247" s="7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30" x14ac:dyDescent="0.25">
      <c r="A248">
        <v>3449</v>
      </c>
      <c r="B248" s="9" t="s">
        <v>3448</v>
      </c>
      <c r="C248" s="3" t="s">
        <v>7559</v>
      </c>
      <c r="D248" s="7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30" x14ac:dyDescent="0.25">
      <c r="A249">
        <v>3451</v>
      </c>
      <c r="B249" s="9" t="s">
        <v>3450</v>
      </c>
      <c r="C249" s="3" t="s">
        <v>7561</v>
      </c>
      <c r="D249" s="7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45" x14ac:dyDescent="0.25">
      <c r="A250">
        <v>3452</v>
      </c>
      <c r="B250" s="9" t="s">
        <v>3451</v>
      </c>
      <c r="C250" s="3" t="s">
        <v>7562</v>
      </c>
      <c r="D250" s="7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45" x14ac:dyDescent="0.25">
      <c r="A251">
        <v>3455</v>
      </c>
      <c r="B251" s="9" t="s">
        <v>3454</v>
      </c>
      <c r="C251" s="3" t="s">
        <v>7565</v>
      </c>
      <c r="D251" s="7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7">
        <v>42626.7503125</v>
      </c>
      <c r="T251" s="17">
        <v>42656.7503125</v>
      </c>
    </row>
    <row r="252" spans="1:20" ht="45" x14ac:dyDescent="0.25">
      <c r="A252">
        <v>3456</v>
      </c>
      <c r="B252" s="9" t="s">
        <v>3455</v>
      </c>
      <c r="C252" s="3" t="s">
        <v>7566</v>
      </c>
      <c r="D252" s="7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7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45" x14ac:dyDescent="0.25">
      <c r="A254">
        <v>3458</v>
      </c>
      <c r="B254" s="9" t="s">
        <v>3457</v>
      </c>
      <c r="C254" s="3" t="s">
        <v>7568</v>
      </c>
      <c r="D254" s="7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45" x14ac:dyDescent="0.25">
      <c r="A255">
        <v>3461</v>
      </c>
      <c r="B255" s="9" t="s">
        <v>3460</v>
      </c>
      <c r="C255" s="3" t="s">
        <v>7571</v>
      </c>
      <c r="D255" s="7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7">
        <v>42643.632858796293</v>
      </c>
      <c r="T255" s="17">
        <v>42672.125</v>
      </c>
    </row>
    <row r="256" spans="1:20" ht="30" x14ac:dyDescent="0.25">
      <c r="A256">
        <v>3462</v>
      </c>
      <c r="B256" s="9" t="s">
        <v>3461</v>
      </c>
      <c r="C256" s="3" t="s">
        <v>7572</v>
      </c>
      <c r="D256" s="7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7">
        <v>42179.898472222223</v>
      </c>
      <c r="T256" s="17">
        <v>42195.75</v>
      </c>
    </row>
    <row r="257" spans="1:20" ht="45" x14ac:dyDescent="0.25">
      <c r="A257">
        <v>3464</v>
      </c>
      <c r="B257" s="9" t="s">
        <v>3463</v>
      </c>
      <c r="C257" s="3" t="s">
        <v>7574</v>
      </c>
      <c r="D257" s="7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30" x14ac:dyDescent="0.25">
      <c r="A258">
        <v>3466</v>
      </c>
      <c r="B258" s="9" t="s">
        <v>3465</v>
      </c>
      <c r="C258" s="3" t="s">
        <v>7576</v>
      </c>
      <c r="D258" s="7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7">
        <v>42420.019097222219</v>
      </c>
      <c r="T258" s="17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7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30" x14ac:dyDescent="0.25">
      <c r="A260">
        <v>3468</v>
      </c>
      <c r="B260" s="9" t="s">
        <v>3467</v>
      </c>
      <c r="C260" s="3" t="s">
        <v>7578</v>
      </c>
      <c r="D260" s="7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7">
        <v>42605.765381944439</v>
      </c>
      <c r="T260" s="17">
        <v>42634.125</v>
      </c>
    </row>
    <row r="261" spans="1:20" ht="45" x14ac:dyDescent="0.25">
      <c r="A261">
        <v>3469</v>
      </c>
      <c r="B261" s="9" t="s">
        <v>3468</v>
      </c>
      <c r="C261" s="3" t="s">
        <v>7579</v>
      </c>
      <c r="D261" s="7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30" x14ac:dyDescent="0.25">
      <c r="A262">
        <v>3470</v>
      </c>
      <c r="B262" s="9" t="s">
        <v>3469</v>
      </c>
      <c r="C262" s="3" t="s">
        <v>7580</v>
      </c>
      <c r="D262" s="7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45" x14ac:dyDescent="0.25">
      <c r="A263">
        <v>3472</v>
      </c>
      <c r="B263" s="9" t="s">
        <v>3471</v>
      </c>
      <c r="C263" s="3" t="s">
        <v>7582</v>
      </c>
      <c r="D263" s="7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45" x14ac:dyDescent="0.25">
      <c r="A264">
        <v>3473</v>
      </c>
      <c r="B264" s="9" t="s">
        <v>3472</v>
      </c>
      <c r="C264" s="3" t="s">
        <v>7583</v>
      </c>
      <c r="D264" s="7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45" x14ac:dyDescent="0.25">
      <c r="A265">
        <v>3476</v>
      </c>
      <c r="B265" s="9" t="s">
        <v>3475</v>
      </c>
      <c r="C265" s="3" t="s">
        <v>7586</v>
      </c>
      <c r="D265" s="7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7">
        <v>41921.279976851853</v>
      </c>
      <c r="T265" s="17">
        <v>41939.125</v>
      </c>
    </row>
    <row r="266" spans="1:20" ht="30" x14ac:dyDescent="0.25">
      <c r="A266">
        <v>3477</v>
      </c>
      <c r="B266" s="9" t="s">
        <v>3476</v>
      </c>
      <c r="C266" s="3" t="s">
        <v>7587</v>
      </c>
      <c r="D266" s="7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7">
        <v>42128.736608796295</v>
      </c>
      <c r="T266" s="17"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7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7">
        <v>42053.916921296302</v>
      </c>
      <c r="T267" s="17"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7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7">
        <v>42171.317442129628</v>
      </c>
      <c r="T268" s="17">
        <v>42195.875</v>
      </c>
    </row>
    <row r="269" spans="1:20" ht="30" x14ac:dyDescent="0.25">
      <c r="A269">
        <v>3483</v>
      </c>
      <c r="B269" s="9" t="s">
        <v>3482</v>
      </c>
      <c r="C269" s="3" t="s">
        <v>7593</v>
      </c>
      <c r="D269" s="7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45" x14ac:dyDescent="0.25">
      <c r="A270">
        <v>3484</v>
      </c>
      <c r="B270" s="9" t="s">
        <v>3483</v>
      </c>
      <c r="C270" s="3" t="s">
        <v>7594</v>
      </c>
      <c r="D270" s="7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45" x14ac:dyDescent="0.25">
      <c r="A271">
        <v>3485</v>
      </c>
      <c r="B271" s="9" t="s">
        <v>3484</v>
      </c>
      <c r="C271" s="3" t="s">
        <v>7595</v>
      </c>
      <c r="D271" s="7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30" x14ac:dyDescent="0.25">
      <c r="A272">
        <v>3486</v>
      </c>
      <c r="B272" s="9" t="s">
        <v>3485</v>
      </c>
      <c r="C272" s="3" t="s">
        <v>7596</v>
      </c>
      <c r="D272" s="7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45" x14ac:dyDescent="0.25">
      <c r="A273">
        <v>3488</v>
      </c>
      <c r="B273" s="9" t="s">
        <v>3487</v>
      </c>
      <c r="C273" s="3" t="s">
        <v>7598</v>
      </c>
      <c r="D273" s="7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45" x14ac:dyDescent="0.25">
      <c r="A274">
        <v>3490</v>
      </c>
      <c r="B274" s="9" t="s">
        <v>3489</v>
      </c>
      <c r="C274" s="3" t="s">
        <v>7600</v>
      </c>
      <c r="D274" s="7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45" x14ac:dyDescent="0.25">
      <c r="A275">
        <v>3491</v>
      </c>
      <c r="B275" s="9" t="s">
        <v>3490</v>
      </c>
      <c r="C275" s="3" t="s">
        <v>7601</v>
      </c>
      <c r="D275" s="7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45" x14ac:dyDescent="0.25">
      <c r="A276">
        <v>3492</v>
      </c>
      <c r="B276" s="9" t="s">
        <v>3491</v>
      </c>
      <c r="C276" s="3" t="s">
        <v>7602</v>
      </c>
      <c r="D276" s="7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45" x14ac:dyDescent="0.25">
      <c r="A277">
        <v>3493</v>
      </c>
      <c r="B277" s="9" t="s">
        <v>3492</v>
      </c>
      <c r="C277" s="3" t="s">
        <v>7603</v>
      </c>
      <c r="D277" s="7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45" x14ac:dyDescent="0.25">
      <c r="A278">
        <v>3494</v>
      </c>
      <c r="B278" s="9" t="s">
        <v>3493</v>
      </c>
      <c r="C278" s="3" t="s">
        <v>7604</v>
      </c>
      <c r="D278" s="7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7">
        <v>42689.214988425927</v>
      </c>
      <c r="T278" s="17">
        <v>42700.25</v>
      </c>
    </row>
    <row r="279" spans="1:20" ht="45" x14ac:dyDescent="0.25">
      <c r="A279">
        <v>3496</v>
      </c>
      <c r="B279" s="9" t="s">
        <v>3495</v>
      </c>
      <c r="C279" s="3" t="s">
        <v>7606</v>
      </c>
      <c r="D279" s="7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45" x14ac:dyDescent="0.25">
      <c r="A280">
        <v>3497</v>
      </c>
      <c r="B280" s="9" t="s">
        <v>3496</v>
      </c>
      <c r="C280" s="3" t="s">
        <v>7607</v>
      </c>
      <c r="D280" s="7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45" x14ac:dyDescent="0.25">
      <c r="A281">
        <v>3499</v>
      </c>
      <c r="B281" s="9" t="s">
        <v>3498</v>
      </c>
      <c r="C281" s="3" t="s">
        <v>7609</v>
      </c>
      <c r="D281" s="7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45" x14ac:dyDescent="0.25">
      <c r="A282">
        <v>3500</v>
      </c>
      <c r="B282" s="9" t="s">
        <v>3499</v>
      </c>
      <c r="C282" s="3" t="s">
        <v>7610</v>
      </c>
      <c r="D282" s="7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45" x14ac:dyDescent="0.25">
      <c r="A283">
        <v>3502</v>
      </c>
      <c r="B283" s="9" t="s">
        <v>3501</v>
      </c>
      <c r="C283" s="3" t="s">
        <v>7612</v>
      </c>
      <c r="D283" s="7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45" x14ac:dyDescent="0.25">
      <c r="A284">
        <v>3504</v>
      </c>
      <c r="B284" s="9" t="s">
        <v>3503</v>
      </c>
      <c r="C284" s="3" t="s">
        <v>7614</v>
      </c>
      <c r="D284" s="7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7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45" x14ac:dyDescent="0.25">
      <c r="A286">
        <v>3506</v>
      </c>
      <c r="B286" s="9" t="s">
        <v>3505</v>
      </c>
      <c r="C286" s="3" t="s">
        <v>7616</v>
      </c>
      <c r="D286" s="7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30" x14ac:dyDescent="0.25">
      <c r="A287">
        <v>3507</v>
      </c>
      <c r="B287" s="9" t="s">
        <v>3506</v>
      </c>
      <c r="C287" s="3" t="s">
        <v>7617</v>
      </c>
      <c r="D287" s="7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45" x14ac:dyDescent="0.25">
      <c r="A288">
        <v>3509</v>
      </c>
      <c r="B288" s="9" t="s">
        <v>3508</v>
      </c>
      <c r="C288" s="3" t="s">
        <v>7619</v>
      </c>
      <c r="D288" s="7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45" x14ac:dyDescent="0.25">
      <c r="A289">
        <v>3510</v>
      </c>
      <c r="B289" s="9" t="s">
        <v>3509</v>
      </c>
      <c r="C289" s="3" t="s">
        <v>7620</v>
      </c>
      <c r="D289" s="7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45" x14ac:dyDescent="0.25">
      <c r="A290">
        <v>3513</v>
      </c>
      <c r="B290" s="9" t="s">
        <v>3512</v>
      </c>
      <c r="C290" s="3" t="s">
        <v>7623</v>
      </c>
      <c r="D290" s="7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45" x14ac:dyDescent="0.25">
      <c r="A291">
        <v>3514</v>
      </c>
      <c r="B291" s="9" t="s">
        <v>3513</v>
      </c>
      <c r="C291" s="3" t="s">
        <v>7624</v>
      </c>
      <c r="D291" s="7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30" x14ac:dyDescent="0.25">
      <c r="A292">
        <v>3515</v>
      </c>
      <c r="B292" s="9" t="s">
        <v>3514</v>
      </c>
      <c r="C292" s="3" t="s">
        <v>7625</v>
      </c>
      <c r="D292" s="7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30" x14ac:dyDescent="0.25">
      <c r="A293">
        <v>3516</v>
      </c>
      <c r="B293" s="9" t="s">
        <v>3515</v>
      </c>
      <c r="C293" s="3" t="s">
        <v>7626</v>
      </c>
      <c r="D293" s="7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7">
        <v>41856.010069444441</v>
      </c>
      <c r="T293" s="17">
        <v>41890.125</v>
      </c>
    </row>
    <row r="294" spans="1:20" ht="30" x14ac:dyDescent="0.25">
      <c r="A294">
        <v>3518</v>
      </c>
      <c r="B294" s="9" t="s">
        <v>3517</v>
      </c>
      <c r="C294" s="3" t="s">
        <v>7628</v>
      </c>
      <c r="D294" s="7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45" x14ac:dyDescent="0.25">
      <c r="A295">
        <v>3521</v>
      </c>
      <c r="B295" s="9" t="s">
        <v>3520</v>
      </c>
      <c r="C295" s="3" t="s">
        <v>7631</v>
      </c>
      <c r="D295" s="7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45" x14ac:dyDescent="0.25">
      <c r="A296">
        <v>3524</v>
      </c>
      <c r="B296" s="9" t="s">
        <v>3523</v>
      </c>
      <c r="C296" s="3" t="s">
        <v>7634</v>
      </c>
      <c r="D296" s="7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30" x14ac:dyDescent="0.25">
      <c r="A297">
        <v>3525</v>
      </c>
      <c r="B297" s="9" t="s">
        <v>3524</v>
      </c>
      <c r="C297" s="3" t="s">
        <v>7635</v>
      </c>
      <c r="D297" s="7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45" x14ac:dyDescent="0.25">
      <c r="A298">
        <v>3526</v>
      </c>
      <c r="B298" s="9" t="s">
        <v>3525</v>
      </c>
      <c r="C298" s="3" t="s">
        <v>7636</v>
      </c>
      <c r="D298" s="7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45" x14ac:dyDescent="0.25">
      <c r="A299">
        <v>3527</v>
      </c>
      <c r="B299" s="9" t="s">
        <v>3526</v>
      </c>
      <c r="C299" s="3" t="s">
        <v>7637</v>
      </c>
      <c r="D299" s="7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45" x14ac:dyDescent="0.25">
      <c r="A300">
        <v>3529</v>
      </c>
      <c r="B300" s="9" t="s">
        <v>3528</v>
      </c>
      <c r="C300" s="3" t="s">
        <v>7639</v>
      </c>
      <c r="D300" s="7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7">
        <v>42177.761782407411</v>
      </c>
      <c r="T300" s="17">
        <v>42198.041666666672</v>
      </c>
    </row>
    <row r="301" spans="1:20" x14ac:dyDescent="0.25">
      <c r="A301">
        <v>3531</v>
      </c>
      <c r="B301" s="9" t="s">
        <v>3530</v>
      </c>
      <c r="C301" s="3" t="s">
        <v>7641</v>
      </c>
      <c r="D301" s="7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45" x14ac:dyDescent="0.25">
      <c r="A302">
        <v>3532</v>
      </c>
      <c r="B302" s="9" t="s">
        <v>3531</v>
      </c>
      <c r="C302" s="3" t="s">
        <v>7642</v>
      </c>
      <c r="D302" s="7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45" x14ac:dyDescent="0.25">
      <c r="A303">
        <v>3533</v>
      </c>
      <c r="B303" s="9" t="s">
        <v>3532</v>
      </c>
      <c r="C303" s="3" t="s">
        <v>7643</v>
      </c>
      <c r="D303" s="7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30" x14ac:dyDescent="0.25">
      <c r="A304">
        <v>3534</v>
      </c>
      <c r="B304" s="9" t="s">
        <v>3533</v>
      </c>
      <c r="C304" s="3" t="s">
        <v>7644</v>
      </c>
      <c r="D304" s="7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7">
        <v>42243.6252662037</v>
      </c>
      <c r="T304" s="17">
        <v>42278.6252662037</v>
      </c>
    </row>
    <row r="305" spans="1:20" ht="30" x14ac:dyDescent="0.25">
      <c r="A305">
        <v>3539</v>
      </c>
      <c r="B305" s="9" t="s">
        <v>3538</v>
      </c>
      <c r="C305" s="3" t="s">
        <v>7649</v>
      </c>
      <c r="D305" s="7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45" x14ac:dyDescent="0.25">
      <c r="A306">
        <v>3542</v>
      </c>
      <c r="B306" s="9" t="s">
        <v>3541</v>
      </c>
      <c r="C306" s="3" t="s">
        <v>7652</v>
      </c>
      <c r="D306" s="7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30" x14ac:dyDescent="0.25">
      <c r="A307">
        <v>3544</v>
      </c>
      <c r="B307" s="9" t="s">
        <v>3543</v>
      </c>
      <c r="C307" s="3" t="s">
        <v>7654</v>
      </c>
      <c r="D307" s="7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45" x14ac:dyDescent="0.25">
      <c r="A308">
        <v>3545</v>
      </c>
      <c r="B308" s="9" t="s">
        <v>3544</v>
      </c>
      <c r="C308" s="3" t="s">
        <v>7655</v>
      </c>
      <c r="D308" s="7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45" x14ac:dyDescent="0.25">
      <c r="A309">
        <v>3546</v>
      </c>
      <c r="B309" s="9" t="s">
        <v>3545</v>
      </c>
      <c r="C309" s="3" t="s">
        <v>7656</v>
      </c>
      <c r="D309" s="7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30" x14ac:dyDescent="0.25">
      <c r="A310">
        <v>3547</v>
      </c>
      <c r="B310" s="9" t="s">
        <v>3546</v>
      </c>
      <c r="C310" s="3" t="s">
        <v>7657</v>
      </c>
      <c r="D310" s="7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30" x14ac:dyDescent="0.25">
      <c r="A311">
        <v>3548</v>
      </c>
      <c r="B311" s="9" t="s">
        <v>3547</v>
      </c>
      <c r="C311" s="3" t="s">
        <v>7658</v>
      </c>
      <c r="D311" s="7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45" x14ac:dyDescent="0.25">
      <c r="A312">
        <v>3551</v>
      </c>
      <c r="B312" s="9" t="s">
        <v>3550</v>
      </c>
      <c r="C312" s="3" t="s">
        <v>7661</v>
      </c>
      <c r="D312" s="7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45" x14ac:dyDescent="0.25">
      <c r="A313">
        <v>3553</v>
      </c>
      <c r="B313" s="9" t="s">
        <v>3552</v>
      </c>
      <c r="C313" s="3" t="s">
        <v>7663</v>
      </c>
      <c r="D313" s="7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7">
        <v>42196.028703703705</v>
      </c>
      <c r="T313" s="17">
        <v>42228</v>
      </c>
    </row>
    <row r="314" spans="1:20" ht="30" x14ac:dyDescent="0.25">
      <c r="A314">
        <v>3554</v>
      </c>
      <c r="B314" s="9" t="s">
        <v>3553</v>
      </c>
      <c r="C314" s="3" t="s">
        <v>7664</v>
      </c>
      <c r="D314" s="7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45" x14ac:dyDescent="0.25">
      <c r="A315">
        <v>3557</v>
      </c>
      <c r="B315" s="9" t="s">
        <v>3556</v>
      </c>
      <c r="C315" s="3" t="s">
        <v>7667</v>
      </c>
      <c r="D315" s="7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105" x14ac:dyDescent="0.25">
      <c r="A316">
        <v>3561</v>
      </c>
      <c r="B316" s="9" t="s">
        <v>3560</v>
      </c>
      <c r="C316" s="3" t="s">
        <v>7671</v>
      </c>
      <c r="D316" s="7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45" x14ac:dyDescent="0.25">
      <c r="A317">
        <v>3565</v>
      </c>
      <c r="B317" s="9" t="s">
        <v>3564</v>
      </c>
      <c r="C317" s="3" t="s">
        <v>7675</v>
      </c>
      <c r="D317" s="7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7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45" x14ac:dyDescent="0.25">
      <c r="A319">
        <v>3569</v>
      </c>
      <c r="B319" s="9" t="s">
        <v>3568</v>
      </c>
      <c r="C319" s="3" t="s">
        <v>7679</v>
      </c>
      <c r="D319" s="7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30" x14ac:dyDescent="0.25">
      <c r="A320">
        <v>3570</v>
      </c>
      <c r="B320" s="9" t="s">
        <v>3569</v>
      </c>
      <c r="C320" s="3" t="s">
        <v>7680</v>
      </c>
      <c r="D320" s="7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45" x14ac:dyDescent="0.25">
      <c r="A321">
        <v>3574</v>
      </c>
      <c r="B321" s="9" t="s">
        <v>3573</v>
      </c>
      <c r="C321" s="3" t="s">
        <v>7684</v>
      </c>
      <c r="D321" s="7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45" x14ac:dyDescent="0.25">
      <c r="A322">
        <v>3575</v>
      </c>
      <c r="B322" s="9" t="s">
        <v>3574</v>
      </c>
      <c r="C322" s="3" t="s">
        <v>7685</v>
      </c>
      <c r="D322" s="7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30" x14ac:dyDescent="0.25">
      <c r="A323">
        <v>3576</v>
      </c>
      <c r="B323" s="9" t="s">
        <v>3575</v>
      </c>
      <c r="C323" s="3" t="s">
        <v>7686</v>
      </c>
      <c r="D323" s="7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30" x14ac:dyDescent="0.25">
      <c r="A324">
        <v>3577</v>
      </c>
      <c r="B324" s="9" t="s">
        <v>3576</v>
      </c>
      <c r="C324" s="3" t="s">
        <v>7687</v>
      </c>
      <c r="D324" s="7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30" x14ac:dyDescent="0.25">
      <c r="A325">
        <v>3580</v>
      </c>
      <c r="B325" s="9" t="s">
        <v>3579</v>
      </c>
      <c r="C325" s="3" t="s">
        <v>7690</v>
      </c>
      <c r="D325" s="7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30" x14ac:dyDescent="0.25">
      <c r="A326">
        <v>3582</v>
      </c>
      <c r="B326" s="9" t="s">
        <v>3581</v>
      </c>
      <c r="C326" s="3" t="s">
        <v>7692</v>
      </c>
      <c r="D326" s="7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45" x14ac:dyDescent="0.25">
      <c r="A327">
        <v>3583</v>
      </c>
      <c r="B327" s="9" t="s">
        <v>3582</v>
      </c>
      <c r="C327" s="3" t="s">
        <v>7693</v>
      </c>
      <c r="D327" s="7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30" x14ac:dyDescent="0.25">
      <c r="A328">
        <v>3585</v>
      </c>
      <c r="B328" s="9" t="s">
        <v>3584</v>
      </c>
      <c r="C328" s="3" t="s">
        <v>7695</v>
      </c>
      <c r="D328" s="7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7">
        <v>41964.716319444444</v>
      </c>
      <c r="T328" s="17">
        <v>41994.716319444444</v>
      </c>
    </row>
    <row r="329" spans="1:20" x14ac:dyDescent="0.25">
      <c r="A329">
        <v>3586</v>
      </c>
      <c r="B329" s="9" t="s">
        <v>3585</v>
      </c>
      <c r="C329" s="3" t="s">
        <v>7696</v>
      </c>
      <c r="D329" s="7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45" x14ac:dyDescent="0.25">
      <c r="A330">
        <v>3589</v>
      </c>
      <c r="B330" s="9" t="s">
        <v>3588</v>
      </c>
      <c r="C330" s="3" t="s">
        <v>7699</v>
      </c>
      <c r="D330" s="7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45" x14ac:dyDescent="0.25">
      <c r="A331">
        <v>3591</v>
      </c>
      <c r="B331" s="9" t="s">
        <v>3590</v>
      </c>
      <c r="C331" s="3" t="s">
        <v>7701</v>
      </c>
      <c r="D331" s="7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30" x14ac:dyDescent="0.25">
      <c r="A332">
        <v>3592</v>
      </c>
      <c r="B332" s="9" t="s">
        <v>3591</v>
      </c>
      <c r="C332" s="3" t="s">
        <v>7702</v>
      </c>
      <c r="D332" s="7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30" x14ac:dyDescent="0.25">
      <c r="A333">
        <v>3593</v>
      </c>
      <c r="B333" s="9" t="s">
        <v>3592</v>
      </c>
      <c r="C333" s="3" t="s">
        <v>7703</v>
      </c>
      <c r="D333" s="7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45" x14ac:dyDescent="0.25">
      <c r="A334">
        <v>3594</v>
      </c>
      <c r="B334" s="9" t="s">
        <v>3593</v>
      </c>
      <c r="C334" s="3" t="s">
        <v>7704</v>
      </c>
      <c r="D334" s="7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7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30" x14ac:dyDescent="0.25">
      <c r="A336">
        <v>3597</v>
      </c>
      <c r="B336" s="9" t="s">
        <v>3596</v>
      </c>
      <c r="C336" s="3" t="s">
        <v>7707</v>
      </c>
      <c r="D336" s="7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30" x14ac:dyDescent="0.25">
      <c r="A337">
        <v>3598</v>
      </c>
      <c r="B337" s="9" t="s">
        <v>3597</v>
      </c>
      <c r="C337" s="3" t="s">
        <v>7708</v>
      </c>
      <c r="D337" s="7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30" x14ac:dyDescent="0.25">
      <c r="A338">
        <v>3599</v>
      </c>
      <c r="B338" s="9" t="s">
        <v>3598</v>
      </c>
      <c r="C338" s="3" t="s">
        <v>7709</v>
      </c>
      <c r="D338" s="7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7">
        <v>42220.79487268519</v>
      </c>
      <c r="T338" s="17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7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45" x14ac:dyDescent="0.25">
      <c r="A340">
        <v>3602</v>
      </c>
      <c r="B340" s="9" t="s">
        <v>3601</v>
      </c>
      <c r="C340" s="3" t="s">
        <v>7712</v>
      </c>
      <c r="D340" s="7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30" x14ac:dyDescent="0.25">
      <c r="A341">
        <v>3603</v>
      </c>
      <c r="B341" s="9" t="s">
        <v>3602</v>
      </c>
      <c r="C341" s="3" t="s">
        <v>7713</v>
      </c>
      <c r="D341" s="7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45" x14ac:dyDescent="0.25">
      <c r="A342">
        <v>3604</v>
      </c>
      <c r="B342" s="9" t="s">
        <v>3603</v>
      </c>
      <c r="C342" s="3" t="s">
        <v>7714</v>
      </c>
      <c r="D342" s="7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30" x14ac:dyDescent="0.25">
      <c r="A343">
        <v>3613</v>
      </c>
      <c r="B343" s="9" t="s">
        <v>3612</v>
      </c>
      <c r="C343" s="3" t="s">
        <v>7723</v>
      </c>
      <c r="D343" s="7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30" x14ac:dyDescent="0.25">
      <c r="A344">
        <v>3614</v>
      </c>
      <c r="B344" s="9" t="s">
        <v>3439</v>
      </c>
      <c r="C344" s="3" t="s">
        <v>7724</v>
      </c>
      <c r="D344" s="7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45" x14ac:dyDescent="0.25">
      <c r="A345">
        <v>3619</v>
      </c>
      <c r="B345" s="9" t="s">
        <v>3617</v>
      </c>
      <c r="C345" s="3" t="s">
        <v>7729</v>
      </c>
      <c r="D345" s="7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45" x14ac:dyDescent="0.25">
      <c r="A346">
        <v>3620</v>
      </c>
      <c r="B346" s="9" t="s">
        <v>3618</v>
      </c>
      <c r="C346" s="3" t="s">
        <v>7730</v>
      </c>
      <c r="D346" s="7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45" x14ac:dyDescent="0.25">
      <c r="A347">
        <v>3621</v>
      </c>
      <c r="B347" s="9" t="s">
        <v>3619</v>
      </c>
      <c r="C347" s="3" t="s">
        <v>7731</v>
      </c>
      <c r="D347" s="7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7">
        <v>42619.935694444444</v>
      </c>
      <c r="T347" s="17"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7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30" x14ac:dyDescent="0.25">
      <c r="A349">
        <v>3623</v>
      </c>
      <c r="B349" s="9" t="s">
        <v>3621</v>
      </c>
      <c r="C349" s="3" t="s">
        <v>7733</v>
      </c>
      <c r="D349" s="7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60" x14ac:dyDescent="0.25">
      <c r="A350">
        <v>3624</v>
      </c>
      <c r="B350" s="9" t="s">
        <v>3622</v>
      </c>
      <c r="C350" s="3" t="s">
        <v>7734</v>
      </c>
      <c r="D350" s="7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45" x14ac:dyDescent="0.25">
      <c r="A351">
        <v>3627</v>
      </c>
      <c r="B351" s="9" t="s">
        <v>3625</v>
      </c>
      <c r="C351" s="3" t="s">
        <v>7737</v>
      </c>
      <c r="D351" s="7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7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30" x14ac:dyDescent="0.25">
      <c r="A353">
        <v>3651</v>
      </c>
      <c r="B353" s="9" t="s">
        <v>3649</v>
      </c>
      <c r="C353" s="3" t="s">
        <v>7761</v>
      </c>
      <c r="D353" s="7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45" x14ac:dyDescent="0.25">
      <c r="A354">
        <v>3655</v>
      </c>
      <c r="B354" s="9" t="s">
        <v>3652</v>
      </c>
      <c r="C354" s="3" t="s">
        <v>7765</v>
      </c>
      <c r="D354" s="7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7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30" x14ac:dyDescent="0.25">
      <c r="A356">
        <v>3659</v>
      </c>
      <c r="B356" s="9" t="s">
        <v>3656</v>
      </c>
      <c r="C356" s="3" t="s">
        <v>7769</v>
      </c>
      <c r="D356" s="7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45" x14ac:dyDescent="0.25">
      <c r="A357">
        <v>3661</v>
      </c>
      <c r="B357" s="9" t="s">
        <v>3658</v>
      </c>
      <c r="C357" s="3" t="s">
        <v>7771</v>
      </c>
      <c r="D357" s="7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45" x14ac:dyDescent="0.25">
      <c r="A358">
        <v>3664</v>
      </c>
      <c r="B358" s="9" t="s">
        <v>3661</v>
      </c>
      <c r="C358" s="3" t="s">
        <v>7774</v>
      </c>
      <c r="D358" s="7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7">
        <v>42523.248715277776</v>
      </c>
      <c r="T358" s="17">
        <v>42537.248715277776</v>
      </c>
    </row>
    <row r="359" spans="1:20" x14ac:dyDescent="0.25">
      <c r="A359">
        <v>3666</v>
      </c>
      <c r="B359" s="9" t="s">
        <v>3663</v>
      </c>
      <c r="C359" s="3" t="s">
        <v>7776</v>
      </c>
      <c r="D359" s="7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45" x14ac:dyDescent="0.25">
      <c r="A360">
        <v>3668</v>
      </c>
      <c r="B360" s="9" t="s">
        <v>3665</v>
      </c>
      <c r="C360" s="3" t="s">
        <v>7778</v>
      </c>
      <c r="D360" s="7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45" x14ac:dyDescent="0.25">
      <c r="A361">
        <v>3671</v>
      </c>
      <c r="B361" s="9" t="s">
        <v>3668</v>
      </c>
      <c r="C361" s="3" t="s">
        <v>7781</v>
      </c>
      <c r="D361" s="7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45" x14ac:dyDescent="0.25">
      <c r="A362">
        <v>3676</v>
      </c>
      <c r="B362" s="9" t="s">
        <v>3673</v>
      </c>
      <c r="C362" s="3" t="s">
        <v>7786</v>
      </c>
      <c r="D362" s="7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30" x14ac:dyDescent="0.25">
      <c r="A363">
        <v>3677</v>
      </c>
      <c r="B363" s="9" t="s">
        <v>3674</v>
      </c>
      <c r="C363" s="3" t="s">
        <v>7787</v>
      </c>
      <c r="D363" s="7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45" x14ac:dyDescent="0.25">
      <c r="A364">
        <v>3679</v>
      </c>
      <c r="B364" s="9" t="s">
        <v>3676</v>
      </c>
      <c r="C364" s="3" t="s">
        <v>7789</v>
      </c>
      <c r="D364" s="7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30" x14ac:dyDescent="0.25">
      <c r="A365">
        <v>3680</v>
      </c>
      <c r="B365" s="9" t="s">
        <v>3677</v>
      </c>
      <c r="C365" s="3" t="s">
        <v>7790</v>
      </c>
      <c r="D365" s="7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45" x14ac:dyDescent="0.25">
      <c r="A366">
        <v>3681</v>
      </c>
      <c r="B366" s="9" t="s">
        <v>3678</v>
      </c>
      <c r="C366" s="3" t="s">
        <v>7791</v>
      </c>
      <c r="D366" s="7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7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30" x14ac:dyDescent="0.25">
      <c r="A368">
        <v>3683</v>
      </c>
      <c r="B368" s="9" t="s">
        <v>3680</v>
      </c>
      <c r="C368" s="3" t="s">
        <v>7793</v>
      </c>
      <c r="D368" s="7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45" x14ac:dyDescent="0.25">
      <c r="A369">
        <v>3684</v>
      </c>
      <c r="B369" s="9" t="s">
        <v>3681</v>
      </c>
      <c r="C369" s="3" t="s">
        <v>7794</v>
      </c>
      <c r="D369" s="7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7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7">
        <v>41753.593275462961</v>
      </c>
      <c r="T370" s="17">
        <v>41778.875</v>
      </c>
    </row>
    <row r="371" spans="1:20" ht="30" x14ac:dyDescent="0.25">
      <c r="A371">
        <v>3686</v>
      </c>
      <c r="B371" s="9" t="s">
        <v>3683</v>
      </c>
      <c r="C371" s="3" t="s">
        <v>7796</v>
      </c>
      <c r="D371" s="7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45" x14ac:dyDescent="0.25">
      <c r="A372">
        <v>3687</v>
      </c>
      <c r="B372" s="9" t="s">
        <v>3684</v>
      </c>
      <c r="C372" s="3" t="s">
        <v>7797</v>
      </c>
      <c r="D372" s="7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45" x14ac:dyDescent="0.25">
      <c r="A373">
        <v>3689</v>
      </c>
      <c r="B373" s="9" t="s">
        <v>3686</v>
      </c>
      <c r="C373" s="3" t="s">
        <v>7799</v>
      </c>
      <c r="D373" s="7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45" x14ac:dyDescent="0.25">
      <c r="A374">
        <v>3690</v>
      </c>
      <c r="B374" s="9" t="s">
        <v>3687</v>
      </c>
      <c r="C374" s="3" t="s">
        <v>7800</v>
      </c>
      <c r="D374" s="7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7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7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7">
        <v>41891.96503472222</v>
      </c>
      <c r="T376" s="17">
        <v>41901</v>
      </c>
    </row>
    <row r="377" spans="1:20" ht="45" x14ac:dyDescent="0.25">
      <c r="A377">
        <v>3694</v>
      </c>
      <c r="B377" s="9" t="s">
        <v>3691</v>
      </c>
      <c r="C377" s="3" t="s">
        <v>7804</v>
      </c>
      <c r="D377" s="7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45" x14ac:dyDescent="0.25">
      <c r="A378">
        <v>3695</v>
      </c>
      <c r="B378" s="9" t="s">
        <v>3692</v>
      </c>
      <c r="C378" s="3" t="s">
        <v>7805</v>
      </c>
      <c r="D378" s="7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30" x14ac:dyDescent="0.25">
      <c r="A379">
        <v>3698</v>
      </c>
      <c r="B379" s="9" t="s">
        <v>3695</v>
      </c>
      <c r="C379" s="3" t="s">
        <v>7808</v>
      </c>
      <c r="D379" s="7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45" x14ac:dyDescent="0.25">
      <c r="A380">
        <v>3699</v>
      </c>
      <c r="B380" s="9" t="s">
        <v>3696</v>
      </c>
      <c r="C380" s="3" t="s">
        <v>7809</v>
      </c>
      <c r="D380" s="7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7">
        <v>41897.602037037039</v>
      </c>
      <c r="T380" s="17">
        <v>41927.602037037039</v>
      </c>
    </row>
    <row r="381" spans="1:20" x14ac:dyDescent="0.25">
      <c r="A381">
        <v>3700</v>
      </c>
      <c r="B381" s="9" t="s">
        <v>3697</v>
      </c>
      <c r="C381" s="3" t="s">
        <v>7810</v>
      </c>
      <c r="D381" s="7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45" x14ac:dyDescent="0.25">
      <c r="A382">
        <v>3703</v>
      </c>
      <c r="B382" s="9" t="s">
        <v>3700</v>
      </c>
      <c r="C382" s="3" t="s">
        <v>7813</v>
      </c>
      <c r="D382" s="7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30" x14ac:dyDescent="0.25">
      <c r="A383">
        <v>3705</v>
      </c>
      <c r="B383" s="9" t="s">
        <v>3702</v>
      </c>
      <c r="C383" s="3" t="s">
        <v>7815</v>
      </c>
      <c r="D383" s="7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7">
        <v>41792.542986111112</v>
      </c>
      <c r="T383" s="17">
        <v>41813.75</v>
      </c>
    </row>
    <row r="384" spans="1:20" ht="30" x14ac:dyDescent="0.25">
      <c r="A384">
        <v>3706</v>
      </c>
      <c r="B384" s="9" t="s">
        <v>3703</v>
      </c>
      <c r="C384" s="3" t="s">
        <v>7816</v>
      </c>
      <c r="D384" s="7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30" x14ac:dyDescent="0.25">
      <c r="A385">
        <v>3707</v>
      </c>
      <c r="B385" s="9" t="s">
        <v>3704</v>
      </c>
      <c r="C385" s="3" t="s">
        <v>7817</v>
      </c>
      <c r="D385" s="7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45" x14ac:dyDescent="0.25">
      <c r="A386">
        <v>3708</v>
      </c>
      <c r="B386" s="9" t="s">
        <v>3705</v>
      </c>
      <c r="C386" s="3" t="s">
        <v>7818</v>
      </c>
      <c r="D386" s="7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30" x14ac:dyDescent="0.25">
      <c r="A387">
        <v>3710</v>
      </c>
      <c r="B387" s="9" t="s">
        <v>3707</v>
      </c>
      <c r="C387" s="3" t="s">
        <v>7820</v>
      </c>
      <c r="D387" s="7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7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45" x14ac:dyDescent="0.25">
      <c r="A389">
        <v>3712</v>
      </c>
      <c r="B389" s="9" t="s">
        <v>3709</v>
      </c>
      <c r="C389" s="3" t="s">
        <v>7822</v>
      </c>
      <c r="D389" s="7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30" x14ac:dyDescent="0.25">
      <c r="A390">
        <v>3713</v>
      </c>
      <c r="B390" s="9" t="s">
        <v>3710</v>
      </c>
      <c r="C390" s="3" t="s">
        <v>7823</v>
      </c>
      <c r="D390" s="7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45" x14ac:dyDescent="0.25">
      <c r="A391">
        <v>3714</v>
      </c>
      <c r="B391" s="9" t="s">
        <v>3711</v>
      </c>
      <c r="C391" s="3" t="s">
        <v>7824</v>
      </c>
      <c r="D391" s="7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30" x14ac:dyDescent="0.25">
      <c r="A392">
        <v>3716</v>
      </c>
      <c r="B392" s="9" t="s">
        <v>3713</v>
      </c>
      <c r="C392" s="3" t="s">
        <v>7826</v>
      </c>
      <c r="D392" s="7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7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45" x14ac:dyDescent="0.25">
      <c r="A394">
        <v>3721</v>
      </c>
      <c r="B394" s="9" t="s">
        <v>3718</v>
      </c>
      <c r="C394" s="3" t="s">
        <v>7831</v>
      </c>
      <c r="D394" s="7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30" x14ac:dyDescent="0.25">
      <c r="A395">
        <v>3726</v>
      </c>
      <c r="B395" s="9" t="s">
        <v>3723</v>
      </c>
      <c r="C395" s="3" t="s">
        <v>7836</v>
      </c>
      <c r="D395" s="7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7">
        <v>42462.140868055561</v>
      </c>
      <c r="T395" s="17">
        <v>42489.875</v>
      </c>
    </row>
    <row r="396" spans="1:20" ht="30" x14ac:dyDescent="0.25">
      <c r="A396">
        <v>3727</v>
      </c>
      <c r="B396" s="9" t="s">
        <v>3724</v>
      </c>
      <c r="C396" s="3" t="s">
        <v>7837</v>
      </c>
      <c r="D396" s="7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45" x14ac:dyDescent="0.25">
      <c r="A397">
        <v>3810</v>
      </c>
      <c r="B397" s="9" t="s">
        <v>3807</v>
      </c>
      <c r="C397" s="3" t="s">
        <v>7920</v>
      </c>
      <c r="D397" s="7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45" x14ac:dyDescent="0.25">
      <c r="A398">
        <v>3813</v>
      </c>
      <c r="B398" s="9" t="s">
        <v>3810</v>
      </c>
      <c r="C398" s="3" t="s">
        <v>7923</v>
      </c>
      <c r="D398" s="7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45" x14ac:dyDescent="0.25">
      <c r="A399">
        <v>3814</v>
      </c>
      <c r="B399" s="9" t="s">
        <v>3811</v>
      </c>
      <c r="C399" s="3" t="s">
        <v>7924</v>
      </c>
      <c r="D399" s="7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45" x14ac:dyDescent="0.25">
      <c r="A400">
        <v>3816</v>
      </c>
      <c r="B400" s="9" t="s">
        <v>3813</v>
      </c>
      <c r="C400" s="3" t="s">
        <v>7926</v>
      </c>
      <c r="D400" s="7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45" x14ac:dyDescent="0.25">
      <c r="A401">
        <v>3817</v>
      </c>
      <c r="B401" s="9" t="s">
        <v>3814</v>
      </c>
      <c r="C401" s="3" t="s">
        <v>7927</v>
      </c>
      <c r="D401" s="7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30" x14ac:dyDescent="0.25">
      <c r="A402">
        <v>3818</v>
      </c>
      <c r="B402" s="9" t="s">
        <v>3815</v>
      </c>
      <c r="C402" s="3" t="s">
        <v>7928</v>
      </c>
      <c r="D402" s="7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30" x14ac:dyDescent="0.25">
      <c r="A403">
        <v>3819</v>
      </c>
      <c r="B403" s="9" t="s">
        <v>3816</v>
      </c>
      <c r="C403" s="3" t="s">
        <v>7817</v>
      </c>
      <c r="D403" s="7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45" x14ac:dyDescent="0.25">
      <c r="A404">
        <v>3821</v>
      </c>
      <c r="B404" s="9" t="s">
        <v>3818</v>
      </c>
      <c r="C404" s="3" t="s">
        <v>7930</v>
      </c>
      <c r="D404" s="7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30" x14ac:dyDescent="0.25">
      <c r="A405">
        <v>3823</v>
      </c>
      <c r="B405" s="9" t="s">
        <v>3820</v>
      </c>
      <c r="C405" s="3" t="s">
        <v>7932</v>
      </c>
      <c r="D405" s="7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45" x14ac:dyDescent="0.25">
      <c r="A406">
        <v>3825</v>
      </c>
      <c r="B406" s="9" t="s">
        <v>3822</v>
      </c>
      <c r="C406" s="3" t="s">
        <v>7934</v>
      </c>
      <c r="D406" s="7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45" x14ac:dyDescent="0.25">
      <c r="A407">
        <v>3828</v>
      </c>
      <c r="B407" s="9" t="s">
        <v>3825</v>
      </c>
      <c r="C407" s="3" t="s">
        <v>7937</v>
      </c>
      <c r="D407" s="7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45" x14ac:dyDescent="0.25">
      <c r="A408">
        <v>3829</v>
      </c>
      <c r="B408" s="9" t="s">
        <v>3826</v>
      </c>
      <c r="C408" s="3" t="s">
        <v>7938</v>
      </c>
      <c r="D408" s="7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30" x14ac:dyDescent="0.25">
      <c r="A409">
        <v>3830</v>
      </c>
      <c r="B409" s="9" t="s">
        <v>3827</v>
      </c>
      <c r="C409" s="3" t="s">
        <v>7939</v>
      </c>
      <c r="D409" s="7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45" x14ac:dyDescent="0.25">
      <c r="A410">
        <v>3831</v>
      </c>
      <c r="B410" s="9" t="s">
        <v>3828</v>
      </c>
      <c r="C410" s="3" t="s">
        <v>7940</v>
      </c>
      <c r="D410" s="7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45" x14ac:dyDescent="0.25">
      <c r="A411">
        <v>3832</v>
      </c>
      <c r="B411" s="9" t="s">
        <v>3829</v>
      </c>
      <c r="C411" s="3" t="s">
        <v>7941</v>
      </c>
      <c r="D411" s="7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30" x14ac:dyDescent="0.25">
      <c r="A412">
        <v>3836</v>
      </c>
      <c r="B412" s="9" t="s">
        <v>3833</v>
      </c>
      <c r="C412" s="3" t="s">
        <v>7945</v>
      </c>
      <c r="D412" s="7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45" x14ac:dyDescent="0.25">
      <c r="A413">
        <v>3839</v>
      </c>
      <c r="B413" s="9" t="s">
        <v>3836</v>
      </c>
      <c r="C413" s="3" t="s">
        <v>7948</v>
      </c>
      <c r="D413" s="7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"successful"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2:O413 O1:P1 S1">
    <cfRule type="colorScale" priority="1">
      <colorScale>
        <cfvo type="min"/>
        <cfvo type="percentile" val="90"/>
        <color rgb="FFFF6619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27B55-5EE1-4873-9E8F-7793E4E8643B}">
  <sheetPr codeName="Sheet8"/>
  <dimension ref="A1:T251"/>
  <sheetViews>
    <sheetView workbookViewId="0">
      <selection activeCell="G14" sqref="G14"/>
    </sheetView>
  </sheetViews>
  <sheetFormatPr defaultRowHeight="15" x14ac:dyDescent="0.25"/>
  <cols>
    <col min="1" max="1" width="16.140625" customWidth="1"/>
    <col min="2" max="2" width="34.7109375" customWidth="1"/>
    <col min="3" max="3" width="62.28515625" customWidth="1"/>
    <col min="4" max="4" width="12.57031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6" t="s">
        <v>8365</v>
      </c>
      <c r="T1" t="s">
        <v>8366</v>
      </c>
    </row>
    <row r="2" spans="1:20" ht="30" x14ac:dyDescent="0.25">
      <c r="A2">
        <v>2843</v>
      </c>
      <c r="B2" s="9" t="s">
        <v>2843</v>
      </c>
      <c r="C2" s="3" t="s">
        <v>6953</v>
      </c>
      <c r="D2" s="7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7">
        <v>42492.737847222219</v>
      </c>
      <c r="T2" s="17">
        <v>42534.166666666672</v>
      </c>
    </row>
    <row r="3" spans="1:20" ht="30" x14ac:dyDescent="0.25">
      <c r="A3">
        <v>2845</v>
      </c>
      <c r="B3" s="9" t="s">
        <v>2845</v>
      </c>
      <c r="C3" s="3" t="s">
        <v>6955</v>
      </c>
      <c r="D3" s="7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7">
        <v>42103.016585648147</v>
      </c>
      <c r="T3" s="17">
        <v>42163.016585648147</v>
      </c>
    </row>
    <row r="4" spans="1:20" ht="45" x14ac:dyDescent="0.25">
      <c r="A4">
        <v>2846</v>
      </c>
      <c r="B4" s="9" t="s">
        <v>2846</v>
      </c>
      <c r="C4" s="3" t="s">
        <v>6956</v>
      </c>
      <c r="D4" s="7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7">
        <v>42108.692060185189</v>
      </c>
      <c r="T4" s="17">
        <v>42153.692060185189</v>
      </c>
    </row>
    <row r="5" spans="1:20" ht="30" x14ac:dyDescent="0.25">
      <c r="A5">
        <v>2847</v>
      </c>
      <c r="B5" s="9" t="s">
        <v>2847</v>
      </c>
      <c r="C5" s="3" t="s">
        <v>6957</v>
      </c>
      <c r="D5" s="7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7">
        <v>42453.806307870371</v>
      </c>
      <c r="T5" s="17">
        <v>42513.806307870371</v>
      </c>
    </row>
    <row r="6" spans="1:20" ht="45" x14ac:dyDescent="0.25">
      <c r="A6">
        <v>2848</v>
      </c>
      <c r="B6" s="9" t="s">
        <v>2848</v>
      </c>
      <c r="C6" s="3" t="s">
        <v>6958</v>
      </c>
      <c r="D6" s="7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7">
        <v>42123.648831018523</v>
      </c>
      <c r="T6" s="17">
        <v>42153.648831018523</v>
      </c>
    </row>
    <row r="7" spans="1:20" ht="30" x14ac:dyDescent="0.25">
      <c r="A7">
        <v>2850</v>
      </c>
      <c r="B7" s="9" t="s">
        <v>2850</v>
      </c>
      <c r="C7" s="3" t="s">
        <v>6960</v>
      </c>
      <c r="D7" s="7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7">
        <v>41858.007071759261</v>
      </c>
      <c r="T7" s="17">
        <v>41888.007071759261</v>
      </c>
    </row>
    <row r="8" spans="1:20" ht="30" x14ac:dyDescent="0.25">
      <c r="A8">
        <v>2852</v>
      </c>
      <c r="B8" s="9" t="s">
        <v>2852</v>
      </c>
      <c r="C8" s="3" t="s">
        <v>6962</v>
      </c>
      <c r="D8" s="7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7">
        <v>41781.045173611114</v>
      </c>
      <c r="T8" s="17">
        <v>41811.045173611114</v>
      </c>
    </row>
    <row r="9" spans="1:20" ht="45" x14ac:dyDescent="0.25">
      <c r="A9">
        <v>2855</v>
      </c>
      <c r="B9" s="9" t="s">
        <v>2855</v>
      </c>
      <c r="C9" s="3" t="s">
        <v>6965</v>
      </c>
      <c r="D9" s="7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7">
        <v>42370.007766203707</v>
      </c>
      <c r="T9" s="17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7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7">
        <v>42165.037581018521</v>
      </c>
      <c r="T10" s="17">
        <v>42224.898611111115</v>
      </c>
    </row>
    <row r="11" spans="1:20" ht="30" x14ac:dyDescent="0.25">
      <c r="A11">
        <v>2860</v>
      </c>
      <c r="B11" s="9" t="s">
        <v>2860</v>
      </c>
      <c r="C11" s="3" t="s">
        <v>6970</v>
      </c>
      <c r="D11" s="7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7">
        <v>42480.800648148142</v>
      </c>
      <c r="T11" s="17">
        <v>42540.800648148142</v>
      </c>
    </row>
    <row r="12" spans="1:20" ht="30" x14ac:dyDescent="0.25">
      <c r="A12">
        <v>2862</v>
      </c>
      <c r="B12" s="9" t="s">
        <v>2862</v>
      </c>
      <c r="C12" s="3" t="s">
        <v>6972</v>
      </c>
      <c r="D12" s="7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7">
        <v>41784.789687500001</v>
      </c>
      <c r="T12" s="17">
        <v>41814.789687500001</v>
      </c>
    </row>
    <row r="13" spans="1:20" ht="30" x14ac:dyDescent="0.25">
      <c r="A13">
        <v>2863</v>
      </c>
      <c r="B13" s="9" t="s">
        <v>2863</v>
      </c>
      <c r="C13" s="3" t="s">
        <v>6973</v>
      </c>
      <c r="D13" s="7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7">
        <v>41831.675034722226</v>
      </c>
      <c r="T13" s="17">
        <v>41891.675034722226</v>
      </c>
    </row>
    <row r="14" spans="1:20" ht="30" x14ac:dyDescent="0.25">
      <c r="A14">
        <v>2865</v>
      </c>
      <c r="B14" s="9" t="s">
        <v>2865</v>
      </c>
      <c r="C14" s="3" t="s">
        <v>6975</v>
      </c>
      <c r="D14" s="7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7">
        <v>41950.114108796297</v>
      </c>
      <c r="T14" s="17">
        <v>42010.114108796297</v>
      </c>
    </row>
    <row r="15" spans="1:20" ht="30" x14ac:dyDescent="0.25">
      <c r="A15">
        <v>2866</v>
      </c>
      <c r="B15" s="9" t="s">
        <v>2866</v>
      </c>
      <c r="C15" s="3" t="s">
        <v>6976</v>
      </c>
      <c r="D15" s="7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7">
        <v>42627.955104166671</v>
      </c>
      <c r="T15" s="17">
        <v>42657.916666666672</v>
      </c>
    </row>
    <row r="16" spans="1:20" ht="45" x14ac:dyDescent="0.25">
      <c r="A16">
        <v>2867</v>
      </c>
      <c r="B16" s="9" t="s">
        <v>2867</v>
      </c>
      <c r="C16" s="3" t="s">
        <v>6977</v>
      </c>
      <c r="D16" s="7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7">
        <v>42531.195277777777</v>
      </c>
      <c r="T16" s="17">
        <v>42555.166666666672</v>
      </c>
    </row>
    <row r="17" spans="1:20" ht="45" x14ac:dyDescent="0.25">
      <c r="A17">
        <v>2868</v>
      </c>
      <c r="B17" s="9" t="s">
        <v>2868</v>
      </c>
      <c r="C17" s="3" t="s">
        <v>6978</v>
      </c>
      <c r="D17" s="7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7">
        <v>42618.827013888891</v>
      </c>
      <c r="T17" s="17">
        <v>42648.827013888891</v>
      </c>
    </row>
    <row r="18" spans="1:20" ht="45" x14ac:dyDescent="0.25">
      <c r="A18">
        <v>2869</v>
      </c>
      <c r="B18" s="9" t="s">
        <v>2869</v>
      </c>
      <c r="C18" s="3" t="s">
        <v>6979</v>
      </c>
      <c r="D18" s="7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7">
        <v>42540.593530092592</v>
      </c>
      <c r="T18" s="17">
        <v>42570.593530092592</v>
      </c>
    </row>
    <row r="19" spans="1:20" ht="45" x14ac:dyDescent="0.25">
      <c r="A19">
        <v>2870</v>
      </c>
      <c r="B19" s="9" t="s">
        <v>2870</v>
      </c>
      <c r="C19" s="3" t="s">
        <v>6980</v>
      </c>
      <c r="D19" s="7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7">
        <v>41746.189409722225</v>
      </c>
      <c r="T19" s="17">
        <v>41776.189409722225</v>
      </c>
    </row>
    <row r="20" spans="1:20" ht="30" x14ac:dyDescent="0.25">
      <c r="A20">
        <v>2871</v>
      </c>
      <c r="B20" s="9" t="s">
        <v>2871</v>
      </c>
      <c r="C20" s="3" t="s">
        <v>6981</v>
      </c>
      <c r="D20" s="7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7">
        <v>41974.738576388889</v>
      </c>
      <c r="T20" s="17">
        <v>41994.738576388889</v>
      </c>
    </row>
    <row r="21" spans="1:20" ht="30" x14ac:dyDescent="0.25">
      <c r="A21">
        <v>2872</v>
      </c>
      <c r="B21" s="9" t="s">
        <v>2872</v>
      </c>
      <c r="C21" s="3" t="s">
        <v>6982</v>
      </c>
      <c r="D21" s="7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7">
        <v>42115.11618055556</v>
      </c>
      <c r="T21" s="17">
        <v>42175.11618055556</v>
      </c>
    </row>
    <row r="22" spans="1:20" ht="45" x14ac:dyDescent="0.25">
      <c r="A22">
        <v>2873</v>
      </c>
      <c r="B22" s="9" t="s">
        <v>2873</v>
      </c>
      <c r="C22" s="3" t="s">
        <v>6983</v>
      </c>
      <c r="D22" s="7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7">
        <v>42002.817488425921</v>
      </c>
      <c r="T22" s="17">
        <v>42032.817488425921</v>
      </c>
    </row>
    <row r="23" spans="1:20" ht="45" x14ac:dyDescent="0.25">
      <c r="A23">
        <v>2874</v>
      </c>
      <c r="B23" s="9" t="s">
        <v>2874</v>
      </c>
      <c r="C23" s="3" t="s">
        <v>6984</v>
      </c>
      <c r="D23" s="7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7">
        <v>42722.84474537037</v>
      </c>
      <c r="T23" s="17">
        <v>42752.84474537037</v>
      </c>
    </row>
    <row r="24" spans="1:20" ht="45" x14ac:dyDescent="0.25">
      <c r="A24">
        <v>2875</v>
      </c>
      <c r="B24" s="9" t="s">
        <v>2875</v>
      </c>
      <c r="C24" s="3" t="s">
        <v>6985</v>
      </c>
      <c r="D24" s="7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7">
        <v>42465.128391203703</v>
      </c>
      <c r="T24" s="17">
        <v>42495.128391203703</v>
      </c>
    </row>
    <row r="25" spans="1:20" ht="30" x14ac:dyDescent="0.25">
      <c r="A25">
        <v>2876</v>
      </c>
      <c r="B25" s="9" t="s">
        <v>2876</v>
      </c>
      <c r="C25" s="3" t="s">
        <v>6986</v>
      </c>
      <c r="D25" s="7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7">
        <v>42171.743969907402</v>
      </c>
      <c r="T25" s="17">
        <v>42201.743969907402</v>
      </c>
    </row>
    <row r="26" spans="1:20" ht="45" x14ac:dyDescent="0.25">
      <c r="A26">
        <v>2877</v>
      </c>
      <c r="B26" s="9" t="s">
        <v>2877</v>
      </c>
      <c r="C26" s="3" t="s">
        <v>6987</v>
      </c>
      <c r="D26" s="7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7">
        <v>42672.955138888887</v>
      </c>
      <c r="T26" s="17">
        <v>42704.708333333328</v>
      </c>
    </row>
    <row r="27" spans="1:20" ht="30" x14ac:dyDescent="0.25">
      <c r="A27">
        <v>2879</v>
      </c>
      <c r="B27" s="9" t="s">
        <v>2879</v>
      </c>
      <c r="C27" s="3" t="s">
        <v>6989</v>
      </c>
      <c r="D27" s="7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7">
        <v>42359.725243055553</v>
      </c>
      <c r="T27" s="17">
        <v>42389.725243055553</v>
      </c>
    </row>
    <row r="28" spans="1:20" ht="30" x14ac:dyDescent="0.25">
      <c r="A28">
        <v>2880</v>
      </c>
      <c r="B28" s="9" t="s">
        <v>2880</v>
      </c>
      <c r="C28" s="3" t="s">
        <v>6990</v>
      </c>
      <c r="D28" s="7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7">
        <v>42192.905694444446</v>
      </c>
      <c r="T28" s="17">
        <v>42236.711805555555</v>
      </c>
    </row>
    <row r="29" spans="1:20" ht="30" x14ac:dyDescent="0.25">
      <c r="A29">
        <v>2881</v>
      </c>
      <c r="B29" s="9" t="s">
        <v>2881</v>
      </c>
      <c r="C29" s="3" t="s">
        <v>6991</v>
      </c>
      <c r="D29" s="7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7">
        <v>41916.597638888888</v>
      </c>
      <c r="T29" s="17">
        <v>41976.639305555553</v>
      </c>
    </row>
    <row r="30" spans="1:20" ht="45" x14ac:dyDescent="0.25">
      <c r="A30">
        <v>2882</v>
      </c>
      <c r="B30" s="9" t="s">
        <v>2882</v>
      </c>
      <c r="C30" s="3" t="s">
        <v>6992</v>
      </c>
      <c r="D30" s="7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7">
        <v>42461.596273148149</v>
      </c>
      <c r="T30" s="17">
        <v>42491.596273148149</v>
      </c>
    </row>
    <row r="31" spans="1:20" ht="45" x14ac:dyDescent="0.25">
      <c r="A31">
        <v>2883</v>
      </c>
      <c r="B31" s="9" t="s">
        <v>2883</v>
      </c>
      <c r="C31" s="3" t="s">
        <v>6993</v>
      </c>
      <c r="D31" s="7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7">
        <v>42370.90320601852</v>
      </c>
      <c r="T31" s="17">
        <v>42406.207638888889</v>
      </c>
    </row>
    <row r="32" spans="1:20" ht="30" x14ac:dyDescent="0.25">
      <c r="A32">
        <v>2884</v>
      </c>
      <c r="B32" s="9" t="s">
        <v>2884</v>
      </c>
      <c r="C32" s="3" t="s">
        <v>6994</v>
      </c>
      <c r="D32" s="7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7">
        <v>41948.727256944447</v>
      </c>
      <c r="T32" s="17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7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7">
        <v>42047.07640046296</v>
      </c>
      <c r="T33" s="17">
        <v>42077.034733796296</v>
      </c>
    </row>
    <row r="34" spans="1:20" ht="45" x14ac:dyDescent="0.25">
      <c r="A34">
        <v>2886</v>
      </c>
      <c r="B34" s="9" t="s">
        <v>2886</v>
      </c>
      <c r="C34" s="3" t="s">
        <v>6996</v>
      </c>
      <c r="D34" s="7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7">
        <v>42261.632916666669</v>
      </c>
      <c r="T34" s="17">
        <v>42266.165972222225</v>
      </c>
    </row>
    <row r="35" spans="1:20" ht="45" x14ac:dyDescent="0.25">
      <c r="A35">
        <v>2887</v>
      </c>
      <c r="B35" s="9" t="s">
        <v>2887</v>
      </c>
      <c r="C35" s="3" t="s">
        <v>6997</v>
      </c>
      <c r="D35" s="7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7">
        <v>41985.427361111113</v>
      </c>
      <c r="T35" s="17">
        <v>42015.427361111113</v>
      </c>
    </row>
    <row r="36" spans="1:20" ht="45" x14ac:dyDescent="0.25">
      <c r="A36">
        <v>2888</v>
      </c>
      <c r="B36" s="9" t="s">
        <v>2888</v>
      </c>
      <c r="C36" s="3" t="s">
        <v>6998</v>
      </c>
      <c r="D36" s="7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7">
        <v>41922.535185185188</v>
      </c>
      <c r="T36" s="17">
        <v>41930.207638888889</v>
      </c>
    </row>
    <row r="37" spans="1:20" ht="30" x14ac:dyDescent="0.25">
      <c r="A37">
        <v>2889</v>
      </c>
      <c r="B37" s="9" t="s">
        <v>2889</v>
      </c>
      <c r="C37" s="3" t="s">
        <v>6999</v>
      </c>
      <c r="D37" s="7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7">
        <v>41850.863252314812</v>
      </c>
      <c r="T37" s="17">
        <v>41880.863252314812</v>
      </c>
    </row>
    <row r="38" spans="1:20" ht="45" x14ac:dyDescent="0.25">
      <c r="A38">
        <v>2890</v>
      </c>
      <c r="B38" s="9" t="s">
        <v>2890</v>
      </c>
      <c r="C38" s="3" t="s">
        <v>7000</v>
      </c>
      <c r="D38" s="7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7">
        <v>41831.742962962962</v>
      </c>
      <c r="T38" s="17">
        <v>41860.125</v>
      </c>
    </row>
    <row r="39" spans="1:20" ht="45" x14ac:dyDescent="0.25">
      <c r="A39">
        <v>2891</v>
      </c>
      <c r="B39" s="9" t="s">
        <v>2891</v>
      </c>
      <c r="C39" s="3" t="s">
        <v>7001</v>
      </c>
      <c r="D39" s="7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7">
        <v>42415.883425925931</v>
      </c>
      <c r="T39" s="17">
        <v>42475.84175925926</v>
      </c>
    </row>
    <row r="40" spans="1:20" ht="30" x14ac:dyDescent="0.25">
      <c r="A40">
        <v>2892</v>
      </c>
      <c r="B40" s="9" t="s">
        <v>2892</v>
      </c>
      <c r="C40" s="3" t="s">
        <v>7002</v>
      </c>
      <c r="D40" s="7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7">
        <v>41869.714166666665</v>
      </c>
      <c r="T40" s="17">
        <v>41876.875</v>
      </c>
    </row>
    <row r="41" spans="1:20" x14ac:dyDescent="0.25">
      <c r="A41">
        <v>2893</v>
      </c>
      <c r="B41" s="9" t="s">
        <v>2893</v>
      </c>
      <c r="C41" s="3" t="s">
        <v>7003</v>
      </c>
      <c r="D41" s="7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7">
        <v>41953.773090277777</v>
      </c>
      <c r="T41" s="17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7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7">
        <v>42037.986284722225</v>
      </c>
      <c r="T42" s="17">
        <v>42097.944618055553</v>
      </c>
    </row>
    <row r="43" spans="1:20" ht="30" x14ac:dyDescent="0.25">
      <c r="A43">
        <v>2895</v>
      </c>
      <c r="B43" s="9" t="s">
        <v>2895</v>
      </c>
      <c r="C43" s="3" t="s">
        <v>7005</v>
      </c>
      <c r="D43" s="7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7">
        <v>41811.555462962962</v>
      </c>
      <c r="T43" s="17">
        <v>41812.875</v>
      </c>
    </row>
    <row r="44" spans="1:20" ht="30" x14ac:dyDescent="0.25">
      <c r="A44">
        <v>2896</v>
      </c>
      <c r="B44" s="9" t="s">
        <v>2896</v>
      </c>
      <c r="C44" s="3" t="s">
        <v>7006</v>
      </c>
      <c r="D44" s="7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7">
        <v>42701.908807870372</v>
      </c>
      <c r="T44" s="17">
        <v>42716.25</v>
      </c>
    </row>
    <row r="45" spans="1:20" ht="30" x14ac:dyDescent="0.25">
      <c r="A45">
        <v>2897</v>
      </c>
      <c r="B45" s="9" t="s">
        <v>2897</v>
      </c>
      <c r="C45" s="3" t="s">
        <v>7007</v>
      </c>
      <c r="D45" s="7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7">
        <v>42258.646504629629</v>
      </c>
      <c r="T45" s="17">
        <v>42288.645196759258</v>
      </c>
    </row>
    <row r="46" spans="1:20" ht="30" x14ac:dyDescent="0.25">
      <c r="A46">
        <v>2898</v>
      </c>
      <c r="B46" s="9" t="s">
        <v>2898</v>
      </c>
      <c r="C46" s="3" t="s">
        <v>7008</v>
      </c>
      <c r="D46" s="7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7">
        <v>42278.664965277778</v>
      </c>
      <c r="T46" s="17">
        <v>42308.664965277778</v>
      </c>
    </row>
    <row r="47" spans="1:20" ht="45" x14ac:dyDescent="0.25">
      <c r="A47">
        <v>2899</v>
      </c>
      <c r="B47" s="9" t="s">
        <v>2899</v>
      </c>
      <c r="C47" s="3" t="s">
        <v>7009</v>
      </c>
      <c r="D47" s="7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7">
        <v>42515.078217592592</v>
      </c>
      <c r="T47" s="17">
        <v>42575.078217592592</v>
      </c>
    </row>
    <row r="48" spans="1:20" ht="45" x14ac:dyDescent="0.25">
      <c r="A48">
        <v>2900</v>
      </c>
      <c r="B48" s="9" t="s">
        <v>2900</v>
      </c>
      <c r="C48" s="3" t="s">
        <v>7010</v>
      </c>
      <c r="D48" s="7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7">
        <v>41830.234166666669</v>
      </c>
      <c r="T48" s="17">
        <v>41860.234166666669</v>
      </c>
    </row>
    <row r="49" spans="1:20" ht="30" x14ac:dyDescent="0.25">
      <c r="A49">
        <v>2901</v>
      </c>
      <c r="B49" s="9" t="s">
        <v>2901</v>
      </c>
      <c r="C49" s="3" t="s">
        <v>7011</v>
      </c>
      <c r="D49" s="7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7">
        <v>41982.904386574075</v>
      </c>
      <c r="T49" s="17">
        <v>42042.904386574075</v>
      </c>
    </row>
    <row r="50" spans="1:20" ht="30" x14ac:dyDescent="0.25">
      <c r="A50">
        <v>2902</v>
      </c>
      <c r="B50" s="9" t="s">
        <v>2902</v>
      </c>
      <c r="C50" s="3" t="s">
        <v>7012</v>
      </c>
      <c r="D50" s="7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7">
        <v>42210.439768518518</v>
      </c>
      <c r="T50" s="17">
        <v>42240.439768518518</v>
      </c>
    </row>
    <row r="51" spans="1:20" ht="30" x14ac:dyDescent="0.25">
      <c r="A51">
        <v>2903</v>
      </c>
      <c r="B51" s="9" t="s">
        <v>2903</v>
      </c>
      <c r="C51" s="3" t="s">
        <v>7013</v>
      </c>
      <c r="D51" s="7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7">
        <v>42196.166874999995</v>
      </c>
      <c r="T51" s="17">
        <v>42256.166874999995</v>
      </c>
    </row>
    <row r="52" spans="1:20" ht="30" x14ac:dyDescent="0.25">
      <c r="A52">
        <v>2905</v>
      </c>
      <c r="B52" s="9" t="s">
        <v>2905</v>
      </c>
      <c r="C52" s="3" t="s">
        <v>7015</v>
      </c>
      <c r="D52" s="7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7">
        <v>42606.056863425925</v>
      </c>
      <c r="T52" s="17">
        <v>42620.056863425925</v>
      </c>
    </row>
    <row r="53" spans="1:20" ht="45" x14ac:dyDescent="0.25">
      <c r="A53">
        <v>2906</v>
      </c>
      <c r="B53" s="9" t="s">
        <v>2906</v>
      </c>
      <c r="C53" s="3" t="s">
        <v>7016</v>
      </c>
      <c r="D53" s="7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7">
        <v>42199.648912037039</v>
      </c>
      <c r="T53" s="17">
        <v>42217.041666666672</v>
      </c>
    </row>
    <row r="54" spans="1:20" ht="30" x14ac:dyDescent="0.25">
      <c r="A54">
        <v>2907</v>
      </c>
      <c r="B54" s="9" t="s">
        <v>2907</v>
      </c>
      <c r="C54" s="3" t="s">
        <v>7017</v>
      </c>
      <c r="D54" s="7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7">
        <v>42444.877743055549</v>
      </c>
      <c r="T54" s="17">
        <v>42504.877743055549</v>
      </c>
    </row>
    <row r="55" spans="1:20" ht="45" x14ac:dyDescent="0.25">
      <c r="A55">
        <v>2908</v>
      </c>
      <c r="B55" s="9" t="s">
        <v>2908</v>
      </c>
      <c r="C55" s="3" t="s">
        <v>7018</v>
      </c>
      <c r="D55" s="7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7">
        <v>42499.731701388882</v>
      </c>
      <c r="T55" s="17">
        <v>42529.731701388882</v>
      </c>
    </row>
    <row r="56" spans="1:20" ht="45" x14ac:dyDescent="0.25">
      <c r="A56">
        <v>2909</v>
      </c>
      <c r="B56" s="9" t="s">
        <v>2909</v>
      </c>
      <c r="C56" s="3" t="s">
        <v>7019</v>
      </c>
      <c r="D56" s="7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7">
        <v>41929.266215277778</v>
      </c>
      <c r="T56" s="17">
        <v>41968.823611111111</v>
      </c>
    </row>
    <row r="57" spans="1:20" ht="45" x14ac:dyDescent="0.25">
      <c r="A57">
        <v>2911</v>
      </c>
      <c r="B57" s="9" t="s">
        <v>2911</v>
      </c>
      <c r="C57" s="3" t="s">
        <v>7021</v>
      </c>
      <c r="D57" s="7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7">
        <v>42142.768819444449</v>
      </c>
      <c r="T57" s="17">
        <v>42182.768819444449</v>
      </c>
    </row>
    <row r="58" spans="1:20" ht="30" x14ac:dyDescent="0.25">
      <c r="A58">
        <v>2912</v>
      </c>
      <c r="B58" s="9" t="s">
        <v>2912</v>
      </c>
      <c r="C58" s="3" t="s">
        <v>7022</v>
      </c>
      <c r="D58" s="7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7">
        <v>42354.131643518514</v>
      </c>
      <c r="T58" s="17">
        <v>42384.131643518514</v>
      </c>
    </row>
    <row r="59" spans="1:20" ht="30" x14ac:dyDescent="0.25">
      <c r="A59">
        <v>2913</v>
      </c>
      <c r="B59" s="9" t="s">
        <v>2913</v>
      </c>
      <c r="C59" s="3" t="s">
        <v>7023</v>
      </c>
      <c r="D59" s="7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7">
        <v>41828.922905092593</v>
      </c>
      <c r="T59" s="17">
        <v>41888.922905092593</v>
      </c>
    </row>
    <row r="60" spans="1:20" ht="30" x14ac:dyDescent="0.25">
      <c r="A60">
        <v>2917</v>
      </c>
      <c r="B60" s="9" t="s">
        <v>2917</v>
      </c>
      <c r="C60" s="3" t="s">
        <v>7027</v>
      </c>
      <c r="D60" s="7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7">
        <v>42245.234340277777</v>
      </c>
      <c r="T60" s="17">
        <v>42263.234340277777</v>
      </c>
    </row>
    <row r="61" spans="1:20" ht="30" x14ac:dyDescent="0.25">
      <c r="A61">
        <v>2918</v>
      </c>
      <c r="B61" s="9" t="s">
        <v>2918</v>
      </c>
      <c r="C61" s="3" t="s">
        <v>7028</v>
      </c>
      <c r="D61" s="7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7">
        <v>42278.629710648151</v>
      </c>
      <c r="T61" s="17">
        <v>42306.629710648151</v>
      </c>
    </row>
    <row r="62" spans="1:20" ht="30" x14ac:dyDescent="0.25">
      <c r="A62">
        <v>2919</v>
      </c>
      <c r="B62" s="9" t="s">
        <v>2919</v>
      </c>
      <c r="C62" s="3" t="s">
        <v>7029</v>
      </c>
      <c r="D62" s="7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7">
        <v>41826.61954861111</v>
      </c>
      <c r="T62" s="17">
        <v>41856.61954861111</v>
      </c>
    </row>
    <row r="63" spans="1:20" ht="30" x14ac:dyDescent="0.25">
      <c r="A63">
        <v>3728</v>
      </c>
      <c r="B63" s="9" t="s">
        <v>3725</v>
      </c>
      <c r="C63" s="3" t="s">
        <v>7838</v>
      </c>
      <c r="D63" s="7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7">
        <v>42205.171018518522</v>
      </c>
      <c r="T63" s="17">
        <v>42235.171018518522</v>
      </c>
    </row>
    <row r="64" spans="1:20" ht="45" x14ac:dyDescent="0.25">
      <c r="A64">
        <v>3729</v>
      </c>
      <c r="B64" s="9" t="s">
        <v>3726</v>
      </c>
      <c r="C64" s="3" t="s">
        <v>7839</v>
      </c>
      <c r="D64" s="7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7">
        <v>42041.205000000002</v>
      </c>
      <c r="T64" s="17">
        <v>42086.16333333333</v>
      </c>
    </row>
    <row r="65" spans="1:20" ht="30" x14ac:dyDescent="0.25">
      <c r="A65">
        <v>3730</v>
      </c>
      <c r="B65" s="9" t="s">
        <v>3727</v>
      </c>
      <c r="C65" s="3" t="s">
        <v>7840</v>
      </c>
      <c r="D65" s="7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7">
        <v>42203.677766203706</v>
      </c>
      <c r="T65" s="17">
        <v>42233.677766203706</v>
      </c>
    </row>
    <row r="66" spans="1:20" ht="30" x14ac:dyDescent="0.25">
      <c r="A66">
        <v>3731</v>
      </c>
      <c r="B66" s="9" t="s">
        <v>3728</v>
      </c>
      <c r="C66" s="3" t="s">
        <v>7841</v>
      </c>
      <c r="D66" s="7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7">
        <v>41983.752847222218</v>
      </c>
      <c r="T66" s="17">
        <v>42014.140972222223</v>
      </c>
    </row>
    <row r="67" spans="1:20" ht="30" x14ac:dyDescent="0.25">
      <c r="A67">
        <v>3733</v>
      </c>
      <c r="B67" s="9" t="s">
        <v>3730</v>
      </c>
      <c r="C67" s="3" t="s">
        <v>7843</v>
      </c>
      <c r="D67" s="7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7">
        <v>42103.024398148147</v>
      </c>
      <c r="T67" s="17">
        <v>42112.9375</v>
      </c>
    </row>
    <row r="68" spans="1:20" ht="45" x14ac:dyDescent="0.25">
      <c r="A68">
        <v>3734</v>
      </c>
      <c r="B68" s="9" t="s">
        <v>3731</v>
      </c>
      <c r="C68" s="3" t="s">
        <v>7844</v>
      </c>
      <c r="D68" s="7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7">
        <v>42089.901574074072</v>
      </c>
      <c r="T68" s="17">
        <v>42149.901574074072</v>
      </c>
    </row>
    <row r="69" spans="1:20" ht="30" x14ac:dyDescent="0.25">
      <c r="A69">
        <v>3737</v>
      </c>
      <c r="B69" s="9" t="s">
        <v>3734</v>
      </c>
      <c r="C69" s="3" t="s">
        <v>7847</v>
      </c>
      <c r="D69" s="7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7">
        <v>42297.691006944442</v>
      </c>
      <c r="T69" s="17">
        <v>42320.290972222225</v>
      </c>
    </row>
    <row r="70" spans="1:20" ht="45" x14ac:dyDescent="0.25">
      <c r="A70">
        <v>3740</v>
      </c>
      <c r="B70" s="9" t="s">
        <v>3737</v>
      </c>
      <c r="C70" s="3" t="s">
        <v>7850</v>
      </c>
      <c r="D70" s="7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7">
        <v>41833.089756944442</v>
      </c>
      <c r="T70" s="17">
        <v>41863.079143518517</v>
      </c>
    </row>
    <row r="71" spans="1:20" ht="30" x14ac:dyDescent="0.25">
      <c r="A71">
        <v>3741</v>
      </c>
      <c r="B71" s="9" t="s">
        <v>3738</v>
      </c>
      <c r="C71" s="3" t="s">
        <v>7851</v>
      </c>
      <c r="D71" s="7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7">
        <v>42325.920717592591</v>
      </c>
      <c r="T71" s="17">
        <v>42355.920717592591</v>
      </c>
    </row>
    <row r="72" spans="1:20" ht="30" x14ac:dyDescent="0.25">
      <c r="A72">
        <v>3742</v>
      </c>
      <c r="B72" s="9" t="s">
        <v>3739</v>
      </c>
      <c r="C72" s="3" t="s">
        <v>7852</v>
      </c>
      <c r="D72" s="7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7">
        <v>41858.214629629627</v>
      </c>
      <c r="T72" s="17">
        <v>41888.214629629627</v>
      </c>
    </row>
    <row r="73" spans="1:20" ht="30" x14ac:dyDescent="0.25">
      <c r="A73">
        <v>3743</v>
      </c>
      <c r="B73" s="9" t="s">
        <v>3740</v>
      </c>
      <c r="C73" s="3" t="s">
        <v>7853</v>
      </c>
      <c r="D73" s="7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7">
        <v>41793.710231481484</v>
      </c>
      <c r="T73" s="17">
        <v>41823.710231481484</v>
      </c>
    </row>
    <row r="74" spans="1:20" ht="30" x14ac:dyDescent="0.25">
      <c r="A74">
        <v>3744</v>
      </c>
      <c r="B74" s="9" t="s">
        <v>3741</v>
      </c>
      <c r="C74" s="3" t="s">
        <v>7854</v>
      </c>
      <c r="D74" s="7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7">
        <v>41793.814259259263</v>
      </c>
      <c r="T74" s="17">
        <v>41825.165972222225</v>
      </c>
    </row>
    <row r="75" spans="1:20" ht="30" x14ac:dyDescent="0.25">
      <c r="A75">
        <v>3745</v>
      </c>
      <c r="B75" s="9" t="s">
        <v>3742</v>
      </c>
      <c r="C75" s="3" t="s">
        <v>7855</v>
      </c>
      <c r="D75" s="7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7">
        <v>41831.697939814818</v>
      </c>
      <c r="T75" s="17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7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7">
        <v>42621.389340277776</v>
      </c>
      <c r="T76" s="17">
        <v>42651.389340277776</v>
      </c>
    </row>
    <row r="77" spans="1:20" ht="45" x14ac:dyDescent="0.25">
      <c r="A77">
        <v>3841</v>
      </c>
      <c r="B77" s="9" t="s">
        <v>3838</v>
      </c>
      <c r="C77" s="3" t="s">
        <v>7950</v>
      </c>
      <c r="D77" s="7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7">
        <v>41780.785729166666</v>
      </c>
      <c r="T77" s="17">
        <v>41840.785729166666</v>
      </c>
    </row>
    <row r="78" spans="1:20" ht="30" x14ac:dyDescent="0.25">
      <c r="A78">
        <v>3843</v>
      </c>
      <c r="B78" s="9" t="s">
        <v>3840</v>
      </c>
      <c r="C78" s="3" t="s">
        <v>7952</v>
      </c>
      <c r="D78" s="7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7">
        <v>41766.072500000002</v>
      </c>
      <c r="T78" s="17">
        <v>41791.072500000002</v>
      </c>
    </row>
    <row r="79" spans="1:20" ht="30" x14ac:dyDescent="0.25">
      <c r="A79">
        <v>3844</v>
      </c>
      <c r="B79" s="9" t="s">
        <v>3841</v>
      </c>
      <c r="C79" s="3" t="s">
        <v>7953</v>
      </c>
      <c r="D79" s="7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7">
        <v>41766.617291666669</v>
      </c>
      <c r="T79" s="17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7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7">
        <v>42248.627013888887</v>
      </c>
      <c r="T80" s="17">
        <v>42278.627013888887</v>
      </c>
    </row>
    <row r="81" spans="1:20" ht="30" x14ac:dyDescent="0.25">
      <c r="A81">
        <v>3846</v>
      </c>
      <c r="B81" s="9" t="s">
        <v>3843</v>
      </c>
      <c r="C81" s="3" t="s">
        <v>7955</v>
      </c>
      <c r="D81" s="7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7">
        <v>41885.221550925926</v>
      </c>
      <c r="T81" s="17">
        <v>41916.290972222225</v>
      </c>
    </row>
    <row r="82" spans="1:20" ht="30" x14ac:dyDescent="0.25">
      <c r="A82">
        <v>3847</v>
      </c>
      <c r="B82" s="9" t="s">
        <v>3844</v>
      </c>
      <c r="C82" s="3" t="s">
        <v>7956</v>
      </c>
      <c r="D82" s="7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7">
        <v>42159.224432870367</v>
      </c>
      <c r="T82" s="17">
        <v>42204.224432870367</v>
      </c>
    </row>
    <row r="83" spans="1:20" ht="45" x14ac:dyDescent="0.25">
      <c r="A83">
        <v>3848</v>
      </c>
      <c r="B83" s="9" t="s">
        <v>3845</v>
      </c>
      <c r="C83" s="3" t="s">
        <v>7957</v>
      </c>
      <c r="D83" s="7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7">
        <v>42265.817002314812</v>
      </c>
      <c r="T83" s="17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7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7">
        <v>41975.124340277776</v>
      </c>
      <c r="T84" s="17">
        <v>42005.124340277776</v>
      </c>
    </row>
    <row r="85" spans="1:20" ht="30" x14ac:dyDescent="0.25">
      <c r="A85">
        <v>3852</v>
      </c>
      <c r="B85" s="9" t="s">
        <v>3849</v>
      </c>
      <c r="C85" s="3" t="s">
        <v>7961</v>
      </c>
      <c r="D85" s="7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7">
        <v>42065.190694444449</v>
      </c>
      <c r="T85" s="17">
        <v>42090.149027777778</v>
      </c>
    </row>
    <row r="86" spans="1:20" ht="30" x14ac:dyDescent="0.25">
      <c r="A86">
        <v>3853</v>
      </c>
      <c r="B86" s="9" t="s">
        <v>3850</v>
      </c>
      <c r="C86" s="3" t="s">
        <v>7962</v>
      </c>
      <c r="D86" s="7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7">
        <v>41848.84002314815</v>
      </c>
      <c r="T86" s="17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7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7">
        <v>42103.884930555556</v>
      </c>
      <c r="T87" s="17">
        <v>42133.884930555556</v>
      </c>
    </row>
    <row r="88" spans="1:20" ht="45" x14ac:dyDescent="0.25">
      <c r="A88">
        <v>3855</v>
      </c>
      <c r="B88" s="9" t="s">
        <v>3852</v>
      </c>
      <c r="C88" s="3" t="s">
        <v>7964</v>
      </c>
      <c r="D88" s="7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7">
        <v>42059.970729166671</v>
      </c>
      <c r="T88" s="17">
        <v>42089.929062499999</v>
      </c>
    </row>
    <row r="89" spans="1:20" ht="45" x14ac:dyDescent="0.25">
      <c r="A89">
        <v>3856</v>
      </c>
      <c r="B89" s="9" t="s">
        <v>3853</v>
      </c>
      <c r="C89" s="3" t="s">
        <v>7965</v>
      </c>
      <c r="D89" s="7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7">
        <v>42041.743090277778</v>
      </c>
      <c r="T89" s="17">
        <v>42071.701423611114</v>
      </c>
    </row>
    <row r="90" spans="1:20" ht="45" x14ac:dyDescent="0.25">
      <c r="A90">
        <v>3857</v>
      </c>
      <c r="B90" s="9" t="s">
        <v>3854</v>
      </c>
      <c r="C90" s="3" t="s">
        <v>7966</v>
      </c>
      <c r="D90" s="7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7">
        <v>41829.73715277778</v>
      </c>
      <c r="T90" s="17">
        <v>41852.716666666667</v>
      </c>
    </row>
    <row r="91" spans="1:20" ht="30" x14ac:dyDescent="0.25">
      <c r="A91">
        <v>3859</v>
      </c>
      <c r="B91" s="9" t="s">
        <v>3856</v>
      </c>
      <c r="C91" s="3" t="s">
        <v>7968</v>
      </c>
      <c r="D91" s="7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7">
        <v>41789.893599537041</v>
      </c>
      <c r="T91" s="17">
        <v>41815.875</v>
      </c>
    </row>
    <row r="92" spans="1:20" ht="30" x14ac:dyDescent="0.25">
      <c r="A92">
        <v>3860</v>
      </c>
      <c r="B92" s="9" t="s">
        <v>3857</v>
      </c>
      <c r="C92" s="3" t="s">
        <v>7969</v>
      </c>
      <c r="D92" s="7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7">
        <v>41833.660995370366</v>
      </c>
      <c r="T92" s="17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7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7">
        <v>41914.590011574073</v>
      </c>
      <c r="T93" s="17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7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7">
        <v>42611.261064814811</v>
      </c>
      <c r="T94" s="17">
        <v>42625.707638888889</v>
      </c>
    </row>
    <row r="95" spans="1:20" ht="45" x14ac:dyDescent="0.25">
      <c r="A95">
        <v>3863</v>
      </c>
      <c r="B95" s="9" t="s">
        <v>3860</v>
      </c>
      <c r="C95" s="3" t="s">
        <v>7972</v>
      </c>
      <c r="D95" s="7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7">
        <v>42253.633159722223</v>
      </c>
      <c r="T95" s="17">
        <v>42313.674826388888</v>
      </c>
    </row>
    <row r="96" spans="1:20" ht="30" x14ac:dyDescent="0.25">
      <c r="A96">
        <v>3864</v>
      </c>
      <c r="B96" s="9" t="s">
        <v>3861</v>
      </c>
      <c r="C96" s="3" t="s">
        <v>7973</v>
      </c>
      <c r="D96" s="7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7">
        <v>42295.891828703709</v>
      </c>
      <c r="T96" s="17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7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7">
        <v>42402.947002314817</v>
      </c>
      <c r="T97" s="17">
        <v>42452.145138888889</v>
      </c>
    </row>
    <row r="98" spans="1:20" ht="30" x14ac:dyDescent="0.25">
      <c r="A98">
        <v>3867</v>
      </c>
      <c r="B98" s="9" t="s">
        <v>3864</v>
      </c>
      <c r="C98" s="3" t="s">
        <v>7976</v>
      </c>
      <c r="D98" s="7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7">
        <v>42509.814108796301</v>
      </c>
      <c r="T98" s="17">
        <v>42539.814108796301</v>
      </c>
    </row>
    <row r="99" spans="1:20" ht="30" x14ac:dyDescent="0.25">
      <c r="A99">
        <v>3889</v>
      </c>
      <c r="B99" s="9" t="s">
        <v>3886</v>
      </c>
      <c r="C99" s="3" t="s">
        <v>7997</v>
      </c>
      <c r="D99" s="7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45" x14ac:dyDescent="0.25">
      <c r="A100">
        <v>3890</v>
      </c>
      <c r="B100" s="9" t="s">
        <v>3887</v>
      </c>
      <c r="C100" s="3" t="s">
        <v>7998</v>
      </c>
      <c r="D100" s="7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7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30" x14ac:dyDescent="0.25">
      <c r="A102">
        <v>3892</v>
      </c>
      <c r="B102" s="9" t="s">
        <v>3889</v>
      </c>
      <c r="C102" s="3" t="s">
        <v>8000</v>
      </c>
      <c r="D102" s="7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45" x14ac:dyDescent="0.25">
      <c r="A103">
        <v>3893</v>
      </c>
      <c r="B103" s="9" t="s">
        <v>3890</v>
      </c>
      <c r="C103" s="3" t="s">
        <v>8001</v>
      </c>
      <c r="D103" s="7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7">
        <v>41779.657870370371</v>
      </c>
      <c r="T103" s="17">
        <v>41821.25</v>
      </c>
    </row>
    <row r="104" spans="1:20" ht="45" x14ac:dyDescent="0.25">
      <c r="A104">
        <v>3894</v>
      </c>
      <c r="B104" s="9" t="s">
        <v>3891</v>
      </c>
      <c r="C104" s="3" t="s">
        <v>8002</v>
      </c>
      <c r="D104" s="7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30" x14ac:dyDescent="0.25">
      <c r="A105">
        <v>3895</v>
      </c>
      <c r="B105" s="9" t="s">
        <v>3892</v>
      </c>
      <c r="C105" s="3" t="s">
        <v>8003</v>
      </c>
      <c r="D105" s="7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30" x14ac:dyDescent="0.25">
      <c r="A106">
        <v>3896</v>
      </c>
      <c r="B106" s="9" t="s">
        <v>3893</v>
      </c>
      <c r="C106" s="3" t="s">
        <v>8004</v>
      </c>
      <c r="D106" s="7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30" x14ac:dyDescent="0.25">
      <c r="A107">
        <v>3899</v>
      </c>
      <c r="B107" s="9" t="s">
        <v>3896</v>
      </c>
      <c r="C107" s="3" t="s">
        <v>8007</v>
      </c>
      <c r="D107" s="7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30" x14ac:dyDescent="0.25">
      <c r="A108">
        <v>3900</v>
      </c>
      <c r="B108" s="9" t="s">
        <v>3897</v>
      </c>
      <c r="C108" s="3" t="s">
        <v>8008</v>
      </c>
      <c r="D108" s="7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30" x14ac:dyDescent="0.25">
      <c r="A109">
        <v>3901</v>
      </c>
      <c r="B109" s="9" t="s">
        <v>3898</v>
      </c>
      <c r="C109" s="3" t="s">
        <v>8009</v>
      </c>
      <c r="D109" s="7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45" x14ac:dyDescent="0.25">
      <c r="A110">
        <v>3903</v>
      </c>
      <c r="B110" s="9" t="s">
        <v>3900</v>
      </c>
      <c r="C110" s="3" t="s">
        <v>8011</v>
      </c>
      <c r="D110" s="7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7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30" x14ac:dyDescent="0.25">
      <c r="A112">
        <v>3907</v>
      </c>
      <c r="B112" s="9" t="s">
        <v>3904</v>
      </c>
      <c r="C112" s="3" t="s">
        <v>8015</v>
      </c>
      <c r="D112" s="7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45" x14ac:dyDescent="0.25">
      <c r="A113">
        <v>3908</v>
      </c>
      <c r="B113" s="9" t="s">
        <v>3905</v>
      </c>
      <c r="C113" s="3" t="s">
        <v>8016</v>
      </c>
      <c r="D113" s="7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30" x14ac:dyDescent="0.25">
      <c r="A114">
        <v>3909</v>
      </c>
      <c r="B114" s="9" t="s">
        <v>3906</v>
      </c>
      <c r="C114" s="3" t="s">
        <v>8017</v>
      </c>
      <c r="D114" s="7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30" x14ac:dyDescent="0.25">
      <c r="A115">
        <v>3910</v>
      </c>
      <c r="B115" s="9" t="s">
        <v>3907</v>
      </c>
      <c r="C115" s="3" t="s">
        <v>8018</v>
      </c>
      <c r="D115" s="7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30" x14ac:dyDescent="0.25">
      <c r="A116">
        <v>3911</v>
      </c>
      <c r="B116" s="9" t="s">
        <v>3908</v>
      </c>
      <c r="C116" s="3" t="s">
        <v>8019</v>
      </c>
      <c r="D116" s="7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30" x14ac:dyDescent="0.25">
      <c r="A117">
        <v>3912</v>
      </c>
      <c r="B117" s="9" t="s">
        <v>3909</v>
      </c>
      <c r="C117" s="3" t="s">
        <v>8020</v>
      </c>
      <c r="D117" s="7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30" x14ac:dyDescent="0.25">
      <c r="A118">
        <v>3913</v>
      </c>
      <c r="B118" s="9" t="s">
        <v>3910</v>
      </c>
      <c r="C118" s="3" t="s">
        <v>8021</v>
      </c>
      <c r="D118" s="7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45" x14ac:dyDescent="0.25">
      <c r="A119">
        <v>3922</v>
      </c>
      <c r="B119" s="9" t="s">
        <v>3919</v>
      </c>
      <c r="C119" s="3" t="s">
        <v>8030</v>
      </c>
      <c r="D119" s="7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30" x14ac:dyDescent="0.25">
      <c r="A120">
        <v>3924</v>
      </c>
      <c r="B120" s="9" t="s">
        <v>3921</v>
      </c>
      <c r="C120" s="3" t="s">
        <v>8032</v>
      </c>
      <c r="D120" s="7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7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45" x14ac:dyDescent="0.25">
      <c r="A122">
        <v>3928</v>
      </c>
      <c r="B122" s="9" t="s">
        <v>3925</v>
      </c>
      <c r="C122" s="3" t="s">
        <v>8036</v>
      </c>
      <c r="D122" s="7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30" x14ac:dyDescent="0.25">
      <c r="A123">
        <v>3929</v>
      </c>
      <c r="B123" s="9" t="s">
        <v>3926</v>
      </c>
      <c r="C123" s="3" t="s">
        <v>8037</v>
      </c>
      <c r="D123" s="7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45" x14ac:dyDescent="0.25">
      <c r="A124">
        <v>3931</v>
      </c>
      <c r="B124" s="9" t="s">
        <v>3928</v>
      </c>
      <c r="C124" s="3" t="s">
        <v>8039</v>
      </c>
      <c r="D124" s="7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30" x14ac:dyDescent="0.25">
      <c r="A125">
        <v>3932</v>
      </c>
      <c r="B125" s="9" t="s">
        <v>3929</v>
      </c>
      <c r="C125" s="3" t="s">
        <v>8040</v>
      </c>
      <c r="D125" s="7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30" x14ac:dyDescent="0.25">
      <c r="A126">
        <v>3933</v>
      </c>
      <c r="B126" s="9" t="s">
        <v>3930</v>
      </c>
      <c r="C126" s="3" t="s">
        <v>8041</v>
      </c>
      <c r="D126" s="7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30" x14ac:dyDescent="0.25">
      <c r="A127">
        <v>3934</v>
      </c>
      <c r="B127" s="9" t="s">
        <v>3931</v>
      </c>
      <c r="C127" s="3" t="s">
        <v>8042</v>
      </c>
      <c r="D127" s="7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30" x14ac:dyDescent="0.25">
      <c r="A128">
        <v>3936</v>
      </c>
      <c r="B128" s="9" t="s">
        <v>3933</v>
      </c>
      <c r="C128" s="3" t="s">
        <v>8044</v>
      </c>
      <c r="D128" s="7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30" x14ac:dyDescent="0.25">
      <c r="A129">
        <v>3937</v>
      </c>
      <c r="B129" s="9" t="s">
        <v>3934</v>
      </c>
      <c r="C129" s="3" t="s">
        <v>8045</v>
      </c>
      <c r="D129" s="7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30" x14ac:dyDescent="0.25">
      <c r="A130">
        <v>3938</v>
      </c>
      <c r="B130" s="9" t="s">
        <v>3935</v>
      </c>
      <c r="C130" s="3" t="s">
        <v>8046</v>
      </c>
      <c r="D130" s="7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30" x14ac:dyDescent="0.25">
      <c r="A131">
        <v>3940</v>
      </c>
      <c r="B131" s="9" t="s">
        <v>3937</v>
      </c>
      <c r="C131" s="3" t="s">
        <v>8048</v>
      </c>
      <c r="D131" s="7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45" x14ac:dyDescent="0.25">
      <c r="A132">
        <v>3941</v>
      </c>
      <c r="B132" s="9" t="s">
        <v>3938</v>
      </c>
      <c r="C132" s="3" t="s">
        <v>8049</v>
      </c>
      <c r="D132" s="7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30" x14ac:dyDescent="0.25">
      <c r="A133">
        <v>3942</v>
      </c>
      <c r="B133" s="9" t="s">
        <v>3939</v>
      </c>
      <c r="C133" s="3" t="s">
        <v>8050</v>
      </c>
      <c r="D133" s="7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30" x14ac:dyDescent="0.25">
      <c r="A134">
        <v>3943</v>
      </c>
      <c r="B134" s="9" t="s">
        <v>3940</v>
      </c>
      <c r="C134" s="3" t="s">
        <v>8051</v>
      </c>
      <c r="D134" s="7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45" x14ac:dyDescent="0.25">
      <c r="A135">
        <v>3944</v>
      </c>
      <c r="B135" s="9" t="s">
        <v>3941</v>
      </c>
      <c r="C135" s="3" t="s">
        <v>8052</v>
      </c>
      <c r="D135" s="7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30" x14ac:dyDescent="0.25">
      <c r="A136">
        <v>3945</v>
      </c>
      <c r="B136" s="9" t="s">
        <v>3942</v>
      </c>
      <c r="C136" s="3" t="s">
        <v>8053</v>
      </c>
      <c r="D136" s="7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7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30" x14ac:dyDescent="0.25">
      <c r="A138">
        <v>3947</v>
      </c>
      <c r="B138" s="9" t="s">
        <v>3944</v>
      </c>
      <c r="C138" s="3" t="s">
        <v>8055</v>
      </c>
      <c r="D138" s="7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45" x14ac:dyDescent="0.25">
      <c r="A139">
        <v>3950</v>
      </c>
      <c r="B139" s="9" t="s">
        <v>3947</v>
      </c>
      <c r="C139" s="3" t="s">
        <v>8058</v>
      </c>
      <c r="D139" s="7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30" x14ac:dyDescent="0.25">
      <c r="A140">
        <v>3952</v>
      </c>
      <c r="B140" s="9" t="s">
        <v>3949</v>
      </c>
      <c r="C140" s="3" t="s">
        <v>8059</v>
      </c>
      <c r="D140" s="7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30" x14ac:dyDescent="0.25">
      <c r="A141">
        <v>3953</v>
      </c>
      <c r="B141" s="9" t="s">
        <v>3950</v>
      </c>
      <c r="C141" s="3" t="s">
        <v>8060</v>
      </c>
      <c r="D141" s="7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30" x14ac:dyDescent="0.25">
      <c r="A142">
        <v>3955</v>
      </c>
      <c r="B142" s="9" t="s">
        <v>3952</v>
      </c>
      <c r="C142" s="3" t="s">
        <v>8062</v>
      </c>
      <c r="D142" s="7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45" x14ac:dyDescent="0.25">
      <c r="A143">
        <v>3956</v>
      </c>
      <c r="B143" s="9" t="s">
        <v>3953</v>
      </c>
      <c r="C143" s="3" t="s">
        <v>8063</v>
      </c>
      <c r="D143" s="7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30" x14ac:dyDescent="0.25">
      <c r="A144">
        <v>3957</v>
      </c>
      <c r="B144" s="9" t="s">
        <v>3954</v>
      </c>
      <c r="C144" s="3" t="s">
        <v>8064</v>
      </c>
      <c r="D144" s="7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45" x14ac:dyDescent="0.25">
      <c r="A145">
        <v>3958</v>
      </c>
      <c r="B145" s="9" t="s">
        <v>3955</v>
      </c>
      <c r="C145" s="3" t="s">
        <v>8065</v>
      </c>
      <c r="D145" s="7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30" x14ac:dyDescent="0.25">
      <c r="A146">
        <v>3959</v>
      </c>
      <c r="B146" s="9" t="s">
        <v>3956</v>
      </c>
      <c r="C146" s="3" t="s">
        <v>8066</v>
      </c>
      <c r="D146" s="7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45" x14ac:dyDescent="0.25">
      <c r="A147">
        <v>3960</v>
      </c>
      <c r="B147" s="9" t="s">
        <v>3957</v>
      </c>
      <c r="C147" s="3" t="s">
        <v>8067</v>
      </c>
      <c r="D147" s="7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30" x14ac:dyDescent="0.25">
      <c r="A148">
        <v>3964</v>
      </c>
      <c r="B148" s="9" t="s">
        <v>3961</v>
      </c>
      <c r="C148" s="3" t="s">
        <v>8071</v>
      </c>
      <c r="D148" s="7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45" x14ac:dyDescent="0.25">
      <c r="A149">
        <v>3965</v>
      </c>
      <c r="B149" s="9" t="s">
        <v>3962</v>
      </c>
      <c r="C149" s="3" t="s">
        <v>8072</v>
      </c>
      <c r="D149" s="7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30" x14ac:dyDescent="0.25">
      <c r="A150">
        <v>3966</v>
      </c>
      <c r="B150" s="9" t="s">
        <v>3963</v>
      </c>
      <c r="C150" s="3" t="s">
        <v>8073</v>
      </c>
      <c r="D150" s="7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30" x14ac:dyDescent="0.25">
      <c r="A151">
        <v>3967</v>
      </c>
      <c r="B151" s="9" t="s">
        <v>3964</v>
      </c>
      <c r="C151" s="3" t="s">
        <v>8074</v>
      </c>
      <c r="D151" s="7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30" x14ac:dyDescent="0.25">
      <c r="A152">
        <v>3968</v>
      </c>
      <c r="B152" s="9" t="s">
        <v>3965</v>
      </c>
      <c r="C152" s="3" t="s">
        <v>8075</v>
      </c>
      <c r="D152" s="7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45" x14ac:dyDescent="0.25">
      <c r="A153">
        <v>3969</v>
      </c>
      <c r="B153" s="9" t="s">
        <v>3966</v>
      </c>
      <c r="C153" s="3" t="s">
        <v>8076</v>
      </c>
      <c r="D153" s="7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45" x14ac:dyDescent="0.25">
      <c r="A154">
        <v>3970</v>
      </c>
      <c r="B154" s="9" t="s">
        <v>3967</v>
      </c>
      <c r="C154" s="3" t="s">
        <v>8077</v>
      </c>
      <c r="D154" s="7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30" x14ac:dyDescent="0.25">
      <c r="A155">
        <v>3971</v>
      </c>
      <c r="B155" s="9" t="s">
        <v>3968</v>
      </c>
      <c r="C155" s="3" t="s">
        <v>8078</v>
      </c>
      <c r="D155" s="7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30" x14ac:dyDescent="0.25">
      <c r="A156">
        <v>3972</v>
      </c>
      <c r="B156" s="9" t="s">
        <v>3969</v>
      </c>
      <c r="C156" s="3" t="s">
        <v>8079</v>
      </c>
      <c r="D156" s="7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45" x14ac:dyDescent="0.25">
      <c r="A157">
        <v>3973</v>
      </c>
      <c r="B157" s="9" t="s">
        <v>3970</v>
      </c>
      <c r="C157" s="3" t="s">
        <v>8080</v>
      </c>
      <c r="D157" s="7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30" x14ac:dyDescent="0.25">
      <c r="A158">
        <v>3975</v>
      </c>
      <c r="B158" s="9" t="s">
        <v>3972</v>
      </c>
      <c r="C158" s="3" t="s">
        <v>8082</v>
      </c>
      <c r="D158" s="7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7">
        <v>42534.866875</v>
      </c>
      <c r="T158" s="17">
        <v>42564.866875</v>
      </c>
    </row>
    <row r="159" spans="1:20" ht="45" x14ac:dyDescent="0.25">
      <c r="A159">
        <v>3976</v>
      </c>
      <c r="B159" s="9" t="s">
        <v>3973</v>
      </c>
      <c r="C159" s="3" t="s">
        <v>8083</v>
      </c>
      <c r="D159" s="7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45" x14ac:dyDescent="0.25">
      <c r="A160">
        <v>3977</v>
      </c>
      <c r="B160" s="9" t="s">
        <v>3974</v>
      </c>
      <c r="C160" s="3" t="s">
        <v>8084</v>
      </c>
      <c r="D160" s="7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45" x14ac:dyDescent="0.25">
      <c r="A161">
        <v>3978</v>
      </c>
      <c r="B161" s="9" t="s">
        <v>3975</v>
      </c>
      <c r="C161" s="3" t="s">
        <v>8085</v>
      </c>
      <c r="D161" s="7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45" x14ac:dyDescent="0.25">
      <c r="A162">
        <v>3980</v>
      </c>
      <c r="B162" s="9" t="s">
        <v>3977</v>
      </c>
      <c r="C162" s="3" t="s">
        <v>8087</v>
      </c>
      <c r="D162" s="7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30" x14ac:dyDescent="0.25">
      <c r="A163">
        <v>3981</v>
      </c>
      <c r="B163" s="9" t="s">
        <v>3358</v>
      </c>
      <c r="C163" s="3" t="s">
        <v>7469</v>
      </c>
      <c r="D163" s="7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45" x14ac:dyDescent="0.25">
      <c r="A164">
        <v>3983</v>
      </c>
      <c r="B164" s="9" t="s">
        <v>3979</v>
      </c>
      <c r="C164" s="3" t="s">
        <v>8089</v>
      </c>
      <c r="D164" s="7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30" x14ac:dyDescent="0.25">
      <c r="A165">
        <v>3985</v>
      </c>
      <c r="B165" s="9" t="s">
        <v>3981</v>
      </c>
      <c r="C165" s="3" t="s">
        <v>8091</v>
      </c>
      <c r="D165" s="7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7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45" x14ac:dyDescent="0.25">
      <c r="A167">
        <v>3989</v>
      </c>
      <c r="B167" s="9" t="s">
        <v>3985</v>
      </c>
      <c r="C167" s="3" t="s">
        <v>8095</v>
      </c>
      <c r="D167" s="7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7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30" x14ac:dyDescent="0.25">
      <c r="A169">
        <v>3992</v>
      </c>
      <c r="B169" s="9" t="s">
        <v>3988</v>
      </c>
      <c r="C169" s="3" t="s">
        <v>8098</v>
      </c>
      <c r="D169" s="7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30" x14ac:dyDescent="0.25">
      <c r="A170">
        <v>3993</v>
      </c>
      <c r="B170" s="9" t="s">
        <v>3989</v>
      </c>
      <c r="C170" s="3" t="s">
        <v>8099</v>
      </c>
      <c r="D170" s="7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30" x14ac:dyDescent="0.25">
      <c r="A171">
        <v>3994</v>
      </c>
      <c r="B171" s="9" t="s">
        <v>3990</v>
      </c>
      <c r="C171" s="3" t="s">
        <v>8100</v>
      </c>
      <c r="D171" s="7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30" x14ac:dyDescent="0.25">
      <c r="A172">
        <v>3996</v>
      </c>
      <c r="B172" s="9" t="s">
        <v>3992</v>
      </c>
      <c r="C172" s="3" t="s">
        <v>8102</v>
      </c>
      <c r="D172" s="7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30" x14ac:dyDescent="0.25">
      <c r="A173">
        <v>3998</v>
      </c>
      <c r="B173" s="9" t="s">
        <v>3994</v>
      </c>
      <c r="C173" s="3" t="s">
        <v>8104</v>
      </c>
      <c r="D173" s="7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30" x14ac:dyDescent="0.25">
      <c r="A174">
        <v>3999</v>
      </c>
      <c r="B174" s="9" t="s">
        <v>3995</v>
      </c>
      <c r="C174" s="3" t="s">
        <v>8105</v>
      </c>
      <c r="D174" s="7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7">
        <v>41842.828680555554</v>
      </c>
      <c r="T174" s="17">
        <v>41882.827650462961</v>
      </c>
    </row>
    <row r="175" spans="1:20" x14ac:dyDescent="0.25">
      <c r="A175">
        <v>4000</v>
      </c>
      <c r="B175" s="9" t="s">
        <v>3996</v>
      </c>
      <c r="C175" s="3" t="s">
        <v>8106</v>
      </c>
      <c r="D175" s="7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30" x14ac:dyDescent="0.25">
      <c r="A176">
        <v>4002</v>
      </c>
      <c r="B176" s="9" t="s">
        <v>3998</v>
      </c>
      <c r="C176" s="3" t="s">
        <v>8108</v>
      </c>
      <c r="D176" s="7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30" x14ac:dyDescent="0.25">
      <c r="A177">
        <v>4003</v>
      </c>
      <c r="B177" s="9" t="s">
        <v>3999</v>
      </c>
      <c r="C177" s="3" t="s">
        <v>8071</v>
      </c>
      <c r="D177" s="7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7">
        <v>42020.587349537032</v>
      </c>
      <c r="T177" s="17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7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30" x14ac:dyDescent="0.25">
      <c r="A179">
        <v>4005</v>
      </c>
      <c r="B179" s="9" t="s">
        <v>4001</v>
      </c>
      <c r="C179" s="3" t="s">
        <v>8110</v>
      </c>
      <c r="D179" s="7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45" x14ac:dyDescent="0.25">
      <c r="A180">
        <v>4006</v>
      </c>
      <c r="B180" s="9" t="s">
        <v>4002</v>
      </c>
      <c r="C180" s="3" t="s">
        <v>8111</v>
      </c>
      <c r="D180" s="7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30" x14ac:dyDescent="0.25">
      <c r="A181">
        <v>4007</v>
      </c>
      <c r="B181" s="9" t="s">
        <v>4003</v>
      </c>
      <c r="C181" s="3" t="s">
        <v>8112</v>
      </c>
      <c r="D181" s="7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30" x14ac:dyDescent="0.25">
      <c r="A182">
        <v>4010</v>
      </c>
      <c r="B182" s="9" t="s">
        <v>4006</v>
      </c>
      <c r="C182" s="3" t="s">
        <v>8115</v>
      </c>
      <c r="D182" s="7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45" x14ac:dyDescent="0.25">
      <c r="A183">
        <v>4013</v>
      </c>
      <c r="B183" s="9" t="s">
        <v>4009</v>
      </c>
      <c r="C183" s="3" t="s">
        <v>8118</v>
      </c>
      <c r="D183" s="7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30" x14ac:dyDescent="0.25">
      <c r="A184">
        <v>4014</v>
      </c>
      <c r="B184" s="9" t="s">
        <v>4010</v>
      </c>
      <c r="C184" s="3" t="s">
        <v>8119</v>
      </c>
      <c r="D184" s="7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45" x14ac:dyDescent="0.25">
      <c r="A185">
        <v>4015</v>
      </c>
      <c r="B185" s="9" t="s">
        <v>4011</v>
      </c>
      <c r="C185" s="3" t="s">
        <v>8120</v>
      </c>
      <c r="D185" s="7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45" x14ac:dyDescent="0.25">
      <c r="A186">
        <v>4017</v>
      </c>
      <c r="B186" s="9" t="s">
        <v>4013</v>
      </c>
      <c r="C186" s="3" t="s">
        <v>8122</v>
      </c>
      <c r="D186" s="7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45" x14ac:dyDescent="0.25">
      <c r="A187">
        <v>4019</v>
      </c>
      <c r="B187" s="9" t="s">
        <v>4015</v>
      </c>
      <c r="C187" s="3" t="s">
        <v>8124</v>
      </c>
      <c r="D187" s="7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30" x14ac:dyDescent="0.25">
      <c r="A188">
        <v>4020</v>
      </c>
      <c r="B188" s="9" t="s">
        <v>4016</v>
      </c>
      <c r="C188" s="3" t="s">
        <v>8125</v>
      </c>
      <c r="D188" s="7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30" x14ac:dyDescent="0.25">
      <c r="A189">
        <v>4021</v>
      </c>
      <c r="B189" s="9" t="s">
        <v>4017</v>
      </c>
      <c r="C189" s="3" t="s">
        <v>8126</v>
      </c>
      <c r="D189" s="7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7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30" x14ac:dyDescent="0.25">
      <c r="A191">
        <v>4023</v>
      </c>
      <c r="B191" s="9" t="s">
        <v>4019</v>
      </c>
      <c r="C191" s="3" t="s">
        <v>8128</v>
      </c>
      <c r="D191" s="7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30" x14ac:dyDescent="0.25">
      <c r="A192">
        <v>4024</v>
      </c>
      <c r="B192" s="9" t="s">
        <v>4020</v>
      </c>
      <c r="C192" s="3" t="s">
        <v>8129</v>
      </c>
      <c r="D192" s="7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30" x14ac:dyDescent="0.25">
      <c r="A193">
        <v>4026</v>
      </c>
      <c r="B193" s="9" t="s">
        <v>4022</v>
      </c>
      <c r="C193" s="3" t="s">
        <v>8131</v>
      </c>
      <c r="D193" s="7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45" x14ac:dyDescent="0.25">
      <c r="A194">
        <v>4027</v>
      </c>
      <c r="B194" s="9" t="s">
        <v>4023</v>
      </c>
      <c r="C194" s="3" t="s">
        <v>8132</v>
      </c>
      <c r="D194" s="7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30" x14ac:dyDescent="0.25">
      <c r="A195">
        <v>4028</v>
      </c>
      <c r="B195" s="9" t="s">
        <v>4024</v>
      </c>
      <c r="C195" s="3" t="s">
        <v>8133</v>
      </c>
      <c r="D195" s="7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30" x14ac:dyDescent="0.25">
      <c r="A196">
        <v>4029</v>
      </c>
      <c r="B196" s="9" t="s">
        <v>4025</v>
      </c>
      <c r="C196" s="3" t="s">
        <v>8134</v>
      </c>
      <c r="D196" s="7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30" x14ac:dyDescent="0.25">
      <c r="A197">
        <v>4030</v>
      </c>
      <c r="B197" s="9" t="s">
        <v>4026</v>
      </c>
      <c r="C197" s="3" t="s">
        <v>8135</v>
      </c>
      <c r="D197" s="7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45" x14ac:dyDescent="0.25">
      <c r="A198">
        <v>4031</v>
      </c>
      <c r="B198" s="9" t="s">
        <v>4027</v>
      </c>
      <c r="C198" s="3" t="s">
        <v>8136</v>
      </c>
      <c r="D198" s="7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30" x14ac:dyDescent="0.25">
      <c r="A199">
        <v>4032</v>
      </c>
      <c r="B199" s="9" t="s">
        <v>4028</v>
      </c>
      <c r="C199" s="3" t="s">
        <v>8137</v>
      </c>
      <c r="D199" s="7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30" x14ac:dyDescent="0.25">
      <c r="A200">
        <v>4034</v>
      </c>
      <c r="B200" s="9" t="s">
        <v>4030</v>
      </c>
      <c r="C200" s="3" t="s">
        <v>8139</v>
      </c>
      <c r="D200" s="7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7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30" x14ac:dyDescent="0.25">
      <c r="A202">
        <v>4036</v>
      </c>
      <c r="B202" s="9" t="s">
        <v>4032</v>
      </c>
      <c r="C202" s="3" t="s">
        <v>7438</v>
      </c>
      <c r="D202" s="7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7">
        <v>41804.937083333331</v>
      </c>
      <c r="T202" s="17">
        <v>41821.9375</v>
      </c>
    </row>
    <row r="203" spans="1:20" ht="45" x14ac:dyDescent="0.25">
      <c r="A203">
        <v>4037</v>
      </c>
      <c r="B203" s="9" t="s">
        <v>4033</v>
      </c>
      <c r="C203" s="3" t="s">
        <v>8141</v>
      </c>
      <c r="D203" s="7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30" x14ac:dyDescent="0.25">
      <c r="A204">
        <v>4038</v>
      </c>
      <c r="B204" s="9" t="s">
        <v>4034</v>
      </c>
      <c r="C204" s="3" t="s">
        <v>8142</v>
      </c>
      <c r="D204" s="7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30" x14ac:dyDescent="0.25">
      <c r="A205">
        <v>4039</v>
      </c>
      <c r="B205" s="9" t="s">
        <v>4035</v>
      </c>
      <c r="C205" s="3" t="s">
        <v>8143</v>
      </c>
      <c r="D205" s="7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30" x14ac:dyDescent="0.25">
      <c r="A206">
        <v>4040</v>
      </c>
      <c r="B206" s="9" t="s">
        <v>4036</v>
      </c>
      <c r="C206" s="3" t="s">
        <v>8144</v>
      </c>
      <c r="D206" s="7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7">
        <v>42144.231527777782</v>
      </c>
      <c r="T206" s="17">
        <v>42203.125</v>
      </c>
    </row>
    <row r="207" spans="1:20" ht="30" x14ac:dyDescent="0.25">
      <c r="A207">
        <v>4042</v>
      </c>
      <c r="B207" s="9" t="s">
        <v>4038</v>
      </c>
      <c r="C207" s="3" t="s">
        <v>8146</v>
      </c>
      <c r="D207" s="7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45" x14ac:dyDescent="0.25">
      <c r="A208">
        <v>4044</v>
      </c>
      <c r="B208" s="9" t="s">
        <v>4040</v>
      </c>
      <c r="C208" s="3" t="s">
        <v>8148</v>
      </c>
      <c r="D208" s="7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45" x14ac:dyDescent="0.25">
      <c r="A209">
        <v>4046</v>
      </c>
      <c r="B209" s="9" t="s">
        <v>4042</v>
      </c>
      <c r="C209" s="3" t="s">
        <v>8150</v>
      </c>
      <c r="D209" s="7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30" x14ac:dyDescent="0.25">
      <c r="A210">
        <v>4047</v>
      </c>
      <c r="B210" s="9" t="s">
        <v>4043</v>
      </c>
      <c r="C210" s="3" t="s">
        <v>8151</v>
      </c>
      <c r="D210" s="7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30" x14ac:dyDescent="0.25">
      <c r="A211">
        <v>4049</v>
      </c>
      <c r="B211" s="9" t="s">
        <v>4045</v>
      </c>
      <c r="C211" s="3" t="s">
        <v>8153</v>
      </c>
      <c r="D211" s="7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45" x14ac:dyDescent="0.25">
      <c r="A212">
        <v>4050</v>
      </c>
      <c r="B212" s="9" t="s">
        <v>4046</v>
      </c>
      <c r="C212" s="3" t="s">
        <v>8154</v>
      </c>
      <c r="D212" s="7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30" x14ac:dyDescent="0.25">
      <c r="A213">
        <v>4051</v>
      </c>
      <c r="B213" s="9" t="s">
        <v>4047</v>
      </c>
      <c r="C213" s="3" t="s">
        <v>8155</v>
      </c>
      <c r="D213" s="7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45" x14ac:dyDescent="0.25">
      <c r="A214">
        <v>4052</v>
      </c>
      <c r="B214" s="9" t="s">
        <v>4048</v>
      </c>
      <c r="C214" s="3" t="s">
        <v>8156</v>
      </c>
      <c r="D214" s="7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30" x14ac:dyDescent="0.25">
      <c r="A215">
        <v>4054</v>
      </c>
      <c r="B215" s="9" t="s">
        <v>4050</v>
      </c>
      <c r="C215" s="3" t="s">
        <v>8158</v>
      </c>
      <c r="D215" s="7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30" x14ac:dyDescent="0.25">
      <c r="A216">
        <v>4056</v>
      </c>
      <c r="B216" s="9" t="s">
        <v>4052</v>
      </c>
      <c r="C216" s="3" t="s">
        <v>8160</v>
      </c>
      <c r="D216" s="7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30" x14ac:dyDescent="0.25">
      <c r="A217">
        <v>4058</v>
      </c>
      <c r="B217" s="9" t="s">
        <v>4054</v>
      </c>
      <c r="C217" s="3" t="s">
        <v>8162</v>
      </c>
      <c r="D217" s="7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30" x14ac:dyDescent="0.25">
      <c r="A218">
        <v>4061</v>
      </c>
      <c r="B218" s="9" t="s">
        <v>4057</v>
      </c>
      <c r="C218" s="3" t="s">
        <v>8165</v>
      </c>
      <c r="D218" s="7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30" x14ac:dyDescent="0.25">
      <c r="A219">
        <v>4062</v>
      </c>
      <c r="B219" s="9" t="s">
        <v>4058</v>
      </c>
      <c r="C219" s="3" t="s">
        <v>8166</v>
      </c>
      <c r="D219" s="7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30" x14ac:dyDescent="0.25">
      <c r="A220">
        <v>4065</v>
      </c>
      <c r="B220" s="9" t="s">
        <v>4061</v>
      </c>
      <c r="C220" s="3" t="s">
        <v>8169</v>
      </c>
      <c r="D220" s="7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45" x14ac:dyDescent="0.25">
      <c r="A221">
        <v>4066</v>
      </c>
      <c r="B221" s="9" t="s">
        <v>4062</v>
      </c>
      <c r="C221" s="3" t="s">
        <v>8170</v>
      </c>
      <c r="D221" s="7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45" x14ac:dyDescent="0.25">
      <c r="A222">
        <v>4067</v>
      </c>
      <c r="B222" s="9" t="s">
        <v>4063</v>
      </c>
      <c r="C222" s="3" t="s">
        <v>7998</v>
      </c>
      <c r="D222" s="7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30" x14ac:dyDescent="0.25">
      <c r="A223">
        <v>4068</v>
      </c>
      <c r="B223" s="9" t="s">
        <v>4064</v>
      </c>
      <c r="C223" s="3" t="s">
        <v>8171</v>
      </c>
      <c r="D223" s="7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30" x14ac:dyDescent="0.25">
      <c r="A224">
        <v>4070</v>
      </c>
      <c r="B224" s="9" t="s">
        <v>4066</v>
      </c>
      <c r="C224" s="3" t="s">
        <v>8173</v>
      </c>
      <c r="D224" s="7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7">
        <v>42031.666898148149</v>
      </c>
      <c r="T224" s="17">
        <v>42064.125</v>
      </c>
    </row>
    <row r="225" spans="1:20" ht="30" x14ac:dyDescent="0.25">
      <c r="A225">
        <v>4073</v>
      </c>
      <c r="B225" s="9" t="s">
        <v>4069</v>
      </c>
      <c r="C225" s="3" t="s">
        <v>8176</v>
      </c>
      <c r="D225" s="7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30" x14ac:dyDescent="0.25">
      <c r="A226">
        <v>4076</v>
      </c>
      <c r="B226" s="9" t="s">
        <v>4072</v>
      </c>
      <c r="C226" s="3" t="s">
        <v>8179</v>
      </c>
      <c r="D226" s="7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30" x14ac:dyDescent="0.25">
      <c r="A227">
        <v>4077</v>
      </c>
      <c r="B227" s="9" t="s">
        <v>4073</v>
      </c>
      <c r="C227" s="3" t="s">
        <v>8180</v>
      </c>
      <c r="D227" s="7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7">
        <v>42695.7105787037</v>
      </c>
      <c r="T227" s="17">
        <v>42725.7105787037</v>
      </c>
    </row>
    <row r="228" spans="1:20" ht="30" x14ac:dyDescent="0.25">
      <c r="A228">
        <v>4079</v>
      </c>
      <c r="B228" s="9" t="s">
        <v>4075</v>
      </c>
      <c r="C228" s="3" t="s">
        <v>8182</v>
      </c>
      <c r="D228" s="7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30" x14ac:dyDescent="0.25">
      <c r="A229">
        <v>4080</v>
      </c>
      <c r="B229" s="9" t="s">
        <v>4076</v>
      </c>
      <c r="C229" s="3" t="s">
        <v>8183</v>
      </c>
      <c r="D229" s="7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30" x14ac:dyDescent="0.25">
      <c r="A230">
        <v>4081</v>
      </c>
      <c r="B230" s="9" t="s">
        <v>4077</v>
      </c>
      <c r="C230" s="3" t="s">
        <v>8184</v>
      </c>
      <c r="D230" s="7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30" x14ac:dyDescent="0.25">
      <c r="A231">
        <v>4082</v>
      </c>
      <c r="B231" s="9" t="s">
        <v>4078</v>
      </c>
      <c r="C231" s="3" t="s">
        <v>8185</v>
      </c>
      <c r="D231" s="7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45" x14ac:dyDescent="0.25">
      <c r="A232">
        <v>4083</v>
      </c>
      <c r="B232" s="9" t="s">
        <v>4079</v>
      </c>
      <c r="C232" s="3" t="s">
        <v>8186</v>
      </c>
      <c r="D232" s="7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45" x14ac:dyDescent="0.25">
      <c r="A233">
        <v>4085</v>
      </c>
      <c r="B233" s="9" t="s">
        <v>4081</v>
      </c>
      <c r="C233" s="3" t="s">
        <v>8188</v>
      </c>
      <c r="D233" s="7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30" x14ac:dyDescent="0.25">
      <c r="A234">
        <v>4086</v>
      </c>
      <c r="B234" s="9" t="s">
        <v>4082</v>
      </c>
      <c r="C234" s="3" t="s">
        <v>8189</v>
      </c>
      <c r="D234" s="7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7">
        <v>42304.940960648149</v>
      </c>
      <c r="T234" s="17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7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30" x14ac:dyDescent="0.25">
      <c r="A236">
        <v>4089</v>
      </c>
      <c r="B236" s="9" t="s">
        <v>4085</v>
      </c>
      <c r="C236" s="3" t="s">
        <v>8192</v>
      </c>
      <c r="D236" s="7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30" x14ac:dyDescent="0.25">
      <c r="A237">
        <v>4090</v>
      </c>
      <c r="B237" s="9" t="s">
        <v>4086</v>
      </c>
      <c r="C237" s="3" t="s">
        <v>8193</v>
      </c>
      <c r="D237" s="7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7">
        <v>42209.67288194444</v>
      </c>
      <c r="T237" s="17">
        <v>42223.625</v>
      </c>
    </row>
    <row r="238" spans="1:20" ht="45" x14ac:dyDescent="0.25">
      <c r="A238">
        <v>4091</v>
      </c>
      <c r="B238" s="9" t="s">
        <v>4087</v>
      </c>
      <c r="C238" s="3" t="s">
        <v>8194</v>
      </c>
      <c r="D238" s="7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30" x14ac:dyDescent="0.25">
      <c r="A239">
        <v>4092</v>
      </c>
      <c r="B239" s="9" t="s">
        <v>4088</v>
      </c>
      <c r="C239" s="3" t="s">
        <v>8195</v>
      </c>
      <c r="D239" s="7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30" x14ac:dyDescent="0.25">
      <c r="A240">
        <v>4094</v>
      </c>
      <c r="B240" s="9" t="s">
        <v>4090</v>
      </c>
      <c r="C240" s="3" t="s">
        <v>8197</v>
      </c>
      <c r="D240" s="7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30" x14ac:dyDescent="0.25">
      <c r="A241">
        <v>4098</v>
      </c>
      <c r="B241" s="9" t="s">
        <v>4094</v>
      </c>
      <c r="C241" s="3" t="s">
        <v>8201</v>
      </c>
      <c r="D241" s="7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30" x14ac:dyDescent="0.25">
      <c r="A242">
        <v>4099</v>
      </c>
      <c r="B242" s="9" t="s">
        <v>4095</v>
      </c>
      <c r="C242" s="3" t="s">
        <v>8202</v>
      </c>
      <c r="D242" s="7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30" x14ac:dyDescent="0.25">
      <c r="A243">
        <v>4100</v>
      </c>
      <c r="B243" s="9" t="s">
        <v>4096</v>
      </c>
      <c r="C243" s="3" t="s">
        <v>8203</v>
      </c>
      <c r="D243" s="7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45" x14ac:dyDescent="0.25">
      <c r="A244">
        <v>4101</v>
      </c>
      <c r="B244" s="9" t="s">
        <v>4097</v>
      </c>
      <c r="C244" s="3" t="s">
        <v>8204</v>
      </c>
      <c r="D244" s="7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30" x14ac:dyDescent="0.25">
      <c r="A245">
        <v>4102</v>
      </c>
      <c r="B245" s="9" t="s">
        <v>4098</v>
      </c>
      <c r="C245" s="3" t="s">
        <v>8205</v>
      </c>
      <c r="D245" s="7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30" x14ac:dyDescent="0.25">
      <c r="A246">
        <v>4103</v>
      </c>
      <c r="B246" s="9" t="s">
        <v>4099</v>
      </c>
      <c r="C246" s="3" t="s">
        <v>8206</v>
      </c>
      <c r="D246" s="7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30" x14ac:dyDescent="0.25">
      <c r="A247">
        <v>4106</v>
      </c>
      <c r="B247" s="9" t="s">
        <v>4102</v>
      </c>
      <c r="C247" s="3" t="s">
        <v>8209</v>
      </c>
      <c r="D247" s="7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30" x14ac:dyDescent="0.25">
      <c r="A248">
        <v>4107</v>
      </c>
      <c r="B248" s="9" t="s">
        <v>4103</v>
      </c>
      <c r="C248" s="3" t="s">
        <v>8210</v>
      </c>
      <c r="D248" s="7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30" x14ac:dyDescent="0.25">
      <c r="A249">
        <v>4108</v>
      </c>
      <c r="B249" s="9" t="s">
        <v>4104</v>
      </c>
      <c r="C249" s="3" t="s">
        <v>8211</v>
      </c>
      <c r="D249" s="7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30" x14ac:dyDescent="0.25">
      <c r="A250">
        <v>4111</v>
      </c>
      <c r="B250" s="9" t="s">
        <v>4107</v>
      </c>
      <c r="C250" s="3" t="s">
        <v>8214</v>
      </c>
      <c r="D250" s="7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45" x14ac:dyDescent="0.25">
      <c r="A251">
        <v>4113</v>
      </c>
      <c r="B251" s="9" t="s">
        <v>4109</v>
      </c>
      <c r="C251" s="3" t="s">
        <v>8215</v>
      </c>
      <c r="D251" s="7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S1">
    <cfRule type="colorScale" priority="1">
      <colorScale>
        <cfvo type="min"/>
        <cfvo type="percentile" val="90"/>
        <color rgb="FFFF6619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C4918-B108-4936-8A6A-380BA0CC7AAC}">
  <sheetPr codeName="Sheet9"/>
  <dimension ref="A1:C14"/>
  <sheetViews>
    <sheetView topLeftCell="A7" zoomScale="170" zoomScaleNormal="170" workbookViewId="0">
      <selection activeCell="D18" sqref="D18"/>
    </sheetView>
  </sheetViews>
  <sheetFormatPr defaultRowHeight="15" x14ac:dyDescent="0.25"/>
  <cols>
    <col min="1" max="1" width="25" bestFit="1" customWidth="1"/>
    <col min="2" max="2" width="11" style="29" bestFit="1" customWidth="1"/>
    <col min="3" max="3" width="12.140625" style="21" bestFit="1" customWidth="1"/>
  </cols>
  <sheetData>
    <row r="1" spans="1:3" x14ac:dyDescent="0.25">
      <c r="B1" s="29" t="s">
        <v>8385</v>
      </c>
      <c r="C1" s="21" t="s">
        <v>8386</v>
      </c>
    </row>
    <row r="2" spans="1:3" x14ac:dyDescent="0.25">
      <c r="A2" t="s">
        <v>8387</v>
      </c>
      <c r="B2" s="29">
        <f>AVERAGE('Successful US Kickstarters'!D:D)</f>
        <v>5048.8786407766993</v>
      </c>
      <c r="C2" s="21">
        <f>AVERAGE('Failed US Kickstarters'!D:D)</f>
        <v>10554.212</v>
      </c>
    </row>
    <row r="3" spans="1:3" x14ac:dyDescent="0.25">
      <c r="A3" t="s">
        <v>8388</v>
      </c>
      <c r="B3" s="29">
        <f>MEDIAN('Successful US Kickstarters'!D:D)</f>
        <v>3000</v>
      </c>
      <c r="C3" s="21">
        <f>MEDIAN('Failed US Kickstarters'!D:D)</f>
        <v>5000</v>
      </c>
    </row>
    <row r="4" spans="1:3" x14ac:dyDescent="0.25">
      <c r="A4" t="s">
        <v>8391</v>
      </c>
      <c r="B4" s="29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t="s">
        <v>8392</v>
      </c>
      <c r="B5" s="29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25">
      <c r="A6" t="s">
        <v>8393</v>
      </c>
      <c r="B6" s="29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25">
      <c r="A7" t="s">
        <v>8394</v>
      </c>
      <c r="B7" s="29">
        <f>B5-B6</f>
        <v>3500</v>
      </c>
      <c r="C7" s="29">
        <f>C5-C6</f>
        <v>8000</v>
      </c>
    </row>
    <row r="9" spans="1:3" x14ac:dyDescent="0.25">
      <c r="A9" t="s">
        <v>8389</v>
      </c>
      <c r="B9" s="29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5">
      <c r="A10" t="s">
        <v>8390</v>
      </c>
      <c r="B10" s="29">
        <f>MEDIAN('Successful US Kickstarters'!E:E)</f>
        <v>3167.5</v>
      </c>
      <c r="C10" s="21">
        <f>MEDIAN('Failed US Kickstarters'!E:E)</f>
        <v>103</v>
      </c>
    </row>
    <row r="11" spans="1:3" x14ac:dyDescent="0.25">
      <c r="A11" t="s">
        <v>8395</v>
      </c>
      <c r="B11" s="29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5">
      <c r="A12" t="s">
        <v>8396</v>
      </c>
      <c r="B12" s="29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25">
      <c r="A13" t="s">
        <v>8397</v>
      </c>
      <c r="B13" s="29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25">
      <c r="A14" t="s">
        <v>8398</v>
      </c>
      <c r="B14" s="29">
        <f>B12-B13</f>
        <v>3982.4925000000003</v>
      </c>
      <c r="C14" s="29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858A0-92FB-4C8E-93C0-A4219268E9B3}">
  <sheetPr codeName="Sheet6"/>
  <dimension ref="A1:F6"/>
  <sheetViews>
    <sheetView workbookViewId="0">
      <selection activeCell="B38" sqref="B38"/>
    </sheetView>
  </sheetViews>
  <sheetFormatPr defaultRowHeight="15" x14ac:dyDescent="0.25"/>
  <cols>
    <col min="1" max="1" width="33.5703125" bestFit="1" customWidth="1"/>
    <col min="2" max="2" width="135.140625" bestFit="1" customWidth="1"/>
    <col min="3" max="4" width="11.5703125" style="24" bestFit="1" customWidth="1"/>
    <col min="6" max="6" width="9.140625" style="28"/>
  </cols>
  <sheetData>
    <row r="1" spans="1:6" s="20" customFormat="1" ht="15.75" x14ac:dyDescent="0.25">
      <c r="A1" s="19" t="s">
        <v>8380</v>
      </c>
      <c r="B1" s="19" t="s">
        <v>8381</v>
      </c>
      <c r="C1" s="22" t="s">
        <v>8382</v>
      </c>
      <c r="D1" s="22" t="s">
        <v>8383</v>
      </c>
      <c r="E1" s="20" t="s">
        <v>8307</v>
      </c>
      <c r="F1" s="26" t="s">
        <v>8384</v>
      </c>
    </row>
    <row r="2" spans="1:6" s="20" customFormat="1" ht="15.75" x14ac:dyDescent="0.25">
      <c r="A2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23">
        <f>VLOOKUP(A2, Kickstarter!B:E, 3, FALSE)</f>
        <v>2000</v>
      </c>
      <c r="D2" s="23">
        <f>VLOOKUP(A2, Kickstarter!B:E, 4, FALSE)</f>
        <v>2020</v>
      </c>
      <c r="E2" s="25">
        <f>VLOOKUP(A2, Kickstarter!B:P, 15, FALSE)</f>
        <v>51.79</v>
      </c>
      <c r="F2" s="27">
        <f>VLOOKUP(A2, Kickstarter!B:L, 11, FALSE)</f>
        <v>39</v>
      </c>
    </row>
    <row r="3" spans="1:6" ht="15.75" x14ac:dyDescent="0.25">
      <c r="A3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23">
        <f>VLOOKUP(A3, Kickstarter!B:E, 3, FALSE)</f>
        <v>2000</v>
      </c>
      <c r="D3" s="23">
        <f>VLOOKUP(A3, Kickstarter!B:E, 4, FALSE)</f>
        <v>2020</v>
      </c>
      <c r="E3" s="25">
        <f>VLOOKUP(A3, Kickstarter!B:P, 15, FALSE)</f>
        <v>36.07</v>
      </c>
      <c r="F3" s="27">
        <f>VLOOKUP(A3, Kickstarter!B:L, 11, FALSE)</f>
        <v>56</v>
      </c>
    </row>
    <row r="4" spans="1:6" ht="15.75" x14ac:dyDescent="0.25">
      <c r="A4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23">
        <f>VLOOKUP(A4, Kickstarter!B:E, 3, FALSE)</f>
        <v>1500</v>
      </c>
      <c r="D4" s="23">
        <f>VLOOKUP(A4, Kickstarter!B:E, 4, FALSE)</f>
        <v>2576</v>
      </c>
      <c r="E4" s="25">
        <f>VLOOKUP(A4, Kickstarter!B:P, 15, FALSE)</f>
        <v>33.03</v>
      </c>
      <c r="F4" s="27">
        <f>VLOOKUP(A4, Kickstarter!B:L, 11, FALSE)</f>
        <v>78</v>
      </c>
    </row>
    <row r="5" spans="1:6" ht="15.75" x14ac:dyDescent="0.25">
      <c r="A5" t="s">
        <v>3329</v>
      </c>
      <c r="B5" s="20" t="str">
        <f>VLOOKUP(A5, Kickstarter!B:C, 2, FALSE)</f>
        <v>Jestia and Raedon is a brand new romantic comedy play going to the Edinburgh Fringe Festival this summer.</v>
      </c>
      <c r="C5" s="23">
        <f>VLOOKUP(A5, Kickstarter!B:E, 3, FALSE)</f>
        <v>1000</v>
      </c>
      <c r="D5" s="23">
        <f>VLOOKUP(A5, Kickstarter!B:E, 4, FALSE)</f>
        <v>1168</v>
      </c>
      <c r="E5" s="25">
        <f>VLOOKUP(A5, Kickstarter!B:P, 15, FALSE)</f>
        <v>44.92</v>
      </c>
      <c r="F5" s="27">
        <f>VLOOKUP(A5, Kickstarter!B:L, 11, FALSE)</f>
        <v>26</v>
      </c>
    </row>
    <row r="6" spans="1:6" ht="15.75" x14ac:dyDescent="0.25">
      <c r="A6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23">
        <f>VLOOKUP(A6, Kickstarter!B:E, 3, FALSE)</f>
        <v>4000</v>
      </c>
      <c r="D6" s="23">
        <f>VLOOKUP(A6, Kickstarter!B:E, 4, FALSE)</f>
        <v>4137</v>
      </c>
      <c r="E6" s="25">
        <f>VLOOKUP(A6, Kickstarter!B:P, 15, FALSE)</f>
        <v>36.61</v>
      </c>
      <c r="F6" s="27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 Category Statistics</vt:lpstr>
      <vt:lpstr>Outcomes Based on Launch Date</vt:lpstr>
      <vt:lpstr>Successful US Kickstarters</vt:lpstr>
      <vt:lpstr>Failed US Kickstarters</vt:lpstr>
      <vt:lpstr>Descriptive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Kes Mo</cp:lastModifiedBy>
  <cp:lastPrinted>2022-06-09T06:53:30Z</cp:lastPrinted>
  <dcterms:created xsi:type="dcterms:W3CDTF">2017-04-20T15:17:24Z</dcterms:created>
  <dcterms:modified xsi:type="dcterms:W3CDTF">2022-06-10T07:28:58Z</dcterms:modified>
</cp:coreProperties>
</file>