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essy\Desktop\DataAnalytics\Crowdfunding Analysis\"/>
    </mc:Choice>
  </mc:AlternateContent>
  <xr:revisionPtr revIDLastSave="0" documentId="13_ncr:1_{94C112E3-15B0-4496-8DCB-1CC35E18EF17}" xr6:coauthVersionLast="47" xr6:coauthVersionMax="47" xr10:uidLastSave="{00000000-0000-0000-0000-000000000000}"/>
  <bookViews>
    <workbookView xWindow="-120" yWindow="-120" windowWidth="29040" windowHeight="15840" tabRatio="786" xr2:uid="{00000000-000D-0000-FFFF-FFFF00000000}"/>
  </bookViews>
  <sheets>
    <sheet name="Theater Outcomes by Launch Date" sheetId="14" r:id="rId1"/>
    <sheet name="Kickstarter" sheetId="1" r:id="rId2"/>
    <sheet name="Outcome Based on Goals" sheetId="15" r:id="rId3"/>
    <sheet name="Category Statistics" sheetId="4" r:id="rId4"/>
    <sheet name="Sub Category Statistics" sheetId="5" r:id="rId5"/>
    <sheet name="Outcomes Based on Launch Date" sheetId="8" r:id="rId6"/>
  </sheets>
  <definedNames>
    <definedName name="_xlnm._FilterDatabase" localSheetId="1" hidden="1">Kickstarter!$A$1:$U$4115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2" i="15" l="1"/>
  <c r="D13" i="15"/>
  <c r="D12" i="15"/>
  <c r="D11" i="15"/>
  <c r="D10" i="15"/>
  <c r="D9" i="15"/>
  <c r="D8" i="15"/>
  <c r="D7" i="15"/>
  <c r="D6" i="15"/>
  <c r="D5" i="15"/>
  <c r="D4" i="15"/>
  <c r="D3" i="15"/>
  <c r="C13" i="15"/>
  <c r="C12" i="15"/>
  <c r="C11" i="15"/>
  <c r="C10" i="15"/>
  <c r="C9" i="15"/>
  <c r="C8" i="15"/>
  <c r="C7" i="15"/>
  <c r="C6" i="15"/>
  <c r="C5" i="15"/>
  <c r="C4" i="15"/>
  <c r="C3" i="15"/>
  <c r="C2" i="15"/>
  <c r="B2" i="15"/>
  <c r="B13" i="15"/>
  <c r="E13" i="15" s="1"/>
  <c r="B12" i="15"/>
  <c r="E12" i="15" s="1"/>
  <c r="B11" i="15"/>
  <c r="E11" i="15" s="1"/>
  <c r="B10" i="15"/>
  <c r="E10" i="15" s="1"/>
  <c r="B6" i="15"/>
  <c r="E6" i="15" s="1"/>
  <c r="B9" i="15"/>
  <c r="E9" i="15" s="1"/>
  <c r="B8" i="15"/>
  <c r="E8" i="15" s="1"/>
  <c r="B7" i="15"/>
  <c r="E7" i="15" s="1"/>
  <c r="B5" i="15"/>
  <c r="B4" i="15"/>
  <c r="E4" i="15" s="1"/>
  <c r="B3" i="1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15" l="1"/>
  <c r="E5" i="15"/>
  <c r="H5" i="15" s="1"/>
  <c r="E3" i="15"/>
  <c r="F3" i="15" s="1"/>
  <c r="F8" i="15"/>
  <c r="G10" i="15"/>
  <c r="H7" i="15"/>
  <c r="F9" i="15"/>
  <c r="G11" i="15"/>
  <c r="H8" i="15"/>
  <c r="F6" i="15"/>
  <c r="G4" i="15"/>
  <c r="G12" i="15"/>
  <c r="H9" i="15"/>
  <c r="F10" i="15"/>
  <c r="G13" i="15"/>
  <c r="H10" i="15"/>
  <c r="F11" i="15"/>
  <c r="G6" i="15"/>
  <c r="H3" i="15"/>
  <c r="H11" i="15"/>
  <c r="F4" i="15"/>
  <c r="F12" i="15"/>
  <c r="G7" i="15"/>
  <c r="H4" i="15"/>
  <c r="H12" i="15"/>
  <c r="F13" i="15"/>
  <c r="G8" i="15"/>
  <c r="H13" i="15"/>
  <c r="F7" i="15"/>
  <c r="G9" i="15"/>
  <c r="H6" i="15"/>
  <c r="D14" i="15"/>
  <c r="C14" i="15"/>
  <c r="B14" i="15"/>
  <c r="E14" i="15" l="1"/>
  <c r="F5" i="15"/>
  <c r="G5" i="15"/>
  <c r="G3" i="15"/>
  <c r="G2" i="15"/>
  <c r="H2" i="15"/>
  <c r="F2" i="15"/>
</calcChain>
</file>

<file path=xl/sharedStrings.xml><?xml version="1.0" encoding="utf-8"?>
<sst xmlns="http://schemas.openxmlformats.org/spreadsheetml/2006/main" count="33034" uniqueCount="8403">
  <si>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</si>
  <si>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</si>
  <si>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</si>
  <si>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</si>
  <si>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</si>
  <si>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</si>
  <si>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</si>
  <si>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</si>
  <si>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</si>
  <si>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</si>
  <si>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</si>
  <si>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</si>
  <si>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</si>
  <si>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</si>
  <si>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</si>
  <si>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</si>
  <si>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</si>
  <si>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</si>
  <si>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</si>
  <si>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</si>
  <si>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</si>
  <si>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</si>
  <si>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</si>
  <si>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</si>
  <si>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</si>
  <si>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</si>
  <si>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</si>
  <si>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</si>
  <si>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</si>
  <si>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</si>
  <si>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</si>
  <si>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</si>
  <si>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</si>
  <si>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</si>
  <si>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</si>
  <si>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</si>
  <si>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</si>
  <si>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</si>
  <si>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</si>
  <si>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</si>
  <si>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</si>
  <si>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</si>
  <si>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</si>
  <si>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</si>
  <si>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</si>
  <si>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</si>
  <si>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</si>
  <si>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</si>
  <si>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</si>
  <si>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</si>
  <si>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</si>
  <si>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</si>
  <si>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</si>
  <si>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</si>
  <si>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</si>
  <si>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</si>
  <si>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</si>
  <si>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</si>
  <si>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</si>
  <si>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</si>
  <si>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</si>
  <si>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</si>
  <si>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</si>
  <si>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</si>
  <si>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</si>
  <si>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</si>
  <si>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</si>
  <si>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</si>
  <si>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</si>
  <si>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</si>
  <si>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</si>
  <si>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</si>
  <si>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</si>
  <si>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</si>
  <si>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</si>
  <si>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</si>
  <si>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</si>
  <si>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</si>
  <si>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</si>
  <si>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</si>
  <si>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</si>
  <si>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</si>
  <si>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</si>
  <si>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</si>
  <si>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</si>
  <si>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</si>
  <si>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</si>
  <si>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</si>
  <si>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</si>
  <si>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</si>
  <si>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</si>
  <si>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</si>
  <si>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</si>
  <si>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</si>
  <si>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</si>
  <si>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</si>
  <si>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</si>
  <si>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</si>
  <si>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</si>
  <si>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</si>
  <si>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</si>
  <si>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</si>
  <si>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</si>
  <si>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</si>
  <si>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</si>
  <si>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</si>
  <si>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</si>
  <si>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</si>
  <si>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</si>
  <si>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</si>
  <si>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</si>
  <si>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</si>
  <si>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</si>
  <si>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</si>
  <si>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</si>
  <si>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</si>
  <si>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</si>
  <si>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</si>
  <si>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</si>
  <si>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</si>
  <si>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</si>
  <si>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</si>
  <si>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</si>
  <si>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</si>
  <si>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</si>
  <si>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</si>
  <si>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</si>
  <si>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</si>
  <si>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</si>
  <si>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</si>
  <si>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</si>
  <si>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</si>
  <si>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</si>
  <si>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</si>
  <si>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</si>
  <si>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</si>
  <si>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</si>
  <si>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</si>
  <si>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</si>
  <si>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</si>
  <si>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</si>
  <si>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</si>
  <si>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</si>
  <si>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</si>
  <si>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</si>
  <si>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</si>
  <si>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</si>
  <si>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</si>
  <si>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</si>
  <si>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</si>
  <si>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</si>
  <si>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</si>
  <si>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</si>
  <si>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</si>
  <si>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</si>
  <si>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</si>
  <si>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</si>
  <si>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</si>
  <si>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</si>
  <si>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</si>
  <si>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</si>
  <si>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</si>
  <si>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</si>
  <si>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</si>
  <si>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</si>
  <si>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</si>
  <si>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</si>
  <si>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</si>
  <si>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</si>
  <si>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</si>
  <si>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</si>
  <si>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</si>
  <si>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</si>
  <si>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</si>
  <si>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</si>
  <si>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</si>
  <si>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</si>
  <si>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</si>
  <si>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</si>
  <si>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</si>
  <si>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</si>
  <si>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</si>
  <si>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</si>
  <si>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</si>
  <si>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</si>
  <si>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</si>
  <si>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</si>
  <si>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</si>
  <si>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</si>
  <si>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</si>
  <si>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</si>
  <si>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</si>
  <si>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</si>
  <si>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</si>
  <si>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</si>
  <si>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</si>
  <si>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</si>
  <si>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</si>
  <si>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</si>
  <si>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</si>
  <si>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</si>
  <si>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</si>
  <si>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</si>
  <si>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</si>
  <si>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</si>
  <si>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</si>
  <si>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</si>
  <si>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</si>
  <si>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</si>
  <si>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</si>
  <si>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</si>
  <si>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</si>
  <si>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</si>
  <si>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</si>
  <si>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</si>
  <si>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</si>
  <si>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</si>
  <si>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</si>
  <si>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</si>
  <si>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</si>
  <si>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</si>
  <si>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</si>
  <si>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</si>
  <si>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</si>
  <si>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</si>
  <si>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</si>
  <si>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</si>
  <si>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</si>
  <si>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</si>
  <si>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</si>
  <si>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</si>
  <si>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</si>
  <si>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</si>
  <si>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</si>
  <si>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</si>
  <si>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</si>
  <si>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</si>
  <si>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</si>
  <si>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</si>
  <si>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</si>
  <si>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</si>
  <si>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</si>
  <si>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</si>
  <si>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</si>
  <si>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</si>
  <si>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</si>
  <si>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</si>
  <si>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</si>
  <si>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</si>
  <si>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</si>
  <si>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</si>
  <si>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</si>
  <si>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</si>
  <si>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</si>
  <si>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</si>
  <si>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</si>
  <si>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</si>
  <si>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</si>
  <si>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</si>
  <si>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</si>
  <si>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</si>
  <si>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</si>
  <si>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</si>
  <si>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</si>
  <si>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</si>
  <si>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</si>
  <si>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</si>
  <si>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</si>
  <si>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</si>
  <si>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</si>
  <si>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</si>
  <si>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</si>
  <si>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</si>
  <si>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</si>
  <si>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</si>
  <si>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</si>
  <si>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</si>
  <si>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</si>
  <si>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</si>
  <si>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</si>
  <si>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</si>
  <si>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</si>
  <si>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</si>
  <si>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</si>
  <si>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</si>
  <si>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</si>
  <si>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</si>
  <si>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</si>
  <si>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</si>
  <si>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</si>
  <si>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</si>
  <si>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</si>
  <si>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</si>
  <si>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</si>
  <si>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</si>
  <si>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</si>
  <si>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</si>
  <si>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</si>
  <si>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</si>
  <si>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</si>
  <si>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</si>
  <si>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</si>
  <si>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</si>
  <si>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</si>
  <si>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</si>
  <si>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</si>
  <si>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</si>
  <si>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</si>
  <si>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</si>
  <si>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</si>
  <si>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</si>
  <si>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</si>
  <si>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</si>
  <si>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</si>
  <si>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</si>
  <si>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</si>
  <si>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</si>
  <si>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</si>
  <si>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</si>
  <si>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</si>
  <si>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</si>
  <si>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</si>
  <si>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</si>
  <si>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</si>
  <si>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</si>
  <si>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</si>
  <si>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</si>
  <si>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</si>
  <si>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</si>
  <si>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</si>
  <si>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</si>
  <si>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</si>
  <si>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</si>
  <si>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</si>
  <si>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</si>
  <si>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</si>
  <si>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</si>
  <si>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</si>
  <si>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</si>
  <si>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</si>
  <si>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</si>
  <si>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</si>
  <si>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</si>
  <si>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</si>
  <si>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</si>
  <si>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</si>
  <si>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</si>
  <si>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</si>
  <si>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</si>
  <si>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</si>
  <si>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</si>
  <si>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</si>
  <si>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</si>
  <si>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</si>
  <si>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</si>
  <si>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</si>
  <si>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</si>
  <si>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</si>
  <si>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</si>
  <si>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</si>
  <si>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</si>
  <si>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</si>
  <si>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</si>
  <si>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</si>
  <si>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</si>
  <si>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</si>
  <si>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</si>
  <si>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</si>
  <si>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</si>
  <si>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</si>
  <si>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</si>
  <si>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</si>
  <si>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</si>
  <si>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</si>
  <si>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</si>
  <si>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</si>
  <si>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</si>
  <si>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</si>
  <si>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</si>
  <si>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</si>
  <si>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</si>
  <si>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</si>
  <si>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</si>
  <si>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</si>
  <si>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</si>
  <si>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</si>
  <si>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</si>
  <si>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</si>
  <si>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</si>
  <si>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</si>
  <si>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</si>
  <si>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</si>
  <si>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</si>
  <si>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</si>
  <si>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</si>
  <si>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</si>
  <si>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</si>
  <si>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</si>
  <si>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</si>
  <si>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</si>
  <si>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</si>
  <si>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</si>
  <si>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</si>
  <si>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</si>
  <si>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</si>
  <si>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</si>
  <si>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</si>
  <si>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</si>
  <si>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</si>
  <si>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</si>
  <si>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</si>
  <si>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</si>
  <si>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</si>
  <si>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</si>
  <si>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</si>
  <si>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</si>
  <si>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</si>
  <si>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</si>
  <si>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</si>
  <si>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</si>
  <si>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</si>
  <si>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</si>
  <si>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</si>
  <si>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</si>
  <si>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</si>
  <si>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</si>
  <si>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</si>
  <si>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</si>
  <si>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</si>
  <si>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</si>
  <si>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</si>
  <si>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</si>
  <si>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</si>
  <si>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</si>
  <si>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</si>
  <si>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</si>
  <si>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</si>
  <si>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</si>
  <si>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</si>
  <si>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</si>
  <si>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</si>
  <si>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</si>
  <si>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</si>
  <si>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</si>
  <si>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</si>
  <si>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</si>
  <si>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</si>
  <si>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</si>
  <si>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</si>
  <si>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</si>
  <si>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</si>
  <si>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</si>
  <si>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</si>
  <si>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</si>
  <si>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</si>
  <si>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</si>
  <si>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</si>
  <si>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</si>
  <si>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</si>
  <si>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</si>
  <si>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</si>
  <si>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</si>
  <si>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</si>
  <si>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</si>
  <si>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</si>
  <si>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</si>
  <si>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</si>
  <si>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</si>
  <si>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</si>
  <si>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</si>
  <si>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</si>
  <si>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</si>
  <si>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</si>
  <si>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</si>
  <si>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</si>
  <si>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</si>
  <si>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</si>
  <si>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</si>
  <si>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</si>
  <si>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</si>
  <si>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</si>
  <si>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</si>
  <si>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</si>
  <si>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</si>
  <si>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</si>
  <si>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</si>
  <si>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</si>
  <si>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</si>
  <si>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</si>
  <si>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</si>
  <si>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</si>
  <si>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</si>
  <si>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</si>
  <si>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</si>
  <si>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</si>
  <si>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</si>
  <si>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</si>
  <si>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</si>
  <si>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</si>
  <si>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</si>
  <si>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</si>
  <si>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</si>
  <si>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</si>
  <si>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</si>
  <si>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</si>
  <si>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</si>
  <si>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</si>
  <si>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</si>
  <si>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</si>
  <si>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</si>
  <si>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</si>
  <si>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</si>
  <si>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</si>
  <si>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</si>
  <si>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</si>
  <si>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</si>
  <si>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</si>
  <si>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</si>
  <si>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</si>
  <si>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</si>
  <si>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</si>
  <si>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</si>
  <si>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</si>
  <si>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</si>
  <si>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</si>
  <si>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</si>
  <si>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</si>
  <si>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</si>
  <si>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</si>
  <si>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</si>
  <si>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</si>
  <si>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</si>
  <si>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</si>
  <si>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</si>
  <si>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</si>
  <si>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</si>
  <si>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</si>
  <si>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</si>
  <si>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</si>
  <si>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</si>
  <si>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</si>
  <si>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</si>
  <si>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</si>
  <si>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</si>
  <si>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</si>
  <si>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</si>
  <si>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</si>
  <si>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</si>
  <si>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</si>
  <si>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</si>
  <si>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</si>
  <si>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</si>
  <si>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</si>
  <si>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</si>
  <si>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</si>
  <si>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</si>
  <si>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</si>
  <si>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</si>
  <si>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</si>
  <si>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</si>
  <si>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</si>
  <si>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</si>
  <si>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</si>
  <si>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</si>
  <si>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</si>
  <si>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</si>
  <si>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</si>
  <si>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</si>
  <si>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</si>
  <si>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</si>
  <si>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</si>
  <si>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</si>
  <si>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</si>
  <si>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</si>
  <si>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</si>
  <si>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</si>
  <si>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</si>
  <si>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</si>
  <si>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</si>
  <si>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</si>
  <si>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</si>
  <si>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</si>
  <si>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</si>
  <si>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</si>
  <si>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</si>
  <si>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</si>
  <si>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</si>
  <si>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</si>
  <si>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</si>
  <si>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</si>
  <si>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</si>
  <si>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</si>
  <si>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</si>
  <si>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</si>
  <si>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</si>
  <si>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</si>
  <si>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</si>
  <si>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</si>
  <si>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</si>
  <si>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</si>
  <si>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</si>
  <si>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</si>
  <si>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</si>
  <si>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</si>
  <si>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</si>
  <si>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</si>
  <si>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</si>
  <si>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</si>
  <si>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</si>
  <si>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</si>
  <si>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</si>
  <si>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</si>
  <si>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</si>
  <si>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</si>
  <si>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</si>
  <si>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</si>
  <si>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</si>
  <si>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</si>
  <si>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</si>
  <si>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</si>
  <si>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</si>
  <si>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</si>
  <si>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</si>
  <si>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</si>
  <si>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</si>
  <si>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</si>
  <si>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</si>
  <si>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</si>
  <si>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</si>
  <si>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</si>
  <si>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</si>
  <si>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</si>
  <si>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</si>
  <si>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</si>
  <si>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</si>
  <si>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</si>
  <si>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</si>
  <si>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</si>
  <si>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</si>
  <si>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</si>
  <si>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</si>
  <si>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</si>
  <si>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</si>
  <si>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</si>
  <si>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</si>
  <si>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</si>
  <si>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</si>
  <si>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</si>
  <si>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</si>
  <si>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</si>
  <si>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</si>
  <si>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</si>
  <si>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</si>
  <si>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</si>
  <si>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</si>
  <si>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</si>
  <si>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</si>
  <si>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</si>
  <si>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</si>
  <si>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</si>
  <si>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</si>
  <si>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</si>
  <si>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</si>
  <si>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</si>
  <si>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</si>
  <si>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</si>
  <si>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</si>
  <si>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</si>
  <si>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</si>
  <si>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</si>
  <si>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</si>
  <si>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</si>
  <si>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</si>
  <si>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</si>
  <si>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</si>
  <si>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</si>
  <si>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</si>
  <si>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</si>
  <si>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</si>
  <si>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</si>
  <si>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</si>
  <si>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</si>
  <si>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</si>
  <si>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</si>
  <si>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</si>
  <si>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</si>
  <si>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</si>
  <si>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</si>
  <si>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</si>
  <si>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</si>
  <si>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</si>
  <si>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</si>
  <si>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</si>
  <si>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</si>
  <si>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</si>
  <si>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</si>
  <si>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</si>
  <si>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</si>
  <si>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</si>
  <si>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</si>
  <si>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</si>
  <si>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</si>
  <si>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</si>
  <si>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</si>
  <si>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</si>
  <si>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</si>
  <si>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</si>
  <si>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</si>
  <si>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</si>
  <si>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</si>
  <si>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</si>
  <si>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</si>
  <si>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</si>
  <si>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</si>
  <si>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</si>
  <si>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</si>
  <si>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</si>
  <si>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</si>
  <si>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</si>
  <si>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</si>
  <si>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</si>
  <si>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</si>
  <si>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</si>
  <si>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</si>
  <si>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</si>
  <si>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</si>
  <si>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</si>
  <si>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</si>
  <si>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</si>
  <si>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</si>
  <si>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</si>
  <si>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</si>
  <si>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</si>
  <si>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</si>
  <si>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</si>
  <si>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</si>
  <si>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</si>
  <si>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</si>
  <si>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</si>
  <si>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</si>
  <si>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</si>
  <si>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</si>
  <si>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</si>
  <si>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</si>
  <si>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</si>
  <si>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</si>
  <si>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</si>
  <si>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</si>
  <si>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</si>
  <si>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</si>
  <si>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</si>
  <si>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</si>
  <si>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</si>
  <si>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</si>
  <si>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</si>
  <si>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</si>
  <si>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</si>
  <si>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</si>
  <si>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</si>
  <si>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</si>
  <si>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</si>
  <si>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</si>
  <si>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</si>
  <si>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</si>
  <si>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</si>
  <si>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</si>
  <si>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</si>
  <si>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</si>
  <si>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</si>
  <si>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</si>
  <si>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</si>
  <si>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</si>
  <si>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</si>
  <si>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</si>
  <si>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</si>
  <si>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</si>
  <si>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</si>
  <si>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</si>
  <si>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</si>
  <si>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</si>
  <si>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</si>
  <si>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</si>
  <si>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</si>
  <si>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</si>
  <si>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</si>
  <si>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</si>
  <si>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</si>
  <si>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</si>
  <si>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</si>
  <si>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</si>
  <si>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</si>
  <si>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</si>
  <si>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</si>
  <si>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</si>
  <si>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</si>
  <si>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</si>
  <si>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</si>
  <si>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</si>
  <si>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</si>
  <si>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</si>
  <si>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</si>
  <si>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</si>
  <si>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</si>
  <si>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</si>
  <si>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</si>
  <si>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</si>
  <si>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</si>
  <si>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</si>
  <si>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</si>
  <si>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</si>
  <si>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</si>
  <si>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</si>
  <si>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</si>
  <si>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</si>
  <si>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</si>
  <si>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</si>
  <si>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</si>
  <si>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</si>
  <si>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</si>
  <si>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</si>
  <si>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</si>
  <si>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</si>
  <si>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</si>
  <si>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</si>
  <si>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</si>
  <si>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</si>
  <si>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</si>
  <si>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</si>
  <si>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</si>
  <si>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</si>
  <si>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</si>
  <si>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</si>
  <si>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</si>
  <si>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</si>
  <si>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</si>
  <si>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</si>
  <si>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</si>
  <si>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</si>
  <si>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</si>
  <si>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</si>
  <si>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</si>
  <si>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</si>
  <si>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</si>
  <si>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</si>
  <si>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</si>
  <si>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</si>
  <si>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</si>
  <si>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</si>
  <si>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</si>
  <si>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</si>
  <si>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</si>
  <si>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</si>
  <si>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</si>
  <si>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</si>
  <si>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</si>
  <si>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</si>
  <si>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</si>
  <si>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</si>
  <si>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</si>
  <si>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</si>
  <si>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</si>
  <si>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</si>
  <si>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</si>
  <si>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</si>
  <si>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</si>
  <si>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</si>
  <si>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</si>
  <si>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</si>
  <si>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</si>
  <si>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</si>
  <si>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</si>
  <si>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</si>
  <si>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</si>
  <si>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</si>
  <si>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</si>
  <si>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</si>
  <si>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</si>
  <si>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</si>
  <si>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</si>
  <si>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</si>
  <si>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</si>
  <si>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</si>
  <si>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</si>
  <si>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</si>
  <si>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</si>
  <si>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</si>
  <si>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</si>
  <si>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</si>
  <si>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</si>
  <si>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</si>
  <si>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</si>
  <si>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</si>
  <si>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</si>
  <si>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</si>
  <si>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</si>
  <si>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</si>
  <si>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</si>
  <si>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</si>
  <si>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</si>
  <si>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</si>
  <si>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</si>
  <si>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</si>
  <si>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</si>
  <si>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</si>
  <si>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</si>
  <si>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</si>
  <si>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</si>
  <si>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</si>
  <si>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</si>
  <si>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</si>
  <si>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</si>
  <si>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</si>
  <si>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</si>
  <si>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</si>
  <si>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</si>
  <si>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</si>
  <si>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</si>
  <si>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</si>
  <si>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</si>
  <si>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</si>
  <si>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</si>
  <si>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</si>
  <si>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</si>
  <si>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</si>
  <si>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</si>
  <si>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</si>
  <si>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</si>
  <si>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</si>
  <si>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</si>
  <si>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</si>
  <si>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</si>
  <si>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</si>
  <si>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</si>
  <si>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</si>
  <si>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</si>
  <si>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</si>
  <si>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</si>
  <si>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</si>
  <si>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</si>
  <si>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</si>
  <si>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</si>
  <si>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</si>
  <si>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</si>
  <si>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</si>
  <si>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</si>
  <si>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</si>
  <si>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</si>
  <si>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</si>
  <si>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</si>
  <si>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</si>
  <si>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</si>
  <si>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</si>
  <si>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</si>
  <si>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</si>
  <si>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</si>
  <si>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</si>
  <si>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</si>
  <si>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</si>
  <si>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</si>
  <si>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</si>
  <si>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</si>
  <si>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</si>
  <si>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</si>
  <si>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</si>
  <si>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</si>
  <si>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</si>
  <si>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</si>
  <si>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</si>
  <si>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</si>
  <si>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</si>
  <si>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</si>
  <si>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</si>
  <si>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</si>
  <si>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</si>
  <si>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</si>
  <si>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</si>
  <si>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</si>
  <si>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</si>
  <si>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</si>
  <si>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</si>
  <si>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</si>
  <si>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</si>
  <si>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</si>
  <si>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</si>
  <si>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</si>
  <si>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</si>
  <si>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</si>
  <si>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</si>
  <si>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</si>
  <si>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</si>
  <si>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</si>
  <si>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</si>
  <si>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</si>
  <si>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</si>
  <si>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</si>
  <si>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</si>
  <si>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</si>
  <si>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</si>
  <si>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</si>
  <si>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</si>
  <si>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</si>
  <si>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</si>
  <si>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</si>
  <si>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</si>
  <si>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</si>
  <si>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</si>
  <si>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</si>
  <si>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</si>
  <si>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</si>
  <si>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</si>
  <si>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</si>
  <si>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</si>
  <si>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</si>
  <si>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</si>
  <si>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</si>
  <si>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</si>
  <si>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</si>
  <si>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</si>
  <si>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</si>
  <si>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</si>
  <si>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</si>
  <si>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</si>
  <si>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</si>
  <si>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</si>
  <si>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</si>
  <si>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</si>
  <si>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</si>
  <si>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</si>
  <si>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</si>
  <si>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</si>
  <si>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</si>
  <si>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</si>
  <si>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</si>
  <si>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</si>
  <si>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</si>
  <si>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</si>
  <si>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</si>
  <si>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</si>
  <si>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</si>
  <si>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</si>
  <si>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</si>
  <si>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</si>
  <si>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</si>
  <si>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</si>
  <si>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</si>
  <si>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</si>
  <si>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</si>
  <si>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</si>
  <si>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</si>
  <si>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</si>
  <si>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</si>
  <si>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</si>
  <si>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</si>
  <si>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</si>
  <si>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</si>
  <si>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</si>
  <si>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</si>
  <si>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</si>
  <si>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</si>
  <si>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</si>
  <si>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</si>
  <si>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</si>
  <si>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</si>
  <si>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</si>
  <si>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</si>
  <si>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</si>
  <si>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</si>
  <si>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</si>
  <si>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</si>
  <si>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</si>
  <si>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</si>
  <si>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</si>
  <si>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</si>
  <si>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</si>
  <si>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</si>
  <si>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</si>
  <si>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</si>
  <si>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</si>
  <si>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</si>
  <si>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</si>
  <si>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</si>
  <si>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</si>
  <si>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</si>
  <si>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</si>
  <si>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</si>
  <si>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</si>
  <si>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</si>
  <si>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</si>
  <si>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</si>
  <si>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</si>
  <si>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</si>
  <si>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</si>
  <si>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</si>
  <si>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</si>
  <si>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</si>
  <si>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</si>
  <si>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</si>
  <si>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</si>
  <si>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</si>
  <si>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</si>
  <si>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</si>
  <si>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</si>
  <si>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</si>
  <si>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</si>
  <si>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</si>
  <si>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</si>
  <si>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</si>
  <si>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</si>
  <si>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</si>
  <si>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</si>
  <si>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</si>
  <si>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</si>
  <si>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</si>
  <si>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</si>
  <si>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</si>
  <si>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</si>
  <si>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</si>
  <si>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</si>
  <si>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</si>
  <si>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</si>
  <si>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</si>
  <si>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</si>
  <si>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</si>
  <si>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</si>
  <si>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</si>
  <si>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</si>
  <si>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</si>
  <si>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</si>
  <si>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</si>
  <si>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</si>
  <si>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</si>
  <si>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</si>
  <si>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</si>
  <si>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</si>
  <si>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</si>
  <si>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</si>
  <si>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</si>
  <si>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</si>
  <si>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</si>
  <si>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</si>
  <si>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</si>
  <si>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</si>
  <si>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</si>
  <si>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</si>
  <si>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</si>
  <si>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</si>
  <si>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</si>
  <si>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</si>
  <si>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</si>
  <si>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</si>
  <si>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</si>
  <si>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</si>
  <si>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</si>
  <si>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</si>
  <si>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</si>
  <si>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</si>
  <si>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</si>
  <si>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</si>
  <si>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</si>
  <si>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</si>
  <si>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</si>
  <si>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</si>
  <si>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</si>
  <si>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</si>
  <si>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</si>
  <si>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</si>
  <si>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</si>
  <si>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</si>
  <si>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</si>
  <si>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</si>
  <si>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</si>
  <si>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</si>
  <si>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</si>
  <si>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</si>
  <si>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</si>
  <si>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</si>
  <si>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</si>
  <si>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</si>
  <si>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</si>
  <si>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</si>
  <si>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</si>
  <si>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</si>
  <si>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</si>
  <si>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</si>
  <si>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</si>
  <si>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</si>
  <si>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</si>
  <si>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</si>
  <si>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</si>
  <si>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</si>
  <si>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</si>
  <si>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</si>
  <si>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</si>
  <si>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</si>
  <si>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</si>
  <si>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</si>
  <si>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</si>
  <si>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</si>
  <si>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</si>
  <si>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</si>
  <si>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</si>
  <si>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</si>
  <si>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</si>
  <si>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</si>
  <si>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</si>
  <si>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</si>
  <si>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</si>
  <si>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</si>
  <si>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</si>
  <si>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</si>
  <si>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</si>
  <si>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</si>
  <si>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</si>
  <si>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</si>
  <si>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</si>
  <si>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</si>
  <si>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</si>
  <si>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</si>
  <si>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</si>
  <si>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</si>
  <si>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</si>
  <si>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</si>
  <si>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</si>
  <si>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</si>
  <si>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</si>
  <si>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</si>
  <si>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</si>
  <si>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</si>
  <si>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</si>
  <si>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</si>
  <si>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</si>
  <si>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</si>
  <si>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</si>
  <si>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</si>
  <si>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</si>
  <si>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</si>
  <si>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</si>
  <si>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</si>
  <si>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</si>
  <si>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</si>
  <si>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</si>
  <si>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</si>
  <si>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</si>
  <si>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</si>
  <si>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</si>
  <si>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</si>
  <si>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</si>
  <si>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</si>
  <si>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</si>
  <si>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</si>
  <si>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</si>
  <si>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</si>
  <si>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</si>
  <si>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</si>
  <si>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</si>
  <si>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</si>
  <si>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</si>
  <si>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</si>
  <si>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</si>
  <si>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</si>
  <si>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</si>
  <si>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</si>
  <si>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</si>
  <si>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</si>
  <si>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</si>
  <si>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</si>
  <si>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</si>
  <si>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</si>
  <si>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</si>
  <si>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</si>
  <si>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</si>
  <si>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</si>
  <si>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</si>
  <si>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</si>
  <si>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</si>
  <si>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</si>
  <si>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</si>
  <si>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</si>
  <si>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</si>
  <si>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</si>
  <si>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</si>
  <si>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</si>
  <si>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</si>
  <si>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</si>
  <si>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</si>
  <si>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</si>
  <si>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</si>
  <si>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</si>
  <si>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</si>
  <si>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</si>
  <si>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</si>
  <si>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</si>
  <si>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</si>
  <si>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</si>
  <si>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</si>
  <si>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</si>
  <si>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</si>
  <si>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</si>
  <si>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</si>
  <si>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</si>
  <si>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</si>
  <si>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</si>
  <si>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</si>
  <si>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</si>
  <si>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</si>
  <si>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</si>
  <si>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</si>
  <si>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</si>
  <si>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</si>
  <si>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</si>
  <si>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</si>
  <si>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</si>
  <si>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</si>
  <si>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</si>
  <si>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</si>
  <si>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</si>
  <si>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</si>
  <si>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</si>
  <si>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</si>
  <si>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</si>
  <si>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</si>
  <si>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</si>
  <si>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</si>
  <si>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</si>
  <si>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</si>
  <si>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</si>
  <si>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</si>
  <si>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</si>
  <si>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</si>
  <si>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</si>
  <si>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</si>
  <si>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</si>
  <si>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</si>
  <si>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</si>
  <si>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</si>
  <si>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</si>
  <si>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</si>
  <si>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</si>
  <si>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</si>
  <si>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</si>
  <si>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</si>
  <si>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</si>
  <si>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</si>
  <si>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</si>
  <si>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</si>
  <si>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</si>
  <si>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</si>
  <si>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</si>
  <si>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</si>
  <si>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</si>
  <si>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</si>
  <si>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</si>
  <si>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</si>
  <si>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</si>
  <si>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</si>
  <si>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</si>
  <si>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</si>
  <si>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</si>
  <si>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</si>
  <si>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</si>
  <si>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</si>
  <si>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</si>
  <si>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</si>
  <si>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</si>
  <si>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</si>
  <si>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</si>
  <si>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</si>
  <si>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</si>
  <si>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</si>
  <si>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</si>
  <si>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</si>
  <si>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</si>
  <si>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</si>
  <si>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</si>
  <si>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</si>
  <si>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</si>
  <si>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</si>
  <si>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</si>
  <si>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</si>
  <si>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</si>
  <si>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</si>
  <si>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</si>
  <si>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</si>
  <si>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</si>
  <si>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</si>
  <si>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</si>
  <si>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</si>
  <si>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</si>
  <si>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</si>
  <si>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</si>
  <si>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</si>
  <si>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</si>
  <si>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</si>
  <si>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</si>
  <si>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</si>
  <si>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</si>
  <si>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</si>
  <si>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</si>
  <si>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</si>
  <si>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</si>
  <si>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</si>
  <si>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</si>
  <si>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</si>
  <si>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</si>
  <si>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</si>
  <si>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</si>
  <si>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</si>
  <si>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</si>
  <si>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</si>
  <si>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</si>
  <si>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</si>
  <si>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</si>
  <si>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</si>
  <si>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</si>
  <si>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</si>
  <si>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</si>
  <si>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</si>
  <si>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</si>
  <si>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</si>
  <si>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</si>
  <si>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</si>
  <si>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</si>
  <si>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</si>
  <si>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</si>
  <si>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</si>
  <si>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</si>
  <si>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</si>
  <si>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</si>
  <si>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</si>
  <si>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</si>
  <si>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</si>
  <si>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</si>
  <si>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</si>
  <si>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</si>
  <si>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</si>
  <si>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</si>
  <si>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</si>
  <si>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</si>
  <si>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</si>
  <si>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</si>
  <si>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</si>
  <si>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</si>
  <si>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</si>
  <si>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</si>
  <si>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</si>
  <si>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</si>
  <si>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</si>
  <si>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</si>
  <si>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</si>
  <si>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</si>
  <si>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</si>
  <si>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</si>
  <si>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</si>
  <si>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</si>
  <si>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</si>
  <si>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</si>
  <si>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</si>
  <si>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</si>
  <si>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</si>
  <si>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</si>
  <si>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</si>
  <si>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</si>
  <si>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</si>
  <si>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</si>
  <si>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</si>
  <si>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</si>
  <si>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</si>
  <si>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</si>
  <si>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</si>
  <si>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</si>
  <si>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</si>
  <si>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</si>
  <si>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</si>
  <si>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</si>
  <si>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</si>
  <si>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</si>
  <si>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</si>
  <si>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</si>
  <si>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</si>
  <si>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</si>
  <si>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</si>
  <si>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</si>
  <si>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</si>
  <si>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</si>
  <si>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</si>
  <si>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</si>
  <si>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</si>
  <si>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</si>
  <si>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</si>
  <si>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</si>
  <si>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</si>
  <si>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</si>
  <si>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</si>
  <si>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</si>
  <si>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</si>
  <si>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</si>
  <si>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</si>
  <si>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</si>
  <si>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</si>
  <si>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</si>
  <si>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</si>
  <si>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</si>
  <si>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</si>
  <si>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</si>
  <si>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</si>
  <si>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</si>
  <si>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</si>
  <si>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</si>
  <si>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</si>
  <si>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</si>
  <si>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</si>
  <si>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</si>
  <si>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</si>
  <si>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</si>
  <si>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</si>
  <si>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</si>
  <si>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</si>
  <si>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</si>
  <si>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</si>
  <si>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</si>
  <si>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</si>
  <si>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</si>
  <si>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</si>
  <si>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</si>
  <si>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</si>
  <si>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</si>
  <si>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</si>
  <si>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</si>
  <si>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</si>
  <si>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</si>
  <si>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</si>
  <si>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</si>
  <si>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</si>
  <si>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</si>
  <si>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</si>
  <si>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</si>
  <si>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</si>
  <si>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</si>
  <si>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</si>
  <si>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</si>
  <si>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</si>
  <si>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</si>
  <si>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</si>
  <si>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</si>
  <si>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</si>
  <si>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</si>
  <si>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</si>
  <si>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</si>
  <si>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</si>
  <si>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</si>
  <si>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</si>
  <si>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</si>
  <si>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</si>
  <si>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</si>
  <si>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</si>
  <si>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</si>
  <si>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</si>
  <si>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</si>
  <si>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</si>
  <si>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</si>
  <si>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</si>
  <si>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</si>
  <si>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</si>
  <si>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</si>
  <si>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</si>
  <si>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</si>
  <si>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</si>
  <si>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</si>
  <si>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</si>
  <si>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</si>
  <si>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</si>
  <si>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</si>
  <si>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</si>
  <si>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</si>
  <si>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</si>
  <si>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</si>
  <si>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</si>
  <si>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</si>
  <si>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</si>
  <si>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</si>
  <si>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</si>
  <si>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</si>
  <si>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</si>
  <si>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</si>
  <si>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</si>
  <si>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</si>
  <si>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</si>
  <si>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</si>
  <si>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</si>
  <si>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</si>
  <si>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</si>
  <si>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</si>
  <si>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</si>
  <si>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</si>
  <si>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</si>
  <si>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</si>
  <si>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</si>
  <si>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</si>
  <si>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</si>
  <si>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</si>
  <si>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</si>
  <si>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</si>
  <si>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</si>
  <si>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</si>
  <si>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</si>
  <si>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</si>
  <si>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</si>
  <si>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</si>
  <si>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</si>
  <si>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</si>
  <si>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</si>
  <si>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</si>
  <si>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</si>
  <si>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</si>
  <si>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</si>
  <si>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</si>
  <si>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</si>
  <si>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</si>
  <si>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</si>
  <si>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</si>
  <si>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</si>
  <si>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</si>
  <si>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</si>
  <si>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</si>
  <si>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</si>
  <si>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</si>
  <si>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</si>
  <si>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</si>
  <si>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</si>
  <si>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</si>
  <si>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</si>
  <si>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</si>
  <si>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</si>
  <si>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</si>
  <si>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</si>
  <si>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</si>
  <si>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</si>
  <si>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</si>
  <si>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</si>
  <si>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</si>
  <si>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</si>
  <si>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</si>
  <si>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</si>
  <si>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</si>
  <si>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</si>
  <si>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</si>
  <si>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</si>
  <si>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</si>
  <si>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</si>
  <si>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</si>
  <si>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</si>
  <si>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</si>
  <si>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</si>
  <si>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</si>
  <si>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</si>
  <si>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</si>
  <si>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</si>
  <si>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</si>
  <si>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</si>
  <si>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</si>
  <si>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</si>
  <si>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</si>
  <si>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</si>
  <si>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</si>
  <si>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</si>
  <si>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</si>
  <si>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</si>
  <si>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</si>
  <si>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</si>
  <si>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</si>
  <si>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</si>
  <si>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</si>
  <si>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</si>
  <si>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</si>
  <si>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</si>
  <si>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</si>
  <si>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</si>
  <si>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</si>
  <si>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</si>
  <si>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</si>
  <si>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</si>
  <si>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</si>
  <si>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</si>
  <si>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</si>
  <si>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</si>
  <si>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</si>
  <si>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</si>
  <si>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</si>
  <si>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</si>
  <si>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</si>
  <si>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</si>
  <si>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</si>
  <si>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</si>
  <si>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</si>
  <si>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</si>
  <si>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</si>
  <si>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</si>
  <si>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</si>
  <si>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</si>
  <si>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</si>
  <si>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</si>
  <si>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</si>
  <si>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</si>
  <si>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</si>
  <si>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</si>
  <si>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</si>
  <si>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</si>
  <si>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</si>
  <si>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</si>
  <si>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</si>
  <si>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</si>
  <si>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</si>
  <si>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</si>
  <si>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</si>
  <si>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</si>
  <si>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</si>
  <si>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</si>
  <si>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</si>
  <si>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</si>
  <si>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</si>
  <si>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</si>
  <si>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</si>
  <si>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</si>
  <si>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</si>
  <si>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</si>
  <si>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</si>
  <si>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</si>
  <si>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</si>
  <si>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</si>
  <si>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</si>
  <si>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</si>
  <si>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</si>
  <si>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</si>
  <si>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</si>
  <si>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</si>
  <si>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</si>
  <si>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</si>
  <si>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</si>
  <si>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</si>
  <si>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</si>
  <si>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</si>
  <si>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</si>
  <si>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</si>
  <si>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</si>
  <si>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</si>
  <si>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</si>
  <si>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</si>
  <si>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</si>
  <si>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</si>
  <si>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</si>
  <si>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</si>
  <si>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</si>
  <si>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</si>
  <si>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</si>
  <si>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</si>
  <si>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</si>
  <si>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</si>
  <si>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</si>
  <si>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</si>
  <si>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</si>
  <si>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</si>
  <si>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</si>
  <si>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</si>
  <si>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</si>
  <si>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</si>
  <si>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</si>
  <si>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</si>
  <si>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</si>
  <si>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</si>
  <si>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</si>
  <si>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</si>
  <si>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</si>
  <si>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</si>
  <si>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</si>
  <si>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</si>
  <si>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</si>
  <si>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</si>
  <si>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</si>
  <si>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</si>
  <si>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</si>
  <si>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</si>
  <si>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</si>
  <si>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</si>
  <si>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</si>
  <si>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</si>
  <si>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</si>
  <si>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</si>
  <si>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</si>
  <si>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</si>
  <si>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</si>
  <si>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</si>
  <si>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</si>
  <si>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</si>
  <si>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</si>
  <si>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</si>
  <si>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</si>
  <si>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</si>
  <si>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</si>
  <si>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</si>
  <si>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</si>
  <si>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</si>
  <si>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</si>
  <si>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</si>
  <si>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</si>
  <si>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</si>
  <si>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</si>
  <si>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</si>
  <si>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</si>
  <si>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</si>
  <si>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</si>
  <si>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</si>
  <si>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</si>
  <si>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</si>
  <si>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</si>
  <si>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</si>
  <si>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</si>
  <si>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</si>
  <si>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</si>
  <si>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</si>
  <si>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</si>
  <si>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</si>
  <si>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</si>
  <si>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</si>
  <si>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</si>
  <si>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</si>
  <si>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</si>
  <si>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</si>
  <si>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</si>
  <si>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</si>
  <si>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</si>
  <si>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</si>
  <si>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</si>
  <si>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</si>
  <si>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</si>
  <si>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</si>
  <si>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</si>
  <si>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</si>
  <si>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</si>
  <si>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</si>
  <si>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</si>
  <si>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</si>
  <si>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</si>
  <si>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</si>
  <si>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</si>
  <si>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</si>
  <si>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</si>
  <si>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</si>
  <si>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</si>
  <si>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</si>
  <si>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</si>
  <si>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</si>
  <si>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</si>
  <si>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</si>
  <si>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</si>
  <si>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</si>
  <si>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</si>
  <si>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</si>
  <si>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</si>
  <si>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</si>
  <si>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</si>
  <si>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</si>
  <si>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</si>
  <si>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</si>
  <si>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</si>
  <si>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</si>
  <si>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</si>
  <si>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</si>
  <si>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</si>
  <si>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</si>
  <si>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</si>
  <si>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</si>
  <si>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</si>
  <si>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</si>
  <si>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</si>
  <si>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</si>
  <si>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</si>
  <si>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</si>
  <si>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</si>
  <si>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</si>
  <si>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</si>
  <si>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</si>
  <si>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</si>
  <si>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</si>
  <si>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</si>
  <si>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</si>
  <si>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</si>
  <si>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</si>
  <si>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</si>
  <si>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</si>
  <si>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</si>
  <si>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</si>
  <si>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</si>
  <si>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</si>
  <si>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</si>
  <si>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</si>
  <si>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</si>
  <si>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</si>
  <si>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</si>
  <si>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</si>
  <si>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</si>
  <si>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</si>
  <si>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</si>
  <si>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</si>
  <si>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</si>
  <si>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</si>
  <si>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</si>
  <si>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</si>
  <si>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</si>
  <si>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</si>
  <si>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</si>
  <si>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</si>
  <si>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</si>
  <si>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</si>
  <si>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</si>
  <si>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</si>
  <si>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</si>
  <si>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</si>
  <si>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</si>
  <si>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</si>
  <si>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</si>
  <si>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</si>
  <si>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</si>
  <si>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</si>
  <si>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</si>
  <si>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</si>
  <si>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</si>
  <si>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</si>
  <si>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</si>
  <si>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</si>
  <si>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</si>
  <si>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</si>
  <si>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</si>
  <si>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</si>
  <si>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</si>
  <si>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</si>
  <si>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</si>
  <si>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</si>
  <si>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</si>
  <si>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</si>
  <si>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</si>
  <si>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</si>
  <si>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</si>
  <si>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</si>
  <si>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</si>
  <si>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</si>
  <si>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</si>
  <si>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</si>
  <si>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</si>
  <si>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</si>
  <si>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</si>
  <si>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</si>
  <si>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</si>
  <si>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</si>
  <si>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</si>
  <si>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</si>
  <si>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</si>
  <si>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</si>
  <si>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</si>
  <si>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</si>
  <si>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</si>
  <si>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</si>
  <si>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</si>
  <si>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</si>
  <si>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</si>
  <si>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</si>
  <si>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</si>
  <si>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</si>
  <si>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</si>
  <si>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</si>
  <si>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</si>
  <si>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</si>
  <si>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</si>
  <si>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</si>
  <si>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</si>
  <si>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</si>
  <si>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</si>
  <si>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</si>
  <si>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</si>
  <si>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</si>
  <si>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</si>
  <si>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</si>
  <si>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</si>
  <si>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</si>
  <si>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</si>
  <si>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</si>
  <si>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</si>
  <si>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</si>
  <si>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</si>
  <si>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</si>
  <si>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</si>
  <si>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</si>
  <si>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</si>
  <si>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</si>
  <si>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</si>
  <si>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</si>
  <si>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</si>
  <si>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</si>
  <si>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</si>
  <si>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</si>
  <si>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</si>
  <si>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</si>
  <si>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</si>
  <si>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</si>
  <si>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</si>
  <si>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</si>
  <si>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</si>
  <si>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</si>
  <si>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</si>
  <si>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</si>
  <si>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</si>
  <si>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</si>
  <si>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</si>
  <si>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</si>
  <si>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</si>
  <si>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</si>
  <si>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</si>
  <si>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</si>
  <si>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</si>
  <si>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</si>
  <si>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</si>
  <si>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</si>
  <si>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</si>
  <si>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</si>
  <si>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</si>
  <si>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</si>
  <si>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</si>
  <si>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</si>
  <si>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</si>
  <si>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</si>
  <si>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</si>
  <si>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</si>
  <si>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</si>
  <si>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</si>
  <si>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</si>
  <si>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</si>
  <si>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</si>
  <si>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</si>
  <si>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</si>
  <si>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</si>
  <si>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</si>
  <si>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</si>
  <si>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</si>
  <si>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</si>
  <si>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</si>
  <si>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</si>
  <si>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</si>
  <si>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</si>
  <si>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</si>
  <si>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</si>
  <si>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</si>
  <si>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</si>
  <si>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</si>
  <si>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</si>
  <si>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</si>
  <si>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</si>
  <si>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</si>
  <si>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</si>
  <si>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</si>
  <si>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</si>
  <si>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</si>
  <si>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</si>
  <si>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</si>
  <si>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</si>
  <si>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</si>
  <si>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</si>
  <si>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</si>
  <si>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</si>
  <si>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</si>
  <si>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</si>
  <si>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</si>
  <si>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</si>
  <si>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</si>
  <si>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</si>
  <si>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</si>
  <si>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</si>
  <si>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</si>
  <si>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</si>
  <si>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</si>
  <si>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</si>
  <si>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</si>
  <si>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</si>
  <si>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</si>
  <si>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</si>
  <si>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</si>
  <si>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</si>
  <si>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</si>
  <si>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</si>
  <si>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</si>
  <si>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</si>
  <si>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</si>
  <si>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</si>
  <si>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</si>
  <si>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</si>
  <si>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</si>
  <si>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</si>
  <si>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</si>
  <si>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</si>
  <si>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</si>
  <si>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</si>
  <si>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</si>
  <si>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</si>
  <si>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</si>
  <si>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</si>
  <si>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</si>
  <si>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</si>
  <si>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</si>
  <si>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</si>
  <si>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</si>
  <si>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</si>
  <si>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</si>
  <si>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</si>
  <si>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</si>
  <si>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</si>
  <si>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</si>
  <si>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</si>
  <si>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</si>
  <si>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</si>
  <si>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</si>
  <si>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</si>
  <si>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</si>
  <si>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</si>
  <si>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</si>
  <si>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</si>
  <si>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</si>
  <si>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</si>
  <si>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</si>
  <si>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</si>
  <si>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</si>
  <si>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</si>
  <si>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</si>
  <si>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</si>
  <si>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</si>
  <si>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</si>
  <si>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</si>
  <si>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</si>
  <si>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</si>
  <si>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</si>
  <si>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</si>
  <si>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</si>
  <si>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</si>
  <si>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</si>
  <si>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</si>
  <si>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</si>
  <si>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</si>
  <si>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</si>
  <si>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</si>
  <si>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</si>
  <si>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</si>
  <si>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</si>
  <si>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</si>
  <si>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</si>
  <si>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</si>
  <si>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</si>
  <si>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</si>
  <si>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</si>
  <si>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</si>
  <si>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</si>
  <si>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</si>
  <si>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</si>
  <si>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</si>
  <si>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</si>
  <si>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</si>
  <si>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</si>
  <si>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</si>
  <si>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</si>
  <si>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</si>
  <si>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</si>
  <si>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</si>
  <si>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</si>
  <si>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</si>
  <si>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</si>
  <si>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</si>
  <si>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</si>
  <si>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</si>
  <si>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</si>
  <si>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</si>
  <si>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</si>
  <si>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</si>
  <si>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</si>
  <si>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</si>
  <si>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</si>
  <si>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</si>
  <si>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</si>
  <si>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</si>
  <si>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</si>
  <si>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</si>
  <si>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</si>
  <si>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</si>
  <si>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</si>
  <si>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</si>
  <si>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</si>
  <si>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</si>
  <si>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</si>
  <si>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</si>
  <si>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</si>
  <si>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</si>
  <si>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</si>
  <si>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</si>
  <si>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</si>
  <si>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</si>
  <si>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</si>
  <si>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</si>
  <si>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</si>
  <si>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</si>
  <si>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</si>
  <si>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</si>
  <si>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</si>
  <si>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</si>
  <si>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</si>
  <si>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</si>
  <si>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</si>
  <si>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</si>
  <si>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</si>
  <si>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</si>
  <si>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</si>
  <si>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</si>
  <si>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</si>
  <si>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</si>
  <si>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</si>
  <si>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</si>
  <si>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</si>
  <si>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</si>
  <si>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</si>
  <si>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</si>
  <si>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</si>
  <si>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</si>
  <si>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</si>
  <si>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</si>
  <si>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</si>
  <si>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</si>
  <si>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</si>
  <si>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</si>
  <si>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</si>
  <si>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</si>
  <si>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</si>
  <si>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</si>
  <si>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</si>
  <si>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</si>
  <si>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</si>
  <si>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</si>
  <si>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</si>
  <si>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</si>
  <si>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</si>
  <si>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</si>
  <si>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</si>
  <si>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</si>
  <si>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</si>
  <si>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</si>
  <si>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</si>
  <si>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</si>
  <si>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</si>
  <si>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</si>
  <si>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</si>
  <si>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</si>
  <si>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</si>
  <si>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</si>
  <si>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</si>
  <si>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</si>
  <si>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</si>
  <si>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</si>
  <si>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</si>
  <si>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</si>
  <si>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</si>
  <si>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</si>
  <si>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</si>
  <si>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</si>
  <si>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</si>
  <si>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</si>
  <si>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</si>
  <si>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</si>
  <si>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</si>
  <si>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</si>
  <si>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</si>
  <si>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</si>
  <si>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</si>
  <si>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</si>
  <si>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</si>
  <si>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</si>
  <si>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</si>
  <si>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</si>
  <si>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</si>
  <si>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</si>
  <si>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</si>
  <si>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</si>
  <si>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</si>
  <si>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</si>
  <si>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</si>
  <si>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</si>
  <si>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</si>
  <si>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</si>
  <si>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</si>
  <si>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</si>
  <si>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</si>
  <si>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</si>
  <si>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</si>
  <si>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</si>
  <si>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</si>
  <si>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</si>
  <si>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</si>
  <si>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</si>
  <si>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</si>
  <si>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</si>
  <si>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</si>
  <si>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</si>
  <si>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</si>
  <si>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</si>
  <si>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</si>
  <si>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</si>
  <si>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</si>
  <si>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</si>
  <si>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</si>
  <si>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</si>
  <si>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</si>
  <si>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</si>
  <si>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</si>
  <si>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</si>
  <si>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</si>
  <si>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</si>
  <si>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</si>
  <si>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</si>
  <si>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</si>
  <si>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</si>
  <si>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</si>
  <si>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</si>
  <si>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</si>
  <si>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</si>
  <si>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</si>
  <si>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</si>
  <si>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</si>
  <si>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</si>
  <si>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</si>
  <si>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</si>
  <si>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</si>
  <si>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</si>
  <si>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</si>
  <si>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</si>
  <si>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</si>
  <si>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</si>
  <si>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</si>
  <si>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</si>
  <si>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</si>
  <si>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</si>
  <si>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</si>
  <si>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</si>
  <si>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</si>
  <si>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</si>
  <si>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</si>
  <si>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</si>
  <si>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</si>
  <si>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</si>
  <si>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</si>
  <si>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</si>
  <si>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</si>
  <si>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</si>
  <si>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</si>
  <si>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</si>
  <si>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</si>
  <si>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</si>
  <si>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</si>
  <si>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</si>
  <si>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</si>
  <si>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</si>
  <si>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</si>
  <si>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</si>
  <si>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</si>
  <si>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</si>
  <si>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</si>
  <si>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</si>
  <si>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</si>
  <si>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</si>
  <si>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</si>
  <si>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</si>
  <si>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</si>
  <si>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</si>
  <si>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</si>
  <si>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</si>
  <si>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</si>
  <si>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</si>
  <si>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</si>
  <si>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</si>
  <si>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</si>
  <si>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</si>
  <si>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</si>
  <si>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</si>
  <si>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</si>
  <si>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</si>
  <si>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</si>
  <si>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</si>
  <si>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</si>
  <si>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</si>
  <si>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</si>
  <si>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</si>
  <si>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</si>
  <si>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</si>
  <si>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</si>
  <si>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</si>
  <si>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</si>
  <si>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</si>
  <si>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</si>
  <si>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</si>
  <si>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</si>
  <si>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</si>
  <si>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</si>
  <si>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</si>
  <si>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</si>
  <si>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</si>
  <si>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</si>
  <si>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</si>
  <si>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</si>
  <si>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</si>
  <si>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</si>
  <si>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</si>
  <si>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</si>
  <si>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</si>
  <si>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</si>
  <si>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</si>
  <si>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</si>
  <si>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</si>
  <si>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</si>
  <si>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</si>
  <si>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</si>
  <si>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</si>
  <si>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</si>
  <si>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</si>
  <si>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</si>
  <si>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</si>
  <si>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</si>
  <si>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</si>
  <si>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</si>
  <si>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</si>
  <si>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</si>
  <si>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</si>
  <si>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</si>
  <si>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</si>
  <si>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</si>
  <si>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</si>
  <si>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</si>
  <si>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</si>
  <si>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</si>
  <si>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</si>
  <si>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</si>
  <si>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</si>
  <si>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</si>
  <si>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</si>
  <si>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</si>
  <si>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</si>
  <si>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</si>
  <si>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</si>
  <si>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</si>
  <si>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</si>
  <si>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</si>
  <si>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</si>
  <si>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</si>
  <si>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</si>
  <si>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</si>
  <si>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</si>
  <si>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</si>
  <si>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</si>
  <si>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</si>
  <si>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</si>
  <si>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</si>
  <si>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</si>
  <si>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</si>
  <si>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</si>
  <si>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</si>
  <si>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</si>
  <si>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</si>
  <si>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</si>
  <si>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</si>
  <si>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</si>
  <si>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</si>
  <si>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</si>
  <si>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</si>
  <si>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</si>
  <si>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</si>
  <si>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</si>
  <si>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</si>
  <si>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</si>
  <si>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</si>
  <si>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</si>
  <si>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</si>
  <si>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</si>
  <si>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</si>
  <si>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</si>
  <si>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</si>
  <si>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</si>
  <si>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</si>
  <si>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</si>
  <si>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</si>
  <si>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</si>
  <si>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</si>
  <si>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</si>
  <si>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</si>
  <si>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</si>
  <si>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</si>
  <si>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</si>
  <si>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</si>
  <si>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</si>
  <si>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</si>
  <si>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</si>
  <si>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</si>
  <si>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</si>
  <si>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</si>
  <si>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</si>
  <si>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</si>
  <si>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</si>
  <si>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</si>
  <si>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</si>
  <si>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</si>
  <si>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</si>
  <si>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</si>
  <si>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</si>
  <si>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</si>
  <si>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</si>
  <si>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</si>
  <si>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</si>
  <si>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</si>
  <si>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</si>
  <si>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</si>
  <si>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</si>
  <si>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</si>
  <si>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</si>
  <si>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</si>
  <si>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</si>
  <si>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</si>
  <si>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</si>
  <si>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</si>
  <si>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</si>
  <si>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</si>
  <si>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</si>
  <si>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</si>
  <si>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</si>
  <si>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</si>
  <si>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</si>
  <si>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</si>
  <si>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</si>
  <si>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</si>
  <si>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</si>
  <si>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</si>
  <si>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</si>
  <si>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</si>
  <si>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</si>
  <si>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</si>
  <si>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</si>
  <si>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</si>
  <si>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</si>
  <si>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</si>
  <si>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</si>
  <si>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</si>
  <si>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</si>
  <si>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</si>
  <si>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</si>
  <si>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</si>
  <si>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</si>
  <si>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</si>
  <si>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</si>
  <si>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</si>
  <si>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</si>
  <si>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</si>
  <si>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</si>
  <si>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</si>
  <si>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</si>
  <si>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</si>
  <si>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</si>
  <si>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</si>
  <si>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</si>
  <si>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</si>
  <si>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</si>
  <si>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</si>
  <si>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</si>
  <si>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</si>
  <si>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</si>
  <si>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</si>
  <si>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</si>
  <si>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</si>
  <si>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</si>
  <si>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</si>
  <si>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</si>
  <si>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</si>
  <si>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</si>
  <si>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</si>
  <si>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</si>
  <si>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</si>
  <si>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</si>
  <si>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</si>
  <si>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</si>
  <si>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</si>
  <si>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</si>
  <si>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</si>
  <si>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</si>
  <si>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</si>
  <si>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</si>
  <si>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</si>
  <si>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</si>
  <si>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</si>
  <si>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</si>
  <si>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</si>
  <si>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</si>
  <si>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</si>
  <si>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</si>
  <si>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</si>
  <si>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</si>
  <si>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</si>
  <si>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</si>
  <si>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</si>
  <si>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</si>
  <si>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</si>
  <si>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</si>
  <si>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</si>
  <si>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</si>
  <si>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</si>
  <si>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</si>
  <si>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</si>
  <si>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</si>
  <si>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</si>
  <si>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</si>
  <si>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</si>
  <si>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</si>
  <si>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</si>
  <si>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</si>
  <si>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</si>
  <si>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</si>
  <si>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</si>
  <si>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</si>
  <si>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</si>
  <si>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</si>
  <si>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</si>
  <si>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</si>
  <si>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</si>
  <si>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</si>
  <si>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</si>
  <si>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</si>
  <si>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</si>
  <si>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</si>
  <si>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</si>
  <si>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</si>
  <si>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</si>
  <si>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</si>
  <si>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</si>
  <si>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</si>
  <si>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</si>
  <si>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</si>
  <si>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</si>
  <si>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</si>
  <si>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</si>
  <si>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</si>
  <si>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</si>
  <si>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</si>
  <si>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</si>
  <si>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</si>
  <si>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</si>
  <si>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</si>
  <si>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</si>
  <si>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</si>
  <si>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</si>
  <si>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</si>
  <si>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</si>
  <si>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</si>
  <si>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</si>
  <si>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</si>
  <si>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</si>
  <si>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</si>
  <si>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</si>
  <si>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</si>
  <si>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</si>
  <si>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</si>
  <si>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</si>
  <si>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</si>
  <si>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</si>
  <si>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</si>
  <si>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</si>
  <si>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</si>
  <si>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</si>
  <si>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</si>
  <si>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</si>
  <si>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</si>
  <si>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</si>
  <si>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</si>
  <si>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</si>
  <si>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</si>
  <si>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</si>
  <si>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</si>
  <si>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</si>
  <si>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</si>
  <si>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</si>
  <si>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</si>
  <si>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</si>
  <si>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</si>
  <si>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</si>
  <si>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</si>
  <si>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</si>
  <si>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</si>
  <si>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</si>
  <si>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</si>
  <si>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</si>
  <si>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</si>
  <si>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</si>
  <si>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</si>
  <si>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</si>
  <si>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</si>
  <si>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</si>
  <si>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</si>
  <si>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</si>
  <si>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</si>
  <si>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</si>
  <si>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</si>
  <si>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</si>
  <si>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</si>
  <si>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</si>
  <si>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</si>
  <si>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</si>
  <si>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</si>
  <si>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</si>
  <si>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</si>
  <si>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</si>
  <si>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</si>
  <si>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</si>
  <si>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</si>
  <si>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</si>
  <si>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</si>
  <si>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</si>
  <si>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</si>
  <si>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</si>
  <si>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</si>
  <si>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</si>
  <si>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</si>
  <si>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</si>
  <si>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</si>
  <si>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</si>
  <si>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</si>
  <si>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</si>
  <si>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</si>
  <si>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</si>
  <si>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</si>
  <si>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</si>
  <si>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</si>
  <si>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</si>
  <si>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</si>
  <si>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</si>
  <si>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</si>
  <si>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</si>
  <si>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</si>
  <si>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</si>
  <si>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</si>
  <si>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</si>
  <si>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</si>
  <si>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</si>
  <si>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</si>
  <si>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</si>
  <si>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</si>
  <si>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</si>
  <si>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</si>
  <si>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</si>
  <si>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</si>
  <si>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</si>
  <si>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</si>
  <si>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</si>
  <si>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</si>
  <si>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</si>
  <si>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</si>
  <si>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</si>
  <si>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</si>
  <si>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</si>
  <si>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</si>
  <si>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</si>
  <si>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</si>
  <si>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</si>
  <si>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</si>
  <si>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</si>
  <si>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</si>
  <si>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</si>
  <si>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</si>
  <si>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</si>
  <si>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</si>
  <si>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</si>
  <si>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</si>
  <si>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</si>
  <si>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</si>
  <si>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</si>
  <si>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</si>
  <si>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</si>
  <si>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</si>
  <si>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</si>
  <si>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</si>
  <si>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</si>
  <si>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</si>
  <si>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</si>
  <si>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</si>
  <si>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</si>
  <si>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</si>
  <si>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</si>
  <si>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</si>
  <si>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</si>
  <si>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</si>
  <si>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</si>
  <si>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</si>
  <si>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</si>
  <si>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</si>
  <si>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</si>
  <si>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</si>
  <si>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</si>
  <si>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</si>
  <si>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</si>
  <si>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</si>
  <si>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</si>
  <si>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</si>
  <si>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</si>
  <si>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</si>
  <si>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</si>
  <si>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</si>
  <si>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</si>
  <si>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</si>
  <si>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</si>
  <si>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</si>
  <si>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</si>
  <si>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</si>
  <si>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</si>
  <si>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</si>
  <si>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</si>
  <si>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</si>
  <si>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</si>
  <si>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</si>
  <si>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</si>
  <si>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</si>
  <si>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</si>
  <si>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</si>
  <si>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</si>
  <si>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</si>
  <si>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</si>
  <si>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</si>
  <si>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</si>
  <si>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</si>
  <si>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</si>
  <si>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</si>
  <si>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</si>
  <si>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</si>
  <si>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</si>
  <si>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</si>
  <si>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</si>
  <si>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</si>
  <si>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</si>
  <si>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</si>
  <si>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</si>
  <si>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</si>
  <si>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</si>
  <si>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</si>
  <si>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</si>
  <si>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</si>
  <si>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</si>
  <si>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</si>
  <si>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</si>
  <si>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</si>
  <si>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</si>
  <si>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</si>
  <si>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</si>
  <si>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</si>
  <si>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</si>
  <si>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</si>
  <si>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</si>
  <si>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</si>
  <si>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</si>
  <si>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</si>
  <si>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</si>
  <si>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</si>
  <si>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</si>
  <si>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</si>
  <si>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</si>
  <si>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</si>
  <si>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</si>
  <si>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</si>
  <si>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</si>
  <si>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</si>
  <si>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</si>
  <si>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</si>
  <si>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</si>
  <si>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</si>
  <si>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</si>
  <si>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</si>
  <si>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</si>
  <si>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</si>
  <si>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</si>
  <si>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</si>
  <si>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</si>
  <si>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</si>
  <si>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</si>
  <si>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</si>
  <si>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</si>
  <si>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</si>
  <si>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</si>
  <si>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</si>
  <si>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</si>
  <si>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</si>
  <si>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</si>
  <si>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</si>
  <si>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</si>
  <si>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</si>
  <si>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</si>
  <si>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</si>
  <si>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</si>
  <si>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</si>
  <si>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</si>
  <si>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</si>
  <si>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</si>
  <si>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</si>
  <si>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</si>
  <si>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</si>
  <si>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</si>
  <si>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</si>
  <si>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</si>
  <si>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</si>
  <si>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</si>
  <si>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</si>
  <si>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</si>
  <si>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</si>
  <si>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</si>
  <si>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</si>
  <si>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</si>
  <si>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</si>
  <si>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</si>
  <si>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</si>
  <si>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</si>
  <si>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</si>
  <si>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</si>
  <si>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</si>
  <si>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</si>
  <si>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</si>
  <si>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</si>
  <si>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</si>
  <si>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</si>
  <si>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</si>
  <si>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</si>
  <si>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</si>
  <si>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</si>
  <si>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</si>
  <si>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</si>
  <si>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</si>
  <si>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</si>
  <si>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</si>
  <si>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</si>
  <si>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</si>
  <si>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</si>
  <si>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</si>
  <si>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</si>
  <si>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</si>
  <si>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</si>
  <si>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</si>
  <si>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</si>
  <si>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</si>
  <si>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</si>
  <si>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</si>
  <si>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</si>
  <si>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</si>
  <si>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</si>
  <si>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</si>
  <si>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</si>
  <si>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</si>
  <si>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</si>
  <si>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</si>
  <si>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</si>
  <si>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</si>
  <si>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</si>
  <si>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</si>
  <si>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</si>
  <si>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</si>
  <si>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</si>
  <si>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</si>
  <si>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</si>
  <si>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</si>
  <si>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</si>
  <si>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</si>
  <si>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</si>
  <si>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</si>
  <si>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</si>
  <si>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</si>
  <si>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</si>
  <si>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</si>
  <si>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</si>
  <si>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</si>
  <si>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</si>
  <si>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</si>
  <si>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</si>
  <si>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</si>
  <si>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</si>
  <si>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</si>
  <si>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</si>
  <si>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</si>
  <si>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</si>
  <si>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</si>
  <si>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</si>
  <si>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</si>
  <si>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</si>
  <si>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</si>
  <si>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</si>
  <si>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</si>
  <si>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</si>
  <si>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</si>
  <si>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</si>
  <si>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</si>
  <si>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</si>
  <si>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</si>
  <si>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</si>
  <si>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</si>
  <si>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</si>
  <si>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</si>
  <si>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</si>
  <si>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</si>
  <si>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</si>
  <si>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</si>
  <si>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</si>
  <si>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</si>
  <si>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</si>
  <si>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</si>
  <si>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</si>
  <si>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</si>
  <si>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</si>
  <si>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</si>
  <si>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</si>
  <si>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</si>
  <si>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</si>
  <si>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</si>
  <si>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</si>
  <si>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</si>
  <si>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</si>
  <si>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</si>
  <si>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</si>
  <si>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</si>
  <si>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</si>
  <si>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</si>
  <si>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</si>
  <si>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</si>
  <si>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</si>
  <si>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</si>
  <si>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</si>
  <si>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</si>
  <si>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</si>
  <si>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</si>
  <si>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</si>
  <si>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</si>
  <si>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</si>
  <si>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</si>
  <si>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</si>
  <si>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</si>
  <si>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</si>
  <si>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</si>
  <si>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</si>
  <si>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</si>
  <si>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</si>
  <si>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</si>
  <si>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</si>
  <si>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</si>
  <si>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</si>
  <si>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</si>
  <si>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</si>
  <si>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</si>
  <si>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</si>
  <si>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</si>
  <si>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</si>
  <si>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</si>
  <si>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</si>
  <si>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</si>
  <si>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</si>
  <si>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</si>
  <si>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</si>
  <si>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</si>
  <si>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</si>
  <si>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</si>
  <si>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</si>
  <si>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</si>
  <si>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</si>
  <si>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</si>
  <si>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</si>
  <si>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</si>
  <si>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</si>
  <si>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</si>
  <si>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</si>
  <si>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</si>
  <si>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</si>
  <si>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</si>
  <si>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</si>
  <si>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</si>
  <si>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</si>
  <si>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</si>
  <si>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</si>
  <si>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</si>
  <si>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</si>
  <si>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</si>
  <si>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</si>
  <si>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</si>
  <si>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</si>
  <si>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</si>
  <si>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</si>
  <si>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</si>
  <si>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</si>
  <si>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</si>
  <si>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</si>
  <si>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</si>
  <si>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</si>
  <si>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</si>
  <si>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</si>
  <si>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</si>
  <si>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</si>
  <si>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</si>
  <si>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</si>
  <si>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</si>
  <si>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</si>
  <si>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</si>
  <si>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</si>
  <si>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</si>
  <si>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</si>
  <si>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</si>
  <si>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</si>
  <si>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</si>
  <si>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</si>
  <si>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</si>
  <si>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</si>
  <si>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</si>
  <si>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</si>
  <si>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</si>
  <si>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</si>
  <si>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</si>
  <si>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</si>
  <si>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</si>
  <si>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</si>
  <si>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</si>
  <si>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</si>
  <si>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</si>
  <si>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</si>
  <si>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</si>
  <si>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</si>
  <si>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</si>
  <si>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</si>
  <si>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</si>
  <si>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</si>
  <si>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</si>
  <si>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</si>
  <si>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</si>
  <si>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</si>
  <si>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</si>
  <si>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</si>
  <si>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</si>
  <si>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</si>
  <si>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</si>
  <si>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</si>
  <si>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</si>
  <si>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</si>
  <si>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</si>
  <si>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</si>
  <si>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</si>
  <si>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</si>
  <si>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</si>
  <si>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</si>
  <si>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</si>
  <si>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</si>
  <si>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</si>
  <si>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</si>
  <si>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</si>
  <si>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</si>
  <si>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</si>
  <si>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</si>
  <si>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</si>
  <si>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</si>
  <si>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</si>
  <si>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</si>
  <si>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</si>
  <si>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</si>
  <si>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</si>
  <si>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</si>
  <si>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</si>
  <si>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</si>
  <si>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</si>
  <si>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</si>
  <si>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</si>
  <si>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</si>
  <si>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</si>
  <si>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</si>
  <si>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</si>
  <si>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</si>
  <si>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</si>
  <si>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</si>
  <si>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</si>
  <si>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</si>
  <si>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</si>
  <si>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</si>
  <si>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</si>
  <si>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</si>
  <si>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</si>
  <si>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</si>
  <si>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</si>
  <si>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</si>
  <si>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</si>
  <si>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</si>
  <si>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</si>
  <si>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</si>
  <si>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</si>
  <si>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</si>
  <si>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</si>
  <si>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</si>
  <si>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</si>
  <si>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</si>
  <si>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</si>
  <si>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</si>
  <si>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</si>
  <si>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</si>
  <si>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</si>
  <si>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</si>
  <si>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</si>
  <si>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</si>
  <si>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</si>
  <si>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</si>
  <si>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</si>
  <si>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</si>
  <si>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</si>
  <si>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</si>
  <si>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</si>
  <si>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</si>
  <si>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</si>
  <si>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</si>
  <si>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</si>
  <si>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</si>
  <si>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</si>
  <si>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</si>
  <si>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</si>
  <si>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</si>
  <si>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</si>
  <si>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</si>
  <si>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</si>
  <si>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</si>
  <si>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</si>
  <si>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</si>
  <si>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</si>
  <si>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</si>
  <si>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</si>
  <si>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</si>
  <si>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</si>
  <si>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</si>
  <si>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</si>
  <si>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</si>
  <si>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</si>
  <si>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</si>
  <si>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</si>
  <si>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</si>
  <si>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</si>
  <si>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</si>
  <si>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</si>
  <si>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</si>
  <si>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</si>
  <si>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</si>
  <si>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</si>
  <si>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</si>
  <si>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</si>
  <si>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</si>
  <si>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</si>
  <si>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</si>
  <si>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</si>
  <si>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</si>
  <si>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</si>
  <si>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</si>
  <si>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</si>
  <si>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</si>
  <si>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</si>
  <si>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</si>
  <si>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</si>
  <si>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</si>
  <si>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</si>
  <si>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</si>
  <si>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</si>
  <si>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</si>
  <si>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</si>
  <si>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</si>
  <si>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</si>
  <si>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</si>
  <si>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</si>
  <si>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</si>
  <si>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</si>
  <si>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</si>
  <si>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</si>
  <si>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</si>
  <si>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</si>
  <si>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</si>
  <si>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</si>
  <si>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</si>
  <si>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</si>
  <si>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</si>
  <si>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</si>
  <si>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</si>
  <si>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</si>
  <si>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</si>
  <si>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</si>
  <si>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</si>
  <si>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</si>
  <si>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</si>
  <si>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</si>
  <si>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</si>
  <si>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</si>
  <si>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</si>
  <si>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</si>
  <si>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</si>
  <si>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</si>
  <si>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</si>
  <si>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</si>
  <si>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</si>
  <si>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</si>
  <si>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</si>
  <si>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</si>
  <si>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</si>
  <si>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</si>
  <si>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</si>
  <si>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</si>
  <si>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</si>
  <si>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</si>
  <si>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</si>
  <si>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</si>
  <si>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</si>
  <si>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</si>
  <si>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</si>
  <si>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</si>
  <si>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</si>
  <si>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</si>
  <si>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</si>
  <si>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</si>
  <si>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</si>
  <si>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</si>
  <si>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</si>
  <si>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</si>
  <si>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</si>
  <si>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</si>
  <si>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</si>
  <si>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</si>
  <si>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</si>
  <si>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</si>
  <si>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</si>
  <si>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</si>
  <si>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</si>
  <si>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</si>
  <si>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</si>
  <si>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</si>
  <si>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</si>
  <si>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</si>
  <si>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</si>
  <si>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</si>
  <si>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</si>
  <si>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</si>
  <si>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</si>
  <si>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</si>
  <si>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</si>
  <si>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</si>
  <si>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</si>
  <si>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</si>
  <si>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</si>
  <si>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</si>
  <si>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</si>
  <si>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</si>
  <si>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</si>
  <si>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</si>
  <si>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</si>
  <si>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</si>
  <si>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</si>
  <si>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</si>
  <si>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</si>
  <si>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</si>
  <si>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</si>
  <si>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</si>
  <si>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</si>
  <si>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</si>
  <si>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</si>
  <si>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</si>
  <si>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</si>
  <si>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</si>
  <si>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</si>
  <si>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</si>
  <si>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</si>
  <si>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</si>
  <si>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</si>
  <si>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</si>
  <si>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</si>
  <si>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</si>
  <si>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</si>
  <si>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</si>
  <si>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</si>
  <si>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</si>
  <si>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</si>
  <si>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</si>
  <si>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</si>
  <si>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</si>
  <si>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</si>
  <si>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</si>
  <si>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</si>
  <si>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</si>
  <si>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</si>
  <si>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</si>
  <si>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</si>
  <si>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</si>
  <si>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</si>
  <si>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</si>
  <si>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</si>
  <si>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</si>
  <si>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</si>
  <si>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</si>
  <si>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</si>
  <si>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</si>
  <si>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</si>
  <si>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</si>
  <si>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</si>
  <si>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</si>
  <si>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</si>
  <si>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</si>
  <si>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</si>
  <si>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</si>
  <si>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</si>
  <si>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</si>
  <si>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</si>
  <si>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</si>
  <si>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</si>
  <si>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</si>
  <si>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</si>
  <si>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</si>
  <si>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</si>
  <si>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</si>
  <si>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</si>
  <si>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</si>
  <si>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</si>
  <si>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</si>
  <si>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</si>
  <si>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</si>
  <si>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</si>
  <si>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</si>
  <si>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</si>
  <si>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</si>
  <si>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</si>
  <si>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</si>
  <si>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</si>
  <si>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</si>
  <si>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</si>
  <si>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</si>
  <si>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</si>
  <si>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</si>
  <si>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</si>
  <si>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</si>
  <si>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</si>
  <si>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</si>
  <si>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</si>
  <si>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</si>
  <si>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</si>
  <si>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</si>
  <si>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</si>
  <si>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</si>
  <si>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</si>
  <si>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</si>
  <si>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</si>
  <si>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</si>
  <si>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</si>
  <si>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</si>
  <si>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</si>
  <si>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</si>
  <si>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</si>
  <si>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</si>
  <si>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</si>
  <si>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</si>
  <si>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</si>
  <si>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</si>
  <si>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</si>
  <si>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</si>
  <si>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</si>
  <si>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</si>
  <si>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</si>
  <si>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</si>
  <si>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</si>
  <si>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</si>
  <si>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</si>
  <si>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</si>
  <si>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</si>
  <si>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</si>
  <si>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</si>
  <si>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</si>
  <si>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</si>
  <si>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</si>
  <si>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</si>
  <si>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</si>
  <si>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</si>
  <si>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</si>
  <si>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</si>
  <si>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</si>
  <si>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</si>
  <si>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</si>
  <si>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</si>
  <si>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</si>
  <si>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</si>
  <si>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</si>
  <si>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</si>
  <si>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</si>
  <si>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</si>
  <si>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</si>
  <si>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</si>
  <si>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</si>
  <si>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</si>
  <si>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</si>
  <si>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</si>
  <si>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</si>
  <si>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</si>
  <si>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</si>
  <si>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</si>
  <si>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</si>
  <si>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</si>
  <si>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</si>
  <si>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</si>
  <si>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</si>
  <si>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</si>
  <si>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</si>
  <si>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</si>
  <si>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</si>
  <si>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</si>
  <si>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</si>
  <si>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</si>
  <si>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</si>
  <si>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</si>
  <si>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</si>
  <si>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</si>
  <si>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</si>
  <si>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</si>
  <si>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</si>
  <si>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</si>
  <si>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</si>
  <si>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</si>
  <si>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</si>
  <si>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</si>
  <si>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</si>
  <si>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</si>
  <si>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</si>
  <si>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</si>
  <si>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</si>
  <si>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</si>
  <si>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</si>
  <si>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</si>
  <si>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</si>
  <si>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</si>
  <si>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</si>
  <si>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</si>
  <si>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</si>
  <si>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</si>
  <si>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</si>
  <si>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</si>
  <si>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</si>
  <si>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</si>
  <si>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</si>
  <si>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</si>
  <si>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</si>
  <si>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</si>
  <si>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</si>
  <si>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</si>
  <si>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</si>
  <si>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</si>
  <si>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</si>
  <si>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</si>
  <si>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</si>
  <si>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</si>
  <si>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</si>
  <si>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</si>
  <si>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</si>
  <si>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</si>
  <si>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</si>
  <si>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</si>
  <si>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</si>
  <si>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</si>
  <si>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</si>
  <si>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</si>
  <si>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</si>
  <si>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</si>
  <si>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</si>
  <si>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</si>
  <si>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</si>
  <si>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</si>
  <si>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</si>
  <si>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</si>
  <si>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</si>
  <si>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</si>
  <si>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</si>
  <si>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</si>
  <si>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</si>
  <si>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</si>
  <si>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</si>
  <si>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</si>
  <si>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</si>
  <si>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</si>
  <si>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</si>
  <si>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</si>
  <si>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</si>
  <si>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</si>
  <si>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</si>
  <si>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</si>
  <si>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</si>
  <si>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</si>
  <si>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</si>
  <si>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</si>
  <si>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</si>
  <si>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</si>
  <si>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</si>
  <si>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</si>
  <si>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</si>
  <si>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</si>
  <si>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</si>
  <si>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</si>
  <si>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</si>
  <si>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</si>
  <si>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</si>
  <si>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</si>
  <si>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</si>
  <si>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</si>
  <si>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</si>
  <si>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</si>
  <si>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</si>
  <si>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</si>
  <si>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</si>
  <si>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</si>
  <si>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</si>
  <si>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</si>
  <si>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</si>
  <si>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</si>
  <si>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</si>
  <si>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</si>
  <si>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</si>
  <si>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</si>
  <si>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</si>
  <si>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</si>
  <si>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</si>
  <si>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</si>
  <si>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</si>
  <si>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</si>
  <si>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</si>
  <si>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</si>
  <si>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</si>
  <si>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</si>
  <si>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</si>
  <si>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</si>
  <si>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</si>
  <si>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</si>
  <si>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</si>
  <si>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</si>
  <si>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</si>
  <si>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</si>
  <si>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</si>
  <si>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</si>
  <si>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</si>
  <si>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</si>
  <si>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</si>
  <si>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</si>
  <si>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</si>
  <si>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</si>
  <si>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</si>
  <si>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</si>
  <si>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</si>
  <si>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</si>
  <si>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</si>
  <si>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</si>
  <si>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</si>
  <si>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</si>
  <si>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</si>
  <si>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</si>
  <si>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</si>
  <si>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</si>
  <si>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</si>
  <si>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</si>
  <si>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</si>
  <si>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</si>
  <si>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</si>
  <si>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</si>
  <si>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</si>
  <si>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</si>
  <si>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</si>
  <si>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</si>
  <si>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</si>
  <si>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</si>
  <si>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</si>
  <si>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</si>
  <si>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</si>
  <si>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</si>
  <si>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</si>
  <si>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</si>
  <si>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</si>
  <si>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</si>
  <si>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</si>
  <si>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</si>
  <si>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</si>
  <si>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</si>
  <si>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</si>
  <si>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</si>
  <si>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</si>
  <si>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</si>
  <si>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</si>
  <si>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</si>
  <si>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</si>
  <si>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</si>
  <si>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</si>
  <si>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</si>
  <si>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</si>
  <si>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</si>
  <si>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</si>
  <si>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</si>
  <si>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</si>
  <si>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</si>
  <si>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</si>
  <si>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</si>
  <si>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</si>
  <si>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</si>
  <si>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</si>
  <si>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</si>
  <si>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</si>
  <si>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</si>
  <si>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</si>
  <si>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</si>
  <si>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</si>
  <si>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</si>
  <si>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</si>
  <si>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</si>
  <si>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</si>
  <si>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</si>
  <si>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</si>
  <si>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</si>
  <si>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</si>
  <si>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</si>
  <si>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</si>
  <si>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</si>
  <si>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</si>
  <si>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</si>
  <si>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</si>
  <si>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</si>
  <si>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</si>
  <si>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</si>
  <si>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</si>
  <si>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</si>
  <si>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</si>
  <si>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</si>
  <si>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</si>
  <si>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</si>
  <si>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</si>
  <si>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</si>
  <si>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</si>
  <si>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</si>
  <si>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</si>
  <si>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</si>
  <si>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</si>
  <si>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</si>
  <si>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</si>
  <si>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</si>
  <si>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</si>
  <si>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</si>
  <si>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</si>
  <si>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</si>
  <si>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</si>
  <si>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</si>
  <si>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</si>
  <si>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</si>
  <si>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</si>
  <si>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</si>
  <si>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</si>
  <si>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</si>
  <si>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</si>
  <si>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</si>
  <si>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</si>
  <si>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</si>
  <si>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</si>
  <si>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</si>
  <si>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</si>
  <si>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</si>
  <si>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</si>
  <si>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</si>
  <si>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</si>
  <si>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</si>
  <si>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</si>
  <si>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</si>
  <si>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</si>
  <si>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</si>
  <si>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</si>
  <si>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</si>
  <si>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</si>
  <si>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</si>
  <si>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</si>
  <si>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</si>
  <si>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</si>
  <si>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</si>
  <si>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</si>
  <si>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</si>
  <si>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</si>
  <si>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</si>
  <si>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</si>
  <si>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</si>
  <si>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</si>
  <si>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</si>
  <si>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</si>
  <si>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</si>
  <si>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</si>
  <si>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</si>
  <si>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</si>
  <si>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</si>
  <si>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</si>
  <si>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</si>
  <si>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</si>
  <si>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</si>
  <si>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</si>
  <si>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</si>
  <si>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</si>
  <si>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</si>
  <si>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</si>
  <si>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</si>
  <si>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</si>
  <si>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</si>
  <si>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</si>
  <si>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</si>
  <si>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</si>
  <si>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</si>
  <si>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</si>
  <si>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</si>
  <si>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</si>
  <si>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</si>
  <si>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</si>
  <si>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</si>
  <si>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</si>
  <si>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</si>
  <si>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</si>
  <si>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</si>
  <si>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</si>
  <si>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</si>
  <si>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</si>
  <si>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</si>
  <si>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</si>
  <si>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</si>
  <si>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</si>
  <si>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</si>
  <si>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</si>
  <si>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</si>
  <si>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</si>
  <si>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</si>
  <si>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</si>
  <si>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</si>
  <si>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</si>
  <si>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</si>
  <si>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</si>
  <si>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</si>
  <si>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</si>
  <si>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</si>
  <si>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</si>
  <si>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</si>
  <si>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</si>
  <si>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</si>
  <si>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</si>
  <si>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</si>
  <si>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</si>
  <si>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</si>
  <si>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</si>
  <si>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</si>
  <si>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</si>
  <si>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</si>
  <si>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</si>
  <si>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</si>
  <si>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</si>
  <si>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</si>
  <si>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</si>
  <si>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</si>
  <si>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</si>
  <si>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</si>
  <si>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</si>
  <si>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</si>
  <si>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</si>
  <si>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</si>
  <si>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</si>
  <si>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</si>
  <si>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</si>
  <si>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</si>
  <si>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</si>
  <si>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</si>
  <si>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</si>
  <si>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</si>
  <si>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</si>
  <si>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</si>
  <si>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</si>
  <si>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</si>
  <si>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</si>
  <si>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</si>
  <si>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</si>
  <si>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</si>
  <si>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</si>
  <si>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</si>
  <si>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</si>
  <si>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</si>
  <si>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</si>
  <si>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</si>
  <si>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</si>
  <si>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</si>
  <si>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</si>
  <si>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</si>
  <si>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</si>
  <si>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</si>
  <si>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</si>
  <si>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</si>
  <si>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</si>
  <si>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</si>
  <si>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</si>
  <si>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</si>
  <si>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</si>
  <si>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</si>
  <si>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</si>
  <si>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</si>
  <si>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</si>
  <si>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</si>
  <si>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</si>
  <si>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</si>
  <si>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</si>
  <si>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</si>
  <si>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</si>
  <si>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</si>
  <si>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</si>
  <si>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</si>
  <si>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</si>
  <si>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</si>
  <si>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</si>
  <si>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</si>
  <si>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</si>
  <si>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</si>
  <si>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</si>
  <si>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</si>
  <si>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</si>
  <si>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</si>
  <si>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</si>
  <si>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</si>
  <si>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</si>
  <si>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</si>
  <si>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</si>
  <si>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</si>
  <si>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</si>
  <si>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</si>
  <si>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</si>
  <si>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</si>
  <si>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</si>
  <si>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</si>
  <si>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</si>
  <si>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</si>
  <si>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</si>
  <si>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</si>
  <si>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</si>
  <si>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</si>
  <si>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</si>
  <si>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</si>
  <si>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</si>
  <si>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</si>
  <si>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</si>
  <si>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</si>
  <si>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</si>
  <si>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</si>
  <si>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</si>
  <si>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</si>
  <si>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</si>
  <si>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</si>
  <si>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</si>
  <si>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</si>
  <si>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</si>
  <si>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</si>
  <si>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</si>
  <si>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</si>
  <si>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</si>
  <si>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</si>
  <si>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</si>
  <si>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</si>
  <si>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</si>
  <si>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</si>
  <si>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</si>
  <si>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</si>
  <si>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</si>
  <si>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</si>
  <si>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</si>
  <si>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</si>
  <si>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</si>
  <si>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</si>
  <si>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</si>
  <si>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</si>
  <si>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</si>
  <si>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</si>
  <si>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</si>
  <si>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</si>
  <si>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</si>
  <si>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</si>
  <si>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</si>
  <si>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</si>
  <si>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</si>
  <si>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</si>
  <si>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</si>
  <si>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</si>
  <si>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</si>
  <si>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</si>
  <si>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</si>
  <si>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</si>
  <si>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</si>
  <si>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</si>
  <si>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</si>
  <si>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</si>
  <si>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</si>
  <si>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</si>
  <si>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</si>
  <si>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</si>
  <si>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</si>
  <si>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</si>
  <si>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</si>
  <si>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</si>
  <si>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</si>
  <si>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</si>
  <si>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</si>
  <si>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</si>
  <si>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</si>
  <si>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</si>
  <si>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</si>
  <si>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</si>
  <si>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</si>
  <si>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</si>
  <si>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</si>
  <si>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</si>
  <si>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</si>
  <si>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</si>
  <si>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</si>
  <si>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</si>
  <si>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</si>
  <si>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</si>
  <si>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</si>
  <si>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</si>
  <si>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</si>
  <si>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</si>
  <si>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</si>
  <si>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</si>
  <si>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</si>
  <si>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</si>
  <si>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</si>
  <si>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</si>
  <si>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</si>
  <si>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</si>
  <si>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</si>
  <si>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</si>
  <si>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</si>
  <si>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</si>
  <si>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</si>
  <si>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</si>
  <si>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</si>
  <si>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</si>
  <si>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</si>
  <si>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</si>
  <si>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</si>
  <si>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</si>
  <si>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</si>
  <si>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</si>
  <si>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</si>
  <si>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</si>
  <si>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</si>
  <si>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</si>
  <si>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</si>
  <si>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</si>
  <si>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</si>
  <si>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</si>
  <si>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</si>
  <si>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</si>
  <si>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</si>
  <si>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</si>
  <si>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</si>
  <si>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</si>
  <si>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</si>
  <si>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</si>
  <si>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</si>
  <si>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</si>
  <si>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</si>
  <si>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</si>
  <si>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</si>
  <si>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</si>
  <si>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</si>
  <si>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</si>
  <si>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</si>
  <si>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</si>
  <si>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</si>
  <si>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</si>
  <si>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</si>
  <si>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</si>
  <si>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</si>
  <si>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</si>
  <si>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</si>
  <si>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</si>
  <si>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</si>
  <si>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</si>
  <si>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</si>
  <si>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</si>
  <si>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</si>
  <si>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</si>
  <si>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</si>
  <si>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</si>
  <si>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</si>
  <si>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</si>
  <si>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</si>
  <si>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</si>
  <si>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</si>
  <si>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</si>
  <si>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</si>
  <si>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</si>
  <si>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</si>
  <si>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</si>
  <si>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</si>
  <si>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</si>
  <si>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</si>
  <si>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</si>
  <si>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</si>
  <si>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</si>
  <si>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</si>
  <si>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</si>
  <si>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</si>
  <si>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</si>
  <si>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</si>
  <si>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</si>
  <si>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</si>
  <si>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</si>
  <si>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</si>
  <si>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</si>
  <si>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</si>
  <si>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</si>
  <si>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</si>
  <si>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</si>
  <si>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</si>
  <si>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</si>
  <si>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</si>
  <si>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</si>
  <si>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</si>
  <si>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</si>
  <si>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</si>
  <si>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</si>
  <si>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</si>
  <si>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</si>
  <si>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</si>
  <si>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</si>
  <si>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</si>
  <si>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</si>
  <si>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</si>
  <si>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</si>
  <si>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</si>
  <si>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</si>
  <si>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</si>
  <si>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</si>
  <si>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</si>
  <si>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</si>
  <si>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</si>
  <si>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</si>
  <si>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</si>
  <si>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</si>
  <si>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</si>
  <si>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</si>
  <si>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</si>
  <si>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</si>
  <si>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</si>
  <si>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</si>
  <si>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</si>
  <si>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</si>
  <si>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</si>
  <si>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</si>
  <si>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</si>
  <si>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</si>
  <si>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</si>
  <si>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</si>
  <si>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</si>
  <si>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</si>
  <si>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</si>
  <si>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</si>
  <si>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</si>
  <si>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</si>
  <si>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</si>
  <si>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</si>
  <si>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</si>
  <si>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</si>
  <si>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</si>
  <si>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</si>
  <si>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</si>
  <si>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</si>
  <si>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</si>
  <si>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</si>
  <si>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</si>
  <si>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</si>
  <si>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</si>
  <si>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</si>
  <si>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</si>
  <si>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</si>
  <si>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</si>
  <si>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</si>
  <si>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</si>
  <si>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</si>
  <si>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</si>
  <si>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</si>
  <si>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</si>
  <si>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</si>
  <si>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</si>
  <si>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</si>
  <si>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</si>
  <si>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</si>
  <si>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</si>
  <si>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</si>
  <si>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</si>
  <si>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</si>
  <si>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</si>
  <si>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</si>
  <si>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</si>
  <si>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</si>
  <si>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</si>
  <si>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</si>
  <si>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</si>
  <si>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</si>
  <si>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</si>
  <si>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</si>
  <si>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</si>
  <si>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</si>
  <si>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</si>
  <si>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</si>
  <si>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</si>
  <si>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</si>
  <si>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</si>
  <si>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</si>
  <si>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</si>
  <si>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</si>
  <si>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</si>
  <si>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</si>
  <si>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</si>
  <si>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</si>
  <si>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</si>
  <si>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</si>
  <si>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</si>
  <si>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</si>
  <si>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</si>
  <si>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</si>
  <si>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</si>
  <si>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</si>
  <si>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</si>
  <si>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</si>
  <si>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</si>
  <si>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</si>
  <si>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</si>
  <si>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</si>
  <si>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</si>
  <si>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</si>
  <si>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</si>
  <si>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</si>
  <si>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</si>
  <si>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</si>
  <si>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</si>
  <si>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</si>
  <si>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</si>
  <si>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</si>
  <si>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</si>
  <si>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</si>
  <si>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</si>
  <si>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</si>
  <si>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</si>
  <si>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</si>
  <si>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</si>
  <si>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</si>
  <si>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</si>
  <si>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</si>
  <si>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</si>
  <si>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</si>
  <si>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</si>
  <si>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</si>
  <si>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</si>
  <si>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</si>
  <si>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</si>
  <si>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</si>
  <si>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</si>
  <si>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</si>
  <si>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</si>
  <si>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</si>
  <si>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</si>
  <si>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</si>
  <si>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</si>
  <si>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</si>
  <si>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</si>
  <si>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</si>
  <si>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</si>
  <si>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</si>
  <si>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</si>
  <si>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</si>
  <si>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</si>
  <si>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</si>
  <si>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</si>
  <si>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</si>
  <si>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</si>
  <si>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</si>
  <si>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</si>
  <si>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</si>
  <si>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</si>
  <si>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</si>
  <si>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</si>
  <si>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</si>
  <si>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</si>
  <si>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</si>
  <si>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</si>
  <si>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</si>
  <si>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</si>
  <si>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</si>
  <si>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</si>
  <si>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</si>
  <si>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</si>
  <si>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</si>
  <si>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</si>
  <si>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</si>
  <si>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</si>
  <si>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</si>
  <si>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</si>
  <si>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</si>
  <si>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</si>
  <si>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</si>
  <si>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</si>
  <si>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</si>
  <si>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</si>
  <si>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</si>
  <si>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</si>
  <si>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</si>
  <si>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</si>
  <si>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</si>
  <si>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</si>
  <si>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</si>
  <si>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</si>
  <si>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</si>
  <si>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</si>
  <si>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</si>
  <si>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</si>
  <si>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</si>
  <si>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</si>
  <si>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</si>
  <si>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</si>
  <si>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</si>
  <si>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</si>
  <si>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</si>
  <si>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</si>
  <si>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</si>
  <si>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</si>
  <si>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</si>
  <si>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</si>
  <si>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</si>
  <si>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</si>
  <si>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</si>
  <si>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</si>
  <si>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</si>
  <si>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</si>
  <si>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</si>
  <si>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</si>
  <si>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</si>
  <si>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</si>
  <si>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</si>
  <si>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</si>
  <si>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</si>
  <si>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</si>
  <si>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</si>
  <si>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</si>
  <si>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</si>
  <si>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</si>
  <si>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</si>
  <si>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</si>
  <si>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</si>
  <si>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</si>
  <si>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</si>
  <si>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</si>
  <si>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</si>
  <si>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</si>
  <si>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</si>
  <si>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</si>
  <si>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</si>
  <si>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</si>
  <si>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</si>
  <si>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</si>
  <si>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</si>
  <si>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</si>
  <si>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</si>
  <si>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</si>
  <si>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</si>
  <si>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</si>
  <si>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</si>
  <si>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</si>
  <si>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</si>
  <si>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</si>
  <si>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</si>
  <si>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</si>
  <si>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</si>
  <si>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</si>
  <si>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</si>
  <si>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</si>
  <si>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</si>
  <si>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</si>
  <si>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</si>
  <si>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</si>
  <si>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</si>
  <si>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</si>
  <si>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</si>
  <si>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</si>
  <si>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</si>
  <si>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</si>
  <si>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</si>
  <si>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</si>
  <si>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</si>
  <si>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</si>
  <si>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</si>
  <si>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</si>
  <si>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</si>
  <si>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</si>
  <si>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</si>
  <si>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</si>
  <si>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</si>
  <si>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</si>
  <si>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</si>
  <si>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</si>
  <si>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</si>
  <si>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</si>
  <si>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</si>
  <si>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</si>
  <si>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</si>
  <si>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</si>
  <si>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</si>
  <si>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</si>
  <si>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</si>
  <si>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</si>
  <si>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</si>
  <si>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</si>
  <si>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</si>
  <si>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</si>
  <si>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</si>
  <si>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</si>
  <si>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</si>
  <si>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</si>
  <si>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</si>
  <si>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</si>
  <si>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</si>
  <si>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</si>
  <si>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</si>
  <si>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</si>
  <si>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</si>
  <si>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</si>
  <si>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</si>
  <si>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</si>
  <si>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</si>
  <si>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</si>
  <si>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</si>
  <si>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</si>
  <si>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</si>
  <si>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</si>
  <si>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</si>
  <si>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</si>
  <si>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</si>
  <si>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</si>
  <si>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</si>
  <si>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</si>
  <si>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</si>
  <si>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</si>
  <si>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</si>
  <si>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</si>
  <si>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</si>
  <si>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</si>
  <si>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</si>
  <si>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</si>
  <si>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</si>
  <si>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</si>
  <si>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</si>
  <si>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</si>
  <si>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</si>
  <si>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</si>
  <si>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</si>
  <si>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</si>
  <si>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</si>
  <si>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</si>
  <si>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</si>
  <si>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</si>
  <si>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</si>
  <si>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</si>
  <si>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</si>
  <si>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</si>
  <si>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</si>
  <si>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</si>
  <si>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</si>
  <si>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</si>
  <si>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</si>
  <si>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</si>
  <si>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</si>
  <si>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</si>
  <si>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</si>
  <si>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</si>
  <si>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</si>
  <si>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</si>
  <si>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</si>
  <si>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</si>
  <si>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</si>
  <si>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</si>
  <si>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</si>
  <si>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</si>
  <si>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</si>
  <si>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</si>
  <si>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</si>
  <si>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</si>
  <si>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</si>
  <si>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</si>
  <si>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</si>
  <si>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</si>
  <si>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</si>
  <si>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</si>
  <si>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</si>
  <si>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</si>
  <si>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</si>
  <si>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</si>
  <si>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</si>
  <si>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</si>
  <si>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</si>
  <si>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</si>
  <si>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</si>
  <si>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</si>
  <si>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</si>
  <si>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</si>
  <si>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</si>
  <si>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</si>
  <si>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</si>
  <si>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</si>
  <si>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</si>
  <si>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</si>
  <si>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</si>
  <si>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</si>
  <si>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</si>
  <si>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</si>
  <si>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</si>
  <si>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</si>
  <si>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</si>
  <si>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</si>
  <si>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</si>
  <si>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</si>
  <si>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</si>
  <si>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</si>
  <si>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</si>
  <si>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</si>
  <si>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</si>
  <si>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</si>
  <si>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</si>
  <si>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</si>
  <si>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</si>
  <si>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</si>
  <si>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</si>
  <si>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</si>
  <si>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</si>
  <si>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</si>
  <si>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</si>
  <si>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</si>
  <si>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</si>
  <si>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</si>
  <si>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</si>
  <si>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</si>
  <si>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</si>
  <si>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</si>
  <si>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</si>
  <si>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</si>
  <si>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</si>
  <si>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</si>
  <si>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</si>
  <si>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</si>
  <si>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</si>
  <si>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</si>
  <si>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</si>
  <si>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</si>
  <si>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</si>
  <si>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</si>
  <si>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</si>
  <si>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</si>
  <si>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</si>
  <si>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</si>
  <si>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</si>
  <si>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</si>
  <si>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</si>
  <si>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</si>
  <si>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</si>
  <si>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</si>
  <si>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</si>
  <si>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</si>
  <si>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</si>
  <si>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</si>
  <si>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</si>
  <si>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</si>
  <si>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</si>
  <si>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</si>
  <si>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</si>
  <si>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</si>
  <si>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</si>
  <si>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</si>
  <si>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</si>
  <si>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</si>
  <si>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</si>
  <si>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</si>
  <si>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</si>
  <si>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</si>
  <si>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</si>
  <si>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</si>
  <si>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</si>
  <si>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</si>
  <si>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</si>
  <si>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</si>
  <si>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</si>
  <si>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</si>
  <si>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</si>
  <si>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</si>
  <si>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</si>
  <si>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</si>
  <si>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</si>
  <si>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</si>
  <si>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</si>
  <si>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</si>
  <si>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</si>
  <si>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</si>
  <si>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</si>
  <si>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</si>
  <si>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</si>
  <si>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</si>
  <si>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</si>
  <si>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</si>
  <si>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</si>
  <si>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</si>
  <si>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</si>
  <si>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</si>
  <si>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</si>
  <si>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</si>
  <si>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</si>
  <si>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</si>
  <si>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</si>
  <si>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</si>
  <si>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</si>
  <si>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</si>
  <si>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</si>
  <si>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</si>
  <si>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</si>
  <si>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</si>
  <si>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</si>
  <si>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</si>
  <si>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</si>
  <si>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</si>
  <si>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</si>
  <si>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</si>
  <si>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</si>
  <si>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</si>
  <si>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</si>
  <si>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</si>
  <si>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</si>
  <si>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</si>
  <si>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</si>
  <si>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</si>
  <si>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</si>
  <si>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</si>
  <si>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</si>
  <si>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</si>
  <si>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</si>
  <si>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</si>
  <si>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</si>
  <si>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</si>
  <si>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</si>
  <si>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</si>
  <si>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</si>
  <si>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</si>
  <si>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</si>
  <si>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</si>
  <si>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</si>
  <si>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</si>
  <si>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</si>
  <si>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</si>
  <si>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</si>
  <si>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</si>
  <si>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</si>
  <si>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</si>
  <si>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</si>
  <si>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</si>
  <si>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</si>
  <si>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</si>
  <si>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</si>
  <si>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</si>
  <si>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</si>
  <si>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</si>
  <si>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</si>
  <si>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</si>
  <si>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</si>
  <si>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</si>
  <si>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</si>
  <si>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</si>
  <si>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</si>
  <si>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</si>
  <si>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</si>
  <si>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</si>
  <si>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</si>
  <si>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</si>
  <si>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</si>
  <si>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</si>
  <si>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</si>
  <si>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</si>
  <si>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</si>
  <si>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</si>
  <si>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</si>
  <si>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</si>
  <si>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</si>
  <si>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</si>
  <si>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</si>
  <si>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</si>
  <si>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</si>
  <si>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</si>
  <si>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</si>
  <si>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</si>
  <si>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</si>
  <si>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</si>
  <si>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</si>
  <si>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</si>
  <si>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</si>
  <si>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</si>
  <si>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</si>
  <si>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</si>
  <si>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</si>
  <si>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</si>
  <si>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</si>
  <si>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</si>
  <si>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</si>
  <si>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</si>
  <si>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</si>
  <si>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</si>
  <si>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</si>
  <si>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</si>
  <si>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</si>
  <si>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</si>
  <si>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</si>
  <si>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</si>
  <si>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</si>
  <si>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</si>
  <si>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</si>
  <si>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</si>
  <si>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</si>
  <si>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</si>
  <si>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</si>
  <si>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</si>
  <si>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</si>
  <si>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</si>
  <si>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</si>
  <si>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</si>
  <si>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</si>
  <si>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</si>
  <si>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</si>
  <si>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</si>
  <si>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</si>
  <si>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</si>
  <si>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</si>
  <si>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</si>
  <si>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</si>
  <si>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</si>
  <si>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</si>
  <si>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</si>
  <si>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</si>
  <si>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</si>
  <si>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</si>
  <si>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</si>
  <si>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</si>
  <si>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</si>
  <si>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</si>
  <si>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</si>
  <si>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</si>
  <si>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</si>
  <si>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</si>
  <si>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</si>
  <si>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</si>
  <si>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</si>
  <si>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</si>
  <si>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</si>
  <si>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</si>
  <si>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</si>
  <si>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</si>
  <si>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</si>
  <si>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</si>
  <si>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</si>
  <si>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</si>
  <si>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</si>
  <si>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</si>
  <si>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</si>
  <si>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</si>
  <si>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</si>
  <si>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</si>
  <si>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</si>
  <si>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</si>
  <si>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</si>
  <si>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</si>
  <si>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</si>
  <si>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</si>
  <si>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</si>
  <si>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</si>
  <si>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</si>
  <si>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</si>
  <si>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</si>
  <si>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</si>
  <si>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</si>
  <si>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</si>
  <si>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</si>
  <si>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</si>
  <si>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</si>
  <si>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</si>
  <si>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</si>
  <si>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</si>
  <si>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</si>
  <si>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</si>
  <si>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</si>
  <si>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</si>
  <si>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</si>
  <si>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</si>
  <si>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</si>
  <si>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</si>
  <si>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</si>
  <si>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</si>
  <si>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</si>
  <si>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</si>
  <si>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</si>
  <si>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</si>
  <si>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</si>
  <si>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</si>
  <si>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</si>
  <si>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</si>
  <si>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</si>
  <si>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</si>
  <si>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</si>
  <si>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</si>
  <si>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</si>
  <si>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</si>
  <si>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</si>
  <si>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</si>
  <si>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</si>
  <si>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</si>
  <si>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</si>
  <si>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</si>
  <si>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</si>
  <si>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</si>
  <si>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</si>
  <si>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</si>
  <si>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</si>
  <si>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</si>
  <si>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</si>
  <si>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</si>
  <si>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</si>
  <si>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</si>
  <si>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</si>
  <si>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</si>
  <si>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</si>
  <si>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</si>
  <si>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</si>
  <si>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</si>
  <si>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</si>
  <si>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</si>
  <si>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</si>
  <si>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</si>
  <si>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</si>
  <si>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</si>
  <si>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</si>
  <si>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</si>
  <si>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</si>
  <si>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</si>
  <si>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</si>
  <si>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</si>
  <si>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</si>
  <si>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</si>
  <si>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</si>
  <si>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</si>
  <si>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</si>
  <si>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</si>
  <si>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</si>
  <si>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</si>
  <si>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</si>
  <si>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</si>
  <si>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</si>
  <si>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</si>
  <si>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</si>
  <si>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</si>
  <si>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</si>
  <si>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</si>
  <si>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</si>
  <si>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</si>
  <si>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</si>
  <si>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</si>
  <si>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</si>
  <si>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</si>
  <si>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</si>
  <si>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</si>
  <si>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</si>
  <si>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</si>
  <si>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</si>
  <si>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</si>
  <si>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</si>
  <si>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</si>
  <si>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</si>
  <si>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</si>
  <si>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</si>
  <si>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</si>
  <si>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</si>
  <si>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</si>
  <si>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</si>
  <si>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</si>
  <si>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</si>
  <si>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</si>
  <si>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</si>
  <si>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</si>
  <si>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</si>
  <si>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</si>
  <si>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</si>
  <si>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</si>
  <si>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</si>
  <si>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</si>
  <si>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</si>
  <si>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</si>
  <si>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</si>
  <si>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</si>
  <si>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</si>
  <si>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</si>
  <si>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</si>
  <si>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</si>
  <si>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</si>
  <si>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</si>
  <si>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</si>
  <si>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</si>
  <si>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</si>
  <si>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</si>
  <si>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</si>
  <si>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</si>
  <si>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</si>
  <si>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</si>
  <si>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</si>
  <si>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</si>
  <si>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</si>
  <si>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</si>
  <si>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</si>
  <si>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</si>
  <si>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</si>
  <si>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</si>
  <si>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</si>
  <si>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</si>
  <si>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</si>
  <si>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</si>
  <si>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</si>
  <si>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</si>
  <si>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</si>
  <si>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</si>
  <si>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</si>
  <si>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</si>
  <si>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</si>
  <si>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</si>
  <si>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</si>
  <si>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</si>
  <si>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</si>
  <si>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</si>
  <si>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</si>
  <si>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</si>
  <si>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</si>
  <si>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</si>
  <si>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</si>
  <si>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</si>
  <si>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</si>
  <si>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</si>
  <si>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</si>
  <si>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</si>
  <si>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</si>
  <si>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</si>
  <si>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</si>
  <si>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</si>
  <si>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</si>
  <si>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</si>
  <si>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</si>
  <si>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</si>
  <si>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</si>
  <si>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</si>
  <si>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</si>
  <si>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</si>
  <si>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</si>
  <si>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</si>
  <si>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</si>
  <si>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</si>
  <si>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</si>
  <si>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</si>
  <si>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</si>
  <si>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</si>
  <si>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</si>
  <si>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</si>
  <si>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</si>
  <si>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</si>
  <si>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</si>
  <si>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</si>
  <si>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</si>
  <si>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</si>
  <si>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</si>
  <si>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</si>
  <si>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</si>
  <si>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</si>
  <si>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</si>
  <si>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</si>
  <si>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</si>
  <si>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</si>
  <si>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</si>
  <si>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</si>
  <si>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</si>
  <si>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</si>
  <si>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</si>
  <si>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</si>
  <si>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</si>
  <si>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</si>
  <si>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</si>
  <si>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</si>
  <si>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</si>
  <si>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</si>
  <si>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</si>
  <si>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</si>
  <si>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</si>
  <si>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</si>
  <si>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</si>
  <si>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</si>
  <si>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</si>
  <si>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</si>
  <si>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</si>
  <si>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</si>
  <si>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</si>
  <si>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</si>
  <si>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</si>
  <si>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</si>
  <si>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</si>
  <si>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</si>
  <si>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</si>
  <si>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</si>
  <si>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</si>
  <si>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</si>
  <si>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</si>
  <si>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</si>
  <si>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</si>
  <si>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</si>
  <si>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</si>
  <si>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</si>
  <si>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</si>
  <si>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</si>
  <si>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</si>
  <si>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</si>
  <si>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</si>
  <si>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</si>
  <si>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</si>
  <si>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</si>
  <si>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</si>
  <si>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</si>
  <si>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</si>
  <si>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</si>
  <si>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</si>
  <si>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</si>
  <si>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</si>
  <si>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</si>
  <si>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</si>
  <si>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</si>
  <si>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</si>
  <si>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</si>
  <si>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</si>
  <si>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</si>
  <si>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</si>
  <si>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</si>
  <si>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</si>
  <si>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</si>
  <si>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</si>
  <si>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</si>
  <si>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</si>
  <si>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</si>
  <si>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</si>
  <si>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</si>
  <si>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</si>
  <si>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</si>
  <si>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</si>
  <si>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</si>
  <si>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</si>
  <si>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</si>
  <si>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</si>
  <si>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</si>
  <si>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</si>
  <si>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</si>
  <si>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</si>
  <si>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</si>
  <si>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</si>
  <si>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</si>
  <si>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</si>
  <si>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</si>
  <si>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</si>
  <si>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</si>
  <si>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</si>
  <si>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</si>
  <si>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</si>
  <si>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</si>
  <si>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</si>
  <si>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</si>
  <si>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</si>
  <si>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</si>
  <si>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</si>
  <si>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</si>
  <si>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</si>
  <si>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</si>
  <si>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</si>
  <si>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</si>
  <si>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</si>
  <si>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</si>
  <si>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</si>
  <si>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</si>
  <si>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</si>
  <si>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</si>
  <si>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</si>
  <si>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</si>
  <si>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</si>
  <si>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</si>
  <si>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</si>
  <si>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</si>
  <si>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</si>
  <si>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</si>
  <si>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</si>
  <si>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</si>
  <si>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</si>
  <si>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</si>
  <si>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</si>
  <si>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</si>
  <si>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</si>
  <si>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</si>
  <si>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</si>
  <si>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</si>
  <si>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</si>
  <si>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</si>
  <si>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</si>
  <si>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</si>
  <si>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</si>
  <si>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</si>
  <si>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</si>
  <si>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</si>
  <si>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</si>
  <si>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</si>
  <si>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</si>
  <si>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</si>
  <si>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</si>
  <si>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</si>
  <si>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</si>
  <si>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</si>
  <si>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</si>
  <si>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</si>
  <si>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</si>
  <si>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</si>
  <si>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</si>
  <si>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</si>
  <si>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</si>
  <si>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</si>
  <si>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</si>
  <si>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</si>
  <si>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</si>
  <si>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</si>
  <si>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</si>
  <si>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</si>
  <si>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</si>
  <si>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</si>
  <si>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</si>
  <si>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</si>
  <si>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</si>
  <si>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</si>
  <si>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</si>
  <si>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</si>
  <si>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</si>
  <si>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</si>
  <si>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</si>
  <si>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</si>
  <si>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</si>
  <si>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</si>
  <si>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</si>
  <si>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</si>
  <si>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</si>
  <si>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</si>
  <si>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</si>
  <si>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</si>
  <si>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</si>
  <si>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</si>
  <si>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</si>
  <si>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</si>
  <si>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</si>
  <si>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</si>
  <si>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</si>
  <si>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</si>
  <si>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</si>
  <si>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</si>
  <si>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</si>
  <si>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</si>
  <si>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</si>
  <si>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</si>
  <si>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</si>
  <si>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</si>
  <si>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</si>
  <si>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</si>
  <si>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</si>
  <si>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</si>
  <si>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</si>
  <si>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</si>
  <si>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</si>
  <si>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</si>
  <si>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</si>
  <si>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</si>
  <si>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</si>
  <si>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</si>
  <si>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</si>
  <si>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</si>
  <si>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</si>
  <si>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</si>
  <si>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</si>
  <si>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</si>
  <si>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</si>
  <si>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</si>
  <si>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</si>
  <si>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</si>
  <si>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</si>
  <si>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</si>
  <si>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</si>
  <si>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</si>
  <si>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</si>
  <si>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</si>
  <si>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</si>
  <si>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</si>
  <si>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</si>
  <si>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</si>
  <si>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</si>
  <si>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</si>
  <si>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</si>
  <si>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</si>
  <si>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</si>
  <si>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</si>
  <si>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</si>
  <si>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</si>
  <si>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</si>
  <si>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</si>
  <si>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</si>
  <si>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</si>
  <si>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</si>
  <si>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</si>
  <si>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</si>
  <si>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</si>
  <si>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</si>
  <si>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</si>
  <si>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</si>
  <si>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</si>
  <si>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</si>
  <si>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</si>
  <si>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</si>
  <si>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</si>
  <si>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</si>
  <si>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</si>
  <si>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</si>
  <si>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</si>
  <si>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</si>
  <si>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</si>
  <si>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</si>
  <si>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</si>
  <si>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</si>
  <si>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</si>
  <si>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</si>
  <si>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</si>
  <si>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</si>
  <si>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</si>
  <si>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</si>
  <si>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</si>
  <si>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</si>
  <si>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</si>
  <si>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</si>
  <si>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</si>
  <si>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</si>
  <si>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</si>
  <si>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</si>
  <si>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</si>
  <si>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</si>
  <si>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</si>
  <si>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</si>
  <si>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</si>
  <si>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</si>
  <si>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</si>
  <si>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</si>
  <si>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</si>
  <si>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</si>
  <si>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</si>
  <si>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</si>
  <si>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</si>
  <si>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</si>
  <si>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</si>
  <si>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</si>
  <si>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</si>
  <si>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</si>
  <si>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</si>
  <si>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</si>
  <si>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</si>
  <si>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</si>
  <si>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</si>
  <si>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</si>
  <si>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</si>
  <si>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</si>
  <si>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</si>
  <si>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</si>
  <si>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</si>
  <si>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</si>
  <si>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</si>
  <si>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</si>
  <si>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</si>
  <si>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</si>
  <si>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</si>
  <si>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</si>
  <si>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</si>
  <si>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</si>
  <si>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</si>
  <si>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</si>
  <si>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</si>
  <si>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</si>
  <si>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</si>
  <si>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</si>
  <si>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</si>
  <si>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</si>
  <si>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</si>
  <si>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</si>
  <si>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</si>
  <si>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</si>
  <si>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</si>
  <si>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</si>
  <si>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</si>
  <si>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</si>
  <si>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</si>
  <si>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</si>
  <si>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</si>
  <si>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</si>
  <si>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</si>
  <si>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</si>
  <si>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</si>
  <si>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</si>
  <si>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</si>
  <si>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</si>
  <si>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</si>
  <si>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</si>
  <si>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</si>
  <si>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</si>
  <si>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</si>
  <si>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</si>
  <si>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</si>
  <si>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</si>
  <si>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</si>
  <si>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</si>
  <si>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</si>
  <si>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</si>
  <si>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</si>
  <si>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</si>
  <si>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</si>
  <si>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</si>
  <si>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</si>
  <si>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</si>
  <si>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</si>
  <si>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</si>
  <si>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</si>
  <si>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</si>
  <si>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</si>
  <si>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</si>
  <si>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</si>
  <si>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</si>
  <si>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</si>
  <si>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</si>
  <si>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</si>
  <si>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</si>
  <si>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</si>
  <si>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</si>
  <si>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</si>
  <si>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</si>
  <si>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</si>
  <si>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</si>
  <si>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</si>
  <si>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</si>
  <si>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</si>
  <si>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</si>
  <si>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</si>
  <si>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</si>
  <si>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</si>
  <si>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</si>
  <si>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</si>
  <si>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</si>
  <si>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</si>
  <si>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</si>
  <si>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</si>
  <si>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</si>
  <si>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</si>
  <si>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</si>
  <si>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</si>
  <si>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</si>
  <si>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</si>
  <si>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</si>
  <si>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</si>
  <si>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</si>
  <si>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</si>
  <si>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</si>
  <si>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</si>
  <si>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</si>
  <si>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</si>
  <si>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</si>
  <si>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</si>
  <si>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</si>
  <si>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</si>
  <si>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</si>
  <si>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</si>
  <si>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</si>
  <si>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</si>
  <si>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</si>
  <si>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</si>
  <si>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</si>
  <si>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</si>
  <si>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</si>
  <si>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</si>
  <si>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</si>
  <si>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</si>
  <si>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</si>
  <si>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</si>
  <si>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</si>
  <si>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</si>
  <si>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</si>
  <si>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</si>
  <si>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</si>
  <si>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</si>
  <si>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</si>
  <si>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</si>
  <si>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</si>
  <si>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</si>
  <si>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</si>
  <si>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</si>
  <si>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</si>
  <si>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</si>
  <si>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</si>
  <si>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</si>
  <si>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</si>
  <si>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</si>
  <si>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</si>
  <si>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</si>
  <si>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</si>
  <si>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</si>
  <si>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</si>
  <si>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</si>
  <si>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</si>
  <si>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</si>
  <si>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</si>
  <si>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</si>
  <si>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</si>
  <si>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</si>
  <si>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</si>
  <si>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</si>
  <si>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</si>
  <si>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</si>
  <si>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</si>
  <si>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</si>
  <si>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</si>
  <si>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</si>
  <si>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</si>
  <si>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</si>
  <si>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</si>
  <si>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</si>
  <si>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</si>
  <si>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</si>
  <si>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</si>
  <si>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</si>
  <si>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</si>
  <si>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</si>
  <si>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</si>
  <si>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</si>
  <si>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</si>
  <si>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</si>
  <si>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</si>
  <si>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</si>
  <si>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</si>
  <si>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</si>
  <si>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</si>
  <si>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</si>
  <si>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</si>
  <si>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</si>
  <si>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</si>
  <si>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</si>
  <si>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</si>
  <si>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</si>
  <si>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</si>
  <si>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</si>
  <si>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</si>
  <si>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</si>
  <si>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</si>
  <si>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</si>
  <si>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</si>
  <si>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</si>
  <si>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</si>
  <si>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</si>
  <si>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</si>
  <si>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</si>
  <si>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</si>
  <si>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</si>
  <si>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</si>
  <si>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</si>
  <si>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</si>
  <si>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</si>
  <si>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</si>
  <si>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</si>
  <si>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</si>
  <si>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</si>
  <si>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</si>
  <si>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</si>
  <si>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</si>
  <si>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</si>
  <si>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</si>
  <si>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</si>
  <si>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</si>
  <si>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</si>
  <si>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</si>
  <si>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</si>
  <si>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</si>
  <si>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</si>
  <si>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</si>
  <si>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</si>
  <si>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</si>
  <si>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</si>
  <si>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</si>
  <si>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</si>
  <si>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</si>
  <si>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</si>
  <si>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</si>
  <si>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</si>
  <si>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</si>
  <si>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</si>
  <si>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</si>
  <si>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</si>
  <si>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</si>
  <si>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</si>
  <si>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</si>
  <si>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</si>
  <si>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</si>
  <si>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</si>
  <si>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</si>
  <si>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</si>
  <si>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</si>
  <si>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</si>
  <si>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</si>
  <si>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</si>
  <si>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</si>
  <si>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</si>
  <si>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</si>
  <si>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</si>
  <si>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</si>
  <si>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</si>
  <si>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</si>
  <si>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</si>
  <si>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</si>
  <si>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</si>
  <si>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</si>
  <si>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</si>
  <si>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</si>
  <si>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</si>
  <si>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</si>
  <si>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</si>
  <si>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</si>
  <si>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</si>
  <si>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</si>
  <si>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</si>
  <si>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</si>
  <si>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</si>
  <si>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</si>
  <si>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</si>
  <si>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</si>
  <si>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</si>
  <si>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</si>
  <si>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</si>
  <si>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</si>
  <si>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</si>
  <si>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</si>
  <si>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</si>
  <si>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</si>
  <si>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</si>
  <si>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</si>
  <si>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</si>
  <si>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</si>
  <si>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</si>
  <si>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</si>
  <si>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</si>
  <si>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</si>
  <si>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</si>
  <si>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</si>
  <si>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</si>
  <si>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</si>
  <si>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</si>
  <si>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</si>
  <si>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</si>
  <si>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</si>
  <si>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</si>
  <si>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</si>
  <si>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</si>
  <si>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</si>
  <si>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</si>
  <si>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</si>
  <si>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</si>
  <si>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</si>
  <si>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</si>
  <si>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</si>
  <si>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</si>
  <si>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</si>
  <si>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</si>
  <si>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</si>
  <si>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</si>
  <si>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</si>
  <si>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</si>
  <si>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</si>
  <si>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</si>
  <si>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</si>
  <si>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</si>
  <si>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</si>
  <si>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</si>
  <si>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</si>
  <si>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</si>
  <si>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</si>
  <si>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</si>
  <si>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</si>
  <si>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</si>
  <si>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</si>
  <si>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</si>
  <si>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</si>
  <si>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</si>
  <si>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</si>
  <si>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</si>
  <si>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</si>
  <si>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</si>
  <si>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</si>
  <si>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</si>
  <si>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</si>
  <si>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</si>
  <si>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</si>
  <si>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</si>
  <si>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</si>
  <si>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</si>
  <si>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</si>
  <si>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</si>
  <si>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</si>
  <si>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</si>
  <si>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</si>
  <si>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</si>
  <si>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</si>
  <si>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</si>
  <si>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</si>
  <si>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</si>
  <si>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</si>
  <si>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</si>
  <si>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</si>
  <si>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</si>
  <si>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</si>
  <si>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</si>
  <si>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</si>
  <si>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</si>
  <si>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</si>
  <si>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</si>
  <si>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</si>
  <si>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</si>
  <si>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</si>
  <si>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</si>
  <si>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</si>
  <si>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</si>
  <si>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</si>
  <si>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</si>
  <si>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</si>
  <si>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</si>
  <si>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</si>
  <si>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</si>
  <si>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</si>
  <si>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</si>
  <si>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</si>
  <si>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</si>
  <si>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</si>
  <si>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</si>
  <si>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</si>
  <si>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</si>
  <si>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</si>
  <si>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</si>
  <si>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</si>
  <si>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</si>
  <si>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</si>
  <si>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</si>
  <si>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</si>
  <si>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</si>
  <si>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</si>
  <si>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</si>
  <si>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</si>
  <si>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</si>
  <si>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</si>
  <si>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</si>
  <si>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</si>
  <si>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</si>
  <si>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</si>
  <si>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</si>
  <si>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</si>
  <si>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</si>
  <si>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</si>
  <si>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</si>
  <si>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</si>
  <si>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</si>
  <si>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</si>
  <si>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</si>
  <si>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</si>
  <si>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</si>
  <si>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</si>
  <si>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</si>
  <si>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</si>
  <si>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</si>
  <si>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</si>
  <si>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</si>
  <si>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</si>
  <si>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</si>
  <si>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</si>
  <si>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</si>
  <si>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</si>
  <si>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</si>
  <si>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</si>
  <si>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</si>
  <si>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</si>
  <si>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</si>
  <si>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</si>
  <si>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</si>
  <si>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</si>
  <si>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</si>
  <si>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</si>
  <si>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</si>
  <si>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</si>
  <si>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</si>
  <si>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</si>
  <si>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</si>
  <si>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</si>
  <si>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</si>
  <si>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</si>
  <si>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</si>
  <si>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</si>
  <si>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</si>
  <si>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</si>
  <si>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</si>
  <si>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</si>
  <si>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</si>
  <si>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</si>
  <si>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</si>
  <si>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</si>
  <si>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</si>
  <si>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</si>
  <si>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</si>
  <si>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</si>
  <si>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</si>
  <si>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</si>
  <si>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</si>
  <si>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</si>
  <si>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</si>
  <si>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</si>
  <si>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</si>
  <si>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</si>
  <si>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</si>
  <si>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</si>
  <si>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</si>
  <si>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</si>
  <si>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</si>
  <si>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</si>
  <si>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</si>
  <si>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</si>
  <si>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</si>
  <si>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</si>
  <si>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</si>
  <si>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</si>
  <si>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</si>
  <si>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</si>
  <si>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</si>
  <si>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</si>
  <si>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</si>
  <si>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</si>
  <si>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</si>
  <si>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</si>
  <si>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</si>
  <si>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</si>
  <si>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</si>
  <si>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</si>
  <si>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</si>
  <si>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</si>
  <si>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</si>
  <si>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</si>
  <si>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</si>
  <si>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</si>
  <si>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</si>
  <si>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</si>
  <si>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</si>
  <si>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</si>
  <si>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</si>
  <si>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</si>
  <si>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</si>
  <si>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</si>
  <si>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</si>
  <si>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</si>
  <si>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</si>
  <si>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</si>
  <si>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</si>
  <si>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</si>
  <si>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</si>
  <si>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</si>
  <si>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</si>
  <si>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</si>
  <si>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</si>
  <si>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</si>
  <si>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</si>
  <si>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</si>
  <si>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</si>
  <si>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</si>
  <si>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</si>
  <si>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</si>
  <si>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</si>
  <si>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</si>
  <si>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</si>
  <si>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</si>
  <si>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</si>
  <si>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</si>
  <si>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</si>
  <si>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</si>
  <si>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</si>
  <si>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</si>
  <si>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</si>
  <si>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</si>
  <si>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</si>
  <si>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</si>
  <si>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</si>
  <si>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</si>
  <si>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</si>
  <si>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</si>
  <si>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</si>
  <si>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</si>
  <si>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</si>
  <si>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</si>
  <si>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</si>
  <si>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</si>
  <si>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</si>
  <si>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</si>
  <si>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</si>
  <si>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</si>
  <si>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</si>
  <si>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</si>
  <si>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</si>
  <si>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</si>
  <si>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</si>
  <si>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</si>
  <si>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</si>
  <si>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</si>
  <si>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</si>
  <si>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</si>
  <si>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</si>
  <si>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</si>
  <si>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</si>
  <si>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</si>
  <si>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</si>
  <si>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</si>
  <si>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</si>
  <si>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</si>
  <si>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</si>
  <si>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</si>
  <si>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</si>
  <si>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</si>
  <si>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</si>
  <si>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</si>
  <si>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</si>
  <si>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</si>
  <si>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</si>
  <si>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</si>
  <si>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</si>
  <si>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</si>
  <si>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</si>
  <si>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</si>
  <si>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</si>
  <si>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</si>
  <si>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</si>
  <si>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</si>
  <si>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</si>
  <si>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</si>
  <si>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</si>
  <si>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</si>
  <si>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</si>
  <si>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</si>
  <si>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</si>
  <si>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</si>
  <si>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</si>
  <si>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</si>
  <si>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</si>
  <si>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</si>
  <si>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</si>
  <si>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</si>
  <si>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</si>
  <si>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</si>
  <si>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</si>
  <si>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</si>
  <si>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</si>
  <si>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</si>
  <si>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</si>
  <si>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</si>
  <si>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</si>
  <si>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</si>
  <si>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</si>
  <si>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</si>
  <si>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</si>
  <si>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</si>
  <si>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</si>
  <si>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</si>
  <si>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</si>
  <si>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</si>
  <si>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</si>
  <si>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</si>
  <si>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</si>
  <si>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</si>
  <si>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</si>
  <si>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</si>
  <si>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</si>
  <si>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</si>
  <si>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</si>
  <si>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</si>
  <si>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</si>
  <si>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</si>
  <si>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</si>
  <si>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</si>
  <si>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</si>
  <si>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</si>
  <si>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</si>
  <si>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</si>
  <si>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</si>
  <si>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</si>
  <si>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</si>
  <si>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</si>
  <si>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</si>
  <si>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</si>
  <si>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</si>
  <si>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</si>
  <si>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</si>
  <si>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</si>
  <si>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</si>
  <si>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</si>
  <si>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</si>
  <si>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</si>
  <si>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</si>
  <si>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</si>
  <si>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</si>
  <si>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</si>
  <si>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</si>
  <si>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</si>
  <si>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</si>
  <si>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</si>
  <si>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</si>
  <si>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</si>
  <si>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</si>
  <si>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</si>
  <si>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</si>
  <si>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</si>
  <si>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</si>
  <si>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</si>
  <si>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</si>
  <si>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</si>
  <si>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</si>
  <si>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</si>
  <si>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</si>
  <si>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</si>
  <si>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</si>
  <si>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</si>
  <si>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</si>
  <si>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</si>
  <si>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</si>
  <si>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</si>
  <si>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</si>
  <si>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</si>
  <si>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</si>
  <si>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</si>
  <si>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</si>
  <si>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</si>
  <si>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</si>
  <si>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</si>
  <si>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</si>
  <si>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</si>
  <si>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</si>
  <si>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</si>
  <si>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</si>
  <si>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</si>
  <si>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</si>
  <si>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</si>
  <si>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</si>
  <si>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</si>
  <si>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</si>
  <si>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</si>
  <si>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</si>
  <si>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</si>
  <si>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</si>
  <si>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</si>
  <si>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</si>
  <si>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</si>
  <si>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</si>
  <si>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</si>
  <si>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</si>
  <si>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</si>
  <si>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</si>
  <si>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</si>
  <si>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</si>
  <si>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</si>
  <si>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</si>
  <si>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</si>
  <si>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</si>
  <si>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</si>
  <si>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</si>
  <si>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</si>
  <si>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</si>
  <si>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</si>
  <si>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</si>
  <si>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</si>
  <si>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</si>
  <si>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</si>
  <si>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</si>
  <si>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</si>
  <si>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</si>
  <si>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</si>
  <si>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</si>
  <si>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</si>
  <si>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</si>
  <si>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</si>
  <si>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</si>
  <si>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</si>
  <si>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</si>
  <si>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</si>
  <si>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</si>
  <si>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</si>
  <si>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</si>
  <si>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</si>
  <si>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</si>
  <si>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</si>
  <si>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</si>
  <si>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</si>
  <si>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</si>
  <si>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</si>
  <si>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</si>
  <si>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</si>
  <si>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</si>
  <si>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</si>
  <si>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</si>
  <si>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</si>
  <si>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</si>
  <si>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</si>
  <si>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</si>
  <si>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</si>
  <si>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</si>
  <si>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</si>
  <si>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</si>
  <si>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</si>
  <si>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</si>
  <si>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</si>
  <si>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</si>
  <si>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</si>
  <si>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</si>
  <si>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</si>
  <si>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</si>
  <si>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</si>
  <si>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</si>
  <si>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</si>
  <si>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</si>
  <si>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</si>
  <si>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</si>
  <si>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</si>
  <si>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</si>
  <si>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</si>
  <si>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</si>
  <si>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</si>
  <si>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</si>
  <si>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</si>
  <si>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</si>
  <si>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</si>
  <si>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</si>
  <si>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</si>
  <si>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</si>
  <si>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</si>
  <si>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</si>
  <si>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</si>
  <si>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</si>
  <si>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</si>
  <si>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</si>
  <si>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</si>
  <si>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</si>
  <si>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</si>
  <si>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</si>
  <si>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</si>
  <si>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</si>
  <si>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</si>
  <si>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</si>
  <si>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</si>
  <si>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</si>
  <si>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</si>
  <si>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</si>
  <si>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</si>
  <si>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</si>
  <si>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</si>
  <si>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</si>
  <si>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</si>
  <si>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</si>
  <si>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</si>
  <si>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</si>
  <si>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</si>
  <si>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</si>
  <si>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</si>
  <si>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</si>
  <si>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</si>
  <si>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</si>
  <si>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</si>
  <si>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</si>
  <si>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</si>
  <si>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</si>
  <si>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</si>
  <si>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</si>
  <si>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</si>
  <si>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</si>
  <si>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</si>
  <si>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</si>
  <si>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</si>
  <si>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</si>
  <si>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</si>
  <si>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</si>
  <si>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</si>
  <si>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</si>
  <si>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</si>
  <si>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</si>
  <si>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</si>
  <si>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</si>
  <si>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</si>
  <si>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</si>
  <si>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</si>
  <si>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</si>
  <si>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</si>
  <si>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</si>
  <si>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</si>
  <si>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</si>
  <si>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</si>
  <si>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</si>
  <si>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</si>
  <si>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</si>
  <si>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</si>
  <si>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</si>
  <si>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</si>
  <si>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</si>
  <si>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</si>
  <si>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</si>
  <si>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</si>
  <si>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</si>
  <si>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</si>
  <si>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</si>
  <si>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</si>
  <si>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</si>
  <si>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</si>
  <si>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</si>
  <si>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</si>
  <si>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</si>
  <si>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</si>
  <si>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</si>
  <si>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</si>
  <si>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</si>
  <si>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</si>
  <si>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</si>
  <si>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</si>
  <si>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</si>
  <si>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</si>
  <si>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</si>
  <si>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</si>
  <si>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</si>
  <si>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</si>
  <si>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</si>
  <si>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</si>
  <si>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</si>
  <si>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</si>
  <si>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</si>
  <si>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</si>
  <si>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</si>
  <si>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</si>
  <si>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</si>
  <si>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</si>
  <si>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</si>
  <si>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</si>
  <si>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</si>
  <si>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</si>
  <si>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</si>
  <si>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</si>
  <si>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</si>
  <si>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</si>
  <si>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</si>
  <si>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</si>
  <si>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</si>
  <si>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</si>
  <si>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</si>
  <si>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</si>
  <si>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</si>
  <si>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</si>
  <si>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</si>
  <si>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</si>
  <si>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</si>
  <si>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</si>
  <si>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</si>
  <si>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</si>
  <si>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</si>
  <si>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</si>
  <si>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</si>
  <si>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</si>
  <si>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</si>
  <si>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</si>
  <si>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</si>
  <si>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</si>
  <si>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</si>
  <si>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</si>
  <si>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</si>
  <si>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</si>
  <si>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</si>
  <si>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</si>
  <si>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</si>
  <si>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</si>
  <si>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</si>
  <si>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</si>
  <si>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</si>
  <si>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</si>
  <si>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</si>
  <si>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</si>
  <si>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</si>
  <si>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</si>
  <si>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</si>
  <si>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</si>
  <si>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</si>
  <si>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</si>
  <si>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</si>
  <si>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</si>
  <si>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</si>
  <si>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</si>
  <si>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</si>
  <si>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</si>
  <si>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</si>
  <si>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</si>
  <si>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</si>
  <si>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</si>
  <si>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</si>
  <si>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</si>
  <si>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</si>
  <si>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</si>
  <si>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</si>
  <si>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</si>
  <si>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</si>
  <si>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</si>
  <si>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</si>
  <si>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</si>
  <si>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</si>
  <si>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</si>
  <si>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</si>
  <si>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</si>
  <si>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</si>
  <si>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</si>
  <si>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</si>
  <si>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</si>
  <si>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</si>
  <si>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</si>
  <si>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</si>
  <si>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</si>
  <si>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</si>
  <si>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</si>
  <si>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</si>
  <si>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</si>
  <si>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</si>
  <si>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</si>
  <si>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</si>
  <si>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</si>
  <si>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</si>
  <si>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</si>
  <si>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</si>
  <si>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</si>
  <si>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</si>
  <si>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</si>
  <si>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</si>
  <si>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</si>
  <si>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</si>
  <si>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</si>
  <si>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</si>
  <si>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</si>
  <si>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</si>
  <si>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</si>
  <si>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</si>
  <si>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</si>
  <si>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</si>
  <si>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</si>
  <si>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</si>
  <si>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</si>
  <si>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</si>
  <si>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</si>
  <si>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</si>
  <si>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</si>
  <si>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</si>
  <si>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</si>
  <si>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</si>
  <si>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</si>
  <si>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</si>
  <si>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</si>
  <si>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</si>
  <si>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</si>
  <si>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</si>
  <si>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</si>
  <si>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</si>
  <si>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</si>
  <si>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</si>
  <si>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</si>
  <si>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</si>
  <si>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</si>
  <si>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</si>
  <si>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</si>
  <si>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</si>
  <si>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</si>
  <si>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</si>
  <si>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</si>
  <si>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</si>
  <si>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</si>
  <si>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</si>
  <si>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</si>
  <si>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</si>
  <si>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</si>
  <si>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</si>
  <si>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</si>
  <si>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</si>
  <si>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</si>
  <si>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</si>
  <si>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</si>
  <si>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</si>
  <si>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</si>
  <si>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</si>
  <si>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</si>
  <si>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</si>
  <si>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</si>
  <si>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</si>
  <si>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</si>
  <si>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</si>
  <si>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</si>
  <si>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</si>
  <si>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</si>
  <si>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</si>
  <si>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</si>
  <si>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</si>
  <si>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</si>
  <si>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</si>
  <si>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</si>
  <si>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</si>
  <si>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</si>
  <si>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</si>
  <si>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</si>
  <si>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</si>
  <si>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</si>
  <si>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</si>
  <si>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</si>
  <si>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</si>
  <si>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</si>
  <si>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</si>
  <si>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</si>
  <si>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</si>
  <si>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</si>
  <si>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</si>
  <si>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</si>
  <si>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</si>
  <si>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</si>
  <si>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</si>
  <si>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</si>
  <si>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</si>
  <si>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</si>
  <si>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</si>
  <si>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</si>
  <si>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</si>
  <si>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</si>
  <si>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</si>
  <si>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</si>
  <si>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</si>
  <si>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</si>
  <si>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</si>
  <si>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</si>
  <si>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</si>
  <si>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</si>
  <si>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</si>
  <si>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</si>
  <si>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</si>
  <si>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</si>
  <si>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</si>
  <si>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</si>
  <si>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</si>
  <si>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</si>
  <si>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</si>
  <si>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</si>
  <si>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</si>
  <si>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</si>
  <si>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</si>
  <si>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</si>
  <si>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</si>
  <si>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</si>
  <si>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</si>
  <si>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</si>
  <si>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</si>
  <si>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</si>
  <si>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</si>
  <si>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</si>
  <si>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</si>
  <si>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</si>
  <si>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</si>
  <si>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</si>
  <si>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</si>
  <si>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</si>
  <si>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</si>
  <si>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</si>
  <si>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</si>
  <si>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</si>
  <si>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</si>
  <si>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</si>
  <si>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</si>
  <si>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</si>
  <si>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</si>
  <si>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</si>
  <si>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</si>
  <si>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</si>
  <si>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</si>
  <si>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</si>
  <si>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</si>
  <si>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</si>
  <si>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</si>
  <si>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</si>
  <si>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</si>
  <si>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</si>
  <si>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</si>
  <si>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</si>
  <si>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</si>
  <si>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</si>
  <si>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</si>
  <si>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</si>
  <si>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</si>
  <si>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</si>
  <si>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</si>
  <si>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</si>
  <si>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</si>
  <si>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</si>
  <si>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</si>
  <si>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</si>
  <si>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</si>
  <si>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</si>
  <si>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</si>
  <si>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</si>
  <si>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</si>
  <si>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</si>
  <si>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</si>
  <si>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</si>
  <si>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</si>
  <si>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</si>
  <si>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</si>
  <si>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</si>
  <si>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</si>
  <si>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</si>
  <si>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</si>
  <si>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</si>
  <si>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</si>
  <si>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</si>
  <si>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</si>
  <si>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</si>
  <si>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</si>
  <si>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</si>
  <si>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</si>
  <si>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</si>
  <si>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</si>
  <si>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</si>
  <si>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</si>
  <si>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</si>
  <si>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</si>
  <si>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</si>
  <si>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</si>
  <si>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</si>
  <si>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</si>
  <si>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</si>
  <si>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</si>
  <si>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</si>
  <si>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</si>
  <si>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</si>
  <si>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</si>
  <si>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</si>
  <si>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</si>
  <si>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</si>
  <si>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</si>
  <si>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</si>
  <si>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</si>
  <si>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</si>
  <si>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</si>
  <si>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</si>
  <si>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</si>
  <si>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</si>
  <si>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</si>
  <si>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</si>
  <si>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</si>
  <si>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</si>
  <si>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</si>
  <si>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</si>
  <si>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</si>
  <si>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</si>
  <si>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</si>
  <si>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</si>
  <si>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</si>
  <si>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</si>
  <si>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</si>
  <si>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</si>
  <si>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</si>
  <si>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</si>
  <si>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</si>
  <si>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</si>
  <si>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</si>
  <si>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</si>
  <si>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</si>
  <si>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</si>
  <si>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</si>
  <si>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</si>
  <si>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</si>
  <si>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</si>
  <si>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</si>
  <si>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</si>
  <si>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</si>
  <si>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</si>
  <si>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</si>
  <si>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</si>
  <si>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</si>
  <si>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</si>
  <si>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</si>
  <si>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</si>
  <si>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</si>
  <si>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</si>
  <si>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</si>
  <si>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</si>
  <si>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</si>
  <si>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</si>
  <si>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</si>
  <si>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</si>
  <si>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</si>
  <si>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</si>
  <si>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</si>
  <si>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</si>
  <si>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</si>
  <si>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</si>
  <si>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</si>
  <si>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</si>
  <si>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</si>
  <si>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</si>
  <si>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</si>
  <si>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</si>
  <si>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</si>
  <si>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</si>
  <si>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</si>
  <si>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</si>
  <si>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</si>
  <si>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</si>
  <si>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</si>
  <si>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</si>
  <si>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</si>
  <si>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</si>
  <si>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</si>
  <si>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</si>
  <si>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</si>
  <si>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</si>
  <si>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</si>
  <si>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</si>
  <si>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</si>
  <si>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</si>
  <si>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</si>
  <si>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</si>
  <si>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</si>
  <si>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</si>
  <si>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</si>
  <si>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</si>
  <si>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</si>
  <si>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</si>
  <si>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</si>
  <si>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</si>
  <si>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</si>
  <si>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</si>
  <si>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</si>
  <si>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</si>
  <si>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</si>
  <si>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</si>
  <si>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</si>
  <si>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</si>
  <si>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</si>
  <si>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</si>
  <si>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</si>
  <si>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</si>
  <si>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</si>
  <si>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</si>
  <si>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</si>
  <si>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</si>
  <si>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</si>
  <si>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</si>
  <si>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</si>
  <si>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</si>
  <si>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</si>
  <si>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</si>
  <si>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</si>
  <si>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</si>
  <si>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</si>
  <si>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</si>
  <si>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</si>
  <si>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</si>
  <si>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</si>
  <si>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</si>
  <si>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</si>
  <si>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</si>
  <si>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</si>
  <si>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</si>
  <si>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</si>
  <si>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</si>
  <si>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</si>
  <si>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</si>
  <si>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</si>
  <si>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</si>
  <si>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</si>
  <si>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</si>
  <si>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</si>
  <si>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</si>
  <si>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</si>
  <si>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</si>
  <si>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</si>
  <si>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</si>
  <si>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</si>
  <si>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</si>
  <si>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</si>
  <si>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</si>
  <si>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</si>
  <si>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</si>
  <si>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</si>
  <si>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</si>
  <si>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</si>
  <si>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</si>
  <si>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</si>
  <si>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</si>
  <si>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</si>
  <si>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</si>
  <si>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</si>
  <si>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</si>
  <si>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</si>
  <si>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</si>
  <si>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</si>
  <si>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</si>
  <si>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</si>
  <si>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</si>
  <si>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</si>
  <si>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</si>
  <si>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</si>
  <si>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</si>
  <si>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</si>
  <si>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</si>
  <si>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</si>
  <si>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</si>
  <si>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</si>
  <si>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</si>
  <si>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</si>
  <si>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</si>
  <si>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</si>
  <si>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</si>
  <si>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</si>
  <si>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</si>
  <si>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</si>
  <si>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</si>
  <si>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</si>
  <si>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</si>
  <si>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</si>
  <si>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</si>
  <si>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</si>
  <si>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</si>
  <si>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</si>
  <si>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</si>
  <si>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</si>
  <si>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</si>
  <si>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</si>
  <si>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</si>
  <si>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</si>
  <si>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</si>
  <si>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</si>
  <si>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</si>
  <si>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</si>
  <si>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</si>
  <si>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</si>
  <si>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</si>
  <si>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</si>
  <si>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</si>
  <si>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</si>
  <si>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</si>
  <si>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</si>
  <si>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</si>
  <si>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</si>
  <si>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</si>
  <si>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</si>
  <si>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</si>
  <si>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</si>
  <si>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</si>
  <si>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</si>
  <si>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</si>
  <si>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</si>
  <si>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</si>
  <si>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</si>
  <si>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</si>
  <si>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</si>
  <si>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</si>
  <si>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</si>
  <si>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</si>
  <si>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</si>
  <si>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</si>
  <si>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</si>
  <si>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</si>
  <si>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</si>
  <si>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</si>
  <si>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</si>
  <si>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</si>
  <si>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</si>
  <si>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</si>
  <si>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</si>
  <si>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</si>
  <si>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</si>
  <si>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</si>
  <si>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</si>
  <si>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</si>
  <si>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</si>
  <si>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</si>
  <si>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</si>
  <si>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</si>
  <si>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</si>
  <si>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</si>
  <si>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</si>
  <si>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</si>
  <si>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</si>
  <si>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</si>
  <si>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</si>
  <si>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</si>
  <si>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</si>
  <si>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</si>
  <si>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</si>
  <si>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</si>
  <si>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</si>
  <si>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</si>
  <si>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</si>
  <si>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</si>
  <si>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</si>
  <si>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</si>
  <si>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</si>
  <si>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</si>
  <si>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</si>
  <si>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</si>
  <si>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</si>
  <si>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</si>
  <si>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</si>
  <si>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</si>
  <si>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</si>
  <si>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</si>
  <si>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</si>
  <si>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</si>
  <si>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</si>
  <si>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</si>
  <si>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</si>
  <si>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</si>
  <si>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</si>
  <si>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</si>
  <si>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</si>
  <si>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</si>
  <si>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</si>
  <si>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</si>
  <si>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</si>
  <si>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</si>
  <si>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</si>
  <si>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</si>
  <si>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</si>
  <si>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</si>
  <si>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</si>
  <si>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</si>
  <si>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</si>
  <si>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</si>
  <si>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</si>
  <si>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</si>
  <si>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</si>
  <si>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</si>
  <si>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</si>
  <si>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</si>
  <si>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</si>
  <si>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</si>
  <si>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</si>
  <si>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</si>
  <si>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</si>
  <si>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</si>
  <si>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</si>
  <si>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</si>
  <si>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</si>
  <si>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</si>
  <si>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</si>
  <si>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</si>
  <si>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</si>
  <si>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</si>
  <si>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</si>
  <si>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</si>
  <si>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</si>
  <si>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</si>
  <si>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</si>
  <si>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</si>
  <si>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</si>
  <si>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</si>
  <si>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</si>
  <si>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</si>
  <si>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</si>
  <si>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</si>
  <si>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</si>
  <si>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</si>
  <si>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</si>
  <si>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</si>
  <si>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</si>
  <si>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</si>
  <si>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</si>
  <si>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</si>
  <si>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</si>
  <si>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</si>
  <si>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</si>
  <si>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</si>
  <si>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</si>
  <si>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</si>
  <si>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</si>
  <si>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</si>
  <si>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</si>
  <si>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</si>
  <si>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</si>
  <si>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</si>
  <si>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</si>
  <si>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</si>
  <si>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</si>
  <si>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</si>
  <si>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</si>
  <si>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</si>
  <si>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</si>
  <si>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</si>
  <si>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</si>
  <si>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</si>
  <si>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</si>
  <si>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</si>
  <si>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</si>
  <si>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</si>
  <si>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</si>
  <si>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</si>
  <si>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</si>
  <si>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</si>
  <si>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</si>
  <si>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</si>
  <si>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</si>
  <si>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</si>
  <si>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</si>
  <si>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</si>
  <si>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</si>
  <si>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</si>
  <si>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</si>
  <si>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</si>
  <si>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</si>
  <si>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</si>
  <si>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</si>
  <si>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</si>
  <si>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</si>
  <si>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</si>
  <si>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</si>
  <si>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</si>
  <si>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</si>
  <si>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</si>
  <si>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</si>
  <si>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</si>
  <si>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</si>
  <si>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</si>
  <si>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</si>
  <si>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</si>
  <si>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</si>
  <si>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</si>
  <si>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</si>
  <si>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</si>
  <si>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</si>
  <si>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</si>
  <si>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</si>
  <si>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</si>
  <si>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</si>
  <si>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</si>
  <si>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</si>
  <si>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</si>
  <si>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</si>
  <si>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</si>
  <si>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</si>
  <si>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</si>
  <si>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</si>
  <si>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</si>
  <si>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</si>
  <si>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</si>
  <si>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</si>
  <si>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</si>
  <si>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</si>
  <si>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</si>
  <si>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</si>
  <si>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</si>
  <si>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</si>
  <si>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</si>
  <si>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</si>
  <si>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</si>
  <si>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</si>
  <si>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</si>
  <si>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</si>
  <si>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</si>
  <si>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</si>
  <si>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</si>
  <si>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</si>
  <si>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</si>
  <si>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</si>
  <si>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</si>
  <si>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</si>
  <si>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</si>
  <si>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</si>
  <si>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</si>
  <si>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</si>
  <si>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</si>
  <si>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</si>
  <si>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</si>
  <si>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</si>
  <si>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</si>
  <si>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</si>
  <si>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</si>
  <si>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</si>
  <si>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</si>
  <si>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</si>
  <si>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</si>
  <si>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</si>
  <si>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</si>
  <si>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</si>
  <si>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</si>
  <si>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</si>
  <si>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</si>
  <si>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</si>
  <si>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</si>
  <si>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</si>
  <si>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</si>
  <si>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</si>
  <si>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</si>
  <si>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</si>
  <si>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</si>
  <si>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</si>
  <si>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</si>
  <si>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</si>
  <si>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</si>
  <si>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</si>
  <si>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</si>
  <si>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</si>
  <si>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</si>
  <si>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</si>
  <si>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</si>
  <si>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</si>
  <si>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</si>
  <si>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</si>
  <si>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</si>
  <si>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</si>
  <si>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</si>
  <si>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</si>
  <si>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</si>
  <si>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</si>
  <si>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</si>
  <si>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</si>
  <si>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</si>
  <si>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</si>
  <si>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</si>
  <si>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</si>
  <si>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</si>
  <si>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</si>
  <si>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</si>
  <si>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</si>
  <si>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</si>
  <si>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</si>
  <si>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</si>
  <si>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</si>
  <si>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</si>
  <si>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</si>
  <si>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</si>
  <si>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</si>
  <si>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</si>
  <si>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</si>
  <si>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</si>
  <si>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</si>
  <si>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</si>
  <si>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</si>
  <si>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</si>
  <si>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</si>
  <si>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</si>
  <si>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</si>
  <si>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</si>
  <si>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</si>
  <si>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</si>
  <si>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</si>
  <si>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</si>
  <si>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</si>
  <si>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</si>
  <si>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</si>
  <si>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</si>
  <si>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</si>
  <si>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</si>
  <si>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</si>
  <si>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</si>
  <si>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</si>
  <si>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</si>
  <si>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</si>
  <si>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</si>
  <si>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</si>
  <si>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</si>
  <si>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</si>
  <si>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</si>
  <si>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</si>
  <si>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</si>
  <si>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</si>
  <si>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</si>
  <si>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</si>
  <si>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</si>
  <si>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</si>
  <si>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</si>
  <si>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</si>
  <si>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</si>
  <si>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</si>
  <si>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</si>
  <si>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</si>
  <si>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</si>
  <si>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</si>
  <si>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</si>
  <si>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</si>
  <si>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</si>
  <si>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</si>
  <si>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</si>
  <si>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</si>
  <si>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</si>
  <si>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</si>
  <si>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</si>
  <si>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</si>
  <si>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</si>
  <si>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</si>
  <si>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</si>
  <si>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</si>
  <si>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</si>
  <si>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</si>
  <si>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</si>
  <si>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</si>
  <si>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</si>
  <si>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</si>
  <si>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</si>
  <si>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</si>
  <si>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</si>
  <si>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</si>
  <si>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</si>
  <si>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</si>
  <si>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</si>
  <si>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</si>
  <si>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</si>
  <si>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</si>
  <si>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</si>
  <si>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</si>
  <si>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</si>
  <si>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</si>
  <si>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</si>
  <si>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</si>
  <si>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</si>
  <si>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</si>
  <si>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</si>
  <si>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</si>
  <si>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</si>
  <si>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</si>
  <si>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</si>
  <si>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</si>
  <si>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</si>
  <si>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</si>
  <si>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</si>
  <si>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</si>
  <si>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</si>
  <si>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</si>
  <si>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</si>
  <si>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</si>
  <si>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</si>
  <si>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</si>
  <si>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</si>
  <si>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</si>
  <si>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</si>
  <si>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</si>
  <si>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</si>
  <si>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</si>
  <si>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</si>
  <si>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</si>
  <si>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</si>
  <si>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</si>
  <si>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</si>
  <si>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</si>
  <si>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</si>
  <si>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</si>
  <si>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</si>
  <si>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</si>
  <si>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</si>
  <si>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</si>
  <si>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</si>
  <si>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</si>
  <si>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</si>
  <si>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</si>
  <si>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</si>
  <si>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</si>
  <si>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</si>
  <si>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</si>
  <si>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</si>
  <si>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</si>
  <si>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</si>
  <si>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</si>
  <si>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</si>
  <si>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</si>
  <si>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</si>
  <si>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</si>
  <si>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</si>
  <si>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</si>
  <si>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</si>
  <si>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</si>
  <si>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</si>
  <si>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</si>
  <si>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</si>
  <si>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</si>
  <si>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</si>
  <si>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</si>
  <si>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</si>
  <si>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</si>
  <si>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</si>
  <si>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</si>
  <si>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</si>
  <si>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</si>
  <si>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</si>
  <si>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</si>
  <si>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</si>
  <si>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</si>
  <si>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</si>
  <si>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</si>
  <si>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</si>
  <si>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</si>
  <si>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</si>
  <si>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</si>
  <si>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</si>
  <si>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</si>
  <si>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</si>
  <si>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</si>
  <si>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</si>
  <si>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</si>
  <si>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</si>
  <si>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</si>
  <si>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</si>
  <si>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</si>
  <si>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</si>
  <si>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</si>
  <si>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</si>
  <si>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</si>
  <si>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</si>
  <si>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</si>
  <si>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</si>
  <si>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</si>
  <si>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</si>
  <si>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</si>
  <si>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</si>
  <si>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</si>
  <si>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</si>
  <si>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</si>
  <si>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</si>
  <si>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</si>
  <si>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</si>
  <si>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</si>
  <si>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</si>
  <si>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</si>
  <si>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</si>
  <si>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</si>
  <si>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</si>
  <si>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</si>
  <si>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</si>
  <si>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</si>
  <si>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</si>
  <si>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</si>
  <si>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</si>
  <si>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</si>
  <si>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</si>
  <si>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</si>
  <si>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</si>
  <si>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</si>
  <si>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</si>
  <si>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</si>
  <si>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</si>
  <si>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</si>
  <si>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</si>
  <si>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</si>
  <si>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</si>
  <si>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</si>
  <si>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</si>
  <si>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</si>
  <si>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</si>
  <si>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</si>
  <si>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</si>
  <si>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</si>
  <si>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</si>
  <si>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</si>
  <si>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</si>
  <si>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</si>
  <si>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</si>
  <si>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</si>
  <si>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</si>
  <si>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</si>
  <si>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</si>
  <si>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</si>
  <si>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</si>
  <si>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</si>
  <si>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</si>
  <si>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</si>
  <si>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</si>
  <si>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</si>
  <si>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</si>
  <si>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</si>
  <si>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</si>
  <si>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</si>
  <si>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</si>
  <si>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</si>
  <si>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</si>
  <si>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</si>
  <si>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</si>
  <si>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</si>
  <si>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</si>
  <si>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</si>
  <si>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</si>
  <si>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</si>
  <si>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</si>
  <si>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</si>
  <si>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</si>
  <si>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</si>
  <si>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</si>
  <si>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</si>
  <si>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</si>
  <si>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</si>
  <si>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</si>
  <si>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</si>
  <si>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</si>
  <si>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</si>
  <si>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</si>
  <si>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</si>
  <si>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</si>
  <si>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</si>
  <si>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</si>
  <si>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</si>
  <si>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</si>
  <si>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</si>
  <si>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</si>
  <si>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</si>
  <si>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</si>
  <si>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</si>
  <si>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</si>
  <si>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</si>
  <si>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</si>
  <si>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</si>
  <si>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</si>
  <si>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</si>
  <si>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</si>
  <si>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</si>
  <si>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</si>
  <si>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</si>
  <si>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</si>
  <si>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</si>
  <si>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</si>
  <si>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</si>
  <si>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</si>
  <si>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</si>
  <si>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</si>
  <si>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</si>
  <si>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</si>
  <si>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</si>
  <si>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</si>
  <si>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</si>
  <si>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</si>
  <si>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</si>
  <si>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</si>
  <si>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</si>
  <si>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</si>
  <si>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</si>
  <si>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</si>
  <si>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</si>
  <si>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</si>
  <si>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</si>
  <si>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</si>
  <si>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</si>
  <si>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</si>
  <si>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</si>
  <si>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</si>
  <si>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</si>
  <si>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</si>
  <si>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</si>
  <si>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</si>
  <si>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</si>
  <si>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</si>
  <si>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</si>
  <si>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</si>
  <si>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</si>
  <si>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</si>
  <si>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</si>
  <si>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</si>
  <si>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</si>
  <si>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</si>
  <si>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</si>
  <si>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</si>
  <si>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</si>
  <si>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</si>
  <si>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</si>
  <si>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</si>
  <si>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</si>
  <si>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</si>
  <si>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</si>
  <si>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</si>
  <si>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</si>
  <si>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</si>
  <si>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</si>
  <si>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</si>
  <si>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</si>
  <si>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</si>
  <si>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</si>
  <si>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</si>
  <si>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</si>
  <si>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</si>
  <si>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</si>
  <si>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</si>
  <si>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</si>
  <si>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</si>
  <si>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</si>
  <si>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</si>
  <si>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</si>
  <si>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</si>
  <si>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</si>
  <si>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</si>
  <si>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</si>
  <si>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</si>
  <si>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</si>
  <si>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</si>
  <si>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</si>
  <si>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</si>
  <si>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</si>
  <si>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</si>
  <si>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</si>
  <si>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</si>
  <si>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</si>
  <si>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</si>
  <si>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</si>
  <si>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</si>
  <si>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</si>
  <si>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</si>
  <si>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</si>
  <si>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</si>
  <si>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</si>
  <si>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</si>
  <si>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</si>
  <si>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</si>
  <si>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</si>
  <si>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</si>
  <si>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</si>
  <si>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</si>
  <si>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</si>
  <si>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</si>
  <si>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</si>
  <si>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</si>
  <si>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</si>
  <si>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</si>
  <si>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</si>
  <si>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</si>
  <si>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</si>
  <si>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</si>
  <si>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</si>
  <si>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</si>
  <si>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</si>
  <si>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</si>
  <si>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</si>
  <si>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</si>
  <si>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</si>
  <si>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</si>
  <si>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</si>
  <si>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</si>
  <si>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</si>
  <si>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</si>
  <si>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</si>
  <si>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</si>
  <si>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</si>
  <si>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</si>
  <si>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</si>
  <si>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</si>
  <si>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</si>
  <si>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</si>
  <si>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</si>
  <si>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</si>
  <si>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</si>
  <si>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</si>
  <si>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</si>
  <si>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</si>
  <si>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</si>
  <si>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</si>
  <si>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</si>
  <si>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</si>
  <si>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</si>
  <si>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</si>
  <si>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</si>
  <si>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</si>
  <si>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</si>
  <si>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</si>
  <si>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</si>
  <si>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</si>
  <si>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</si>
  <si>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</si>
  <si>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</si>
  <si>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</si>
  <si>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</si>
  <si>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</si>
  <si>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</si>
  <si>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</si>
  <si>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</si>
  <si>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</si>
  <si>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</si>
  <si>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</si>
  <si>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</si>
  <si>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</si>
  <si>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</si>
  <si>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</si>
  <si>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</si>
  <si>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</si>
  <si>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</si>
  <si>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</si>
  <si>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</si>
  <si>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</si>
  <si>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</si>
  <si>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</si>
  <si>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</si>
  <si>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</si>
  <si>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</si>
  <si>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</si>
  <si>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</si>
  <si>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</si>
  <si>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</si>
  <si>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</si>
  <si>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</si>
  <si>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</si>
  <si>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</si>
  <si>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</si>
  <si>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</si>
  <si>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</si>
  <si>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</si>
  <si>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</si>
  <si>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</si>
  <si>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</si>
  <si>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</si>
  <si>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</si>
  <si>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</si>
  <si>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</si>
  <si>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</si>
  <si>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</si>
  <si>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</si>
  <si>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</si>
  <si>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</si>
  <si>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</si>
  <si>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</si>
  <si>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</si>
  <si>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</si>
  <si>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</si>
  <si>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</si>
  <si>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</si>
  <si>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</si>
  <si>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</si>
  <si>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</si>
  <si>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</si>
  <si>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</si>
  <si>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</si>
  <si>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</si>
  <si>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</si>
  <si>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</si>
  <si>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</si>
  <si>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</si>
  <si>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</si>
  <si>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</si>
  <si>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</si>
  <si>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</si>
  <si>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</si>
  <si>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</si>
  <si>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</si>
  <si>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</si>
  <si>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</si>
  <si>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</si>
  <si>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</si>
  <si>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</si>
  <si>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</si>
  <si>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</si>
  <si>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</si>
  <si>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</si>
  <si>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</si>
  <si>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</si>
  <si>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</si>
  <si>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</si>
  <si>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</si>
  <si>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</si>
  <si>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</si>
  <si>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</si>
  <si>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</si>
  <si>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</si>
  <si>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</si>
  <si>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</si>
  <si>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</si>
  <si>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</si>
  <si>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</si>
  <si>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</si>
  <si>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</si>
  <si>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</si>
  <si>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</si>
  <si>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</si>
  <si>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</si>
  <si>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</si>
  <si>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</si>
  <si>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</si>
  <si>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</si>
  <si>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</si>
  <si>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</si>
  <si>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</si>
  <si>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</si>
  <si>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</si>
  <si>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</si>
  <si>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</si>
  <si>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</si>
  <si>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</si>
  <si>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</si>
  <si>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</si>
  <si>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</si>
  <si>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</si>
  <si>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</si>
  <si>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</si>
  <si>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</si>
  <si>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</si>
  <si>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</si>
  <si>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</si>
  <si>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</si>
  <si>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</si>
  <si>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</si>
  <si>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</si>
  <si>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</si>
  <si>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</si>
  <si>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</si>
  <si>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</si>
  <si>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</si>
  <si>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</si>
  <si>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</si>
  <si>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</si>
  <si>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</si>
  <si>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</si>
  <si>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</si>
  <si>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</si>
  <si>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</si>
  <si>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</si>
  <si>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</si>
  <si>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</si>
  <si>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</si>
  <si>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</si>
  <si>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</si>
  <si>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</si>
  <si>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</si>
  <si>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</si>
  <si>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</si>
  <si>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</si>
  <si>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</si>
  <si>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</si>
  <si>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</si>
  <si>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</si>
  <si>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</si>
  <si>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</si>
  <si>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</si>
  <si>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</si>
  <si>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</si>
  <si>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</si>
  <si>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</si>
  <si>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</si>
  <si>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</si>
  <si>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</si>
  <si>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</si>
  <si>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</si>
  <si>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</si>
  <si>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</si>
  <si>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</si>
  <si>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</si>
  <si>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</si>
  <si>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</si>
  <si>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</si>
  <si>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</si>
  <si>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</si>
  <si>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</si>
  <si>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</si>
  <si>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</si>
  <si>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</si>
  <si>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</si>
  <si>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</si>
  <si>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</si>
  <si>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</si>
  <si>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</si>
  <si>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</si>
  <si>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</si>
  <si>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</si>
  <si>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</si>
  <si>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</si>
  <si>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</si>
  <si>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</si>
  <si>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</si>
  <si>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</si>
  <si>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</si>
  <si>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</si>
  <si>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</si>
  <si>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</si>
  <si>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</si>
  <si>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</si>
  <si>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</si>
  <si>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</si>
  <si>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</si>
  <si>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</si>
  <si>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</si>
  <si>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</si>
  <si>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</si>
  <si>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</si>
  <si>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</si>
  <si>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</si>
  <si>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</si>
  <si>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</si>
  <si>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</si>
  <si>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</si>
  <si>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</si>
  <si>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</si>
  <si>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</si>
  <si>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</si>
  <si>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</si>
  <si>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</si>
  <si>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</si>
  <si>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</si>
  <si>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</si>
  <si>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</si>
  <si>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</si>
  <si>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</si>
  <si>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</si>
  <si>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</si>
  <si>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</si>
  <si>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</si>
  <si>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</si>
  <si>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</si>
  <si>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</si>
  <si>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</si>
  <si>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</si>
  <si>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</si>
  <si>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</si>
  <si>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</si>
  <si>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</si>
  <si>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</si>
  <si>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</si>
  <si>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</si>
  <si>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</si>
  <si>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</si>
  <si>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</si>
  <si>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</si>
  <si>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</si>
  <si>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</si>
  <si>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</si>
  <si>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</si>
  <si>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</si>
  <si>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</si>
  <si>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</si>
  <si>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</si>
  <si>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</si>
  <si>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</si>
  <si>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</si>
  <si>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</si>
  <si>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</si>
  <si>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</si>
  <si>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</si>
  <si>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</si>
  <si>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</si>
  <si>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</si>
  <si>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</si>
  <si>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</si>
  <si>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</si>
  <si>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</si>
  <si>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</si>
  <si>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</si>
  <si>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</si>
  <si>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</si>
  <si>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</si>
  <si>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</si>
  <si>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</si>
  <si>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</si>
  <si>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</si>
  <si>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</si>
  <si>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</si>
  <si>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</si>
  <si>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</si>
  <si>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</si>
  <si>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</si>
  <si>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</si>
  <si>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</si>
  <si>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</si>
  <si>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</si>
  <si>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</si>
  <si>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</si>
  <si>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</si>
  <si>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</si>
  <si>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</si>
  <si>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</si>
  <si>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</si>
  <si>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</si>
  <si>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</si>
  <si>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</si>
  <si>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</si>
  <si>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</si>
  <si>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</si>
  <si>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</si>
  <si>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</si>
  <si>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</si>
  <si>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</si>
  <si>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</si>
  <si>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</si>
  <si>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</si>
  <si>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</si>
  <si>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</si>
  <si>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</si>
  <si>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</si>
  <si>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</si>
  <si>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</si>
  <si>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</si>
  <si>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</si>
  <si>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</si>
  <si>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</si>
  <si>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</si>
  <si>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</si>
  <si>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</si>
  <si>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</si>
  <si>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</si>
  <si>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</si>
  <si>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</si>
  <si>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</si>
  <si>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</si>
  <si>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</si>
  <si>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</si>
  <si>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</si>
  <si>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</si>
  <si>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</si>
  <si>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</si>
  <si>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</si>
  <si>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</si>
  <si>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</si>
  <si>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</si>
  <si>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</si>
  <si>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</si>
  <si>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</si>
  <si>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</si>
  <si>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</si>
  <si>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</si>
  <si>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</si>
  <si>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</si>
  <si>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</si>
  <si>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</si>
  <si>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</si>
  <si>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</si>
  <si>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</si>
  <si>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</si>
  <si>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</si>
  <si>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</si>
  <si>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</si>
  <si>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</si>
  <si>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</si>
  <si>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</si>
  <si>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</si>
  <si>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</si>
  <si>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</si>
  <si>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</si>
  <si>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</si>
  <si>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</si>
  <si>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</si>
  <si>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</si>
  <si>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</si>
  <si>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</si>
  <si>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</si>
  <si>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</si>
  <si>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</si>
  <si>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</si>
  <si>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</si>
  <si>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</si>
  <si>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</si>
  <si>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</si>
  <si>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</si>
  <si>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</si>
  <si>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</si>
  <si>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</si>
  <si>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</si>
  <si>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</si>
  <si>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</si>
  <si>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</si>
  <si>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</si>
  <si>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</si>
  <si>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</si>
  <si>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</si>
  <si>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</si>
  <si>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</si>
  <si>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</si>
  <si>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</si>
  <si>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</si>
  <si>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</si>
  <si>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</si>
  <si>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</si>
  <si>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</si>
  <si>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</si>
  <si>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</si>
  <si>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</si>
  <si>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</si>
  <si>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</si>
  <si>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</si>
  <si>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</si>
  <si>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</si>
  <si>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</si>
  <si>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</si>
  <si>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</si>
  <si>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</si>
  <si>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</si>
  <si>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</si>
  <si>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</si>
  <si>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</si>
  <si>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</si>
  <si>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</si>
  <si>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</si>
  <si>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</si>
  <si>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</si>
  <si>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</si>
  <si>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</si>
  <si>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</si>
  <si>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</si>
  <si>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</si>
  <si>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</si>
  <si>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</si>
  <si>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</si>
  <si>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</si>
  <si>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</si>
  <si>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</si>
  <si>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</si>
  <si>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</si>
  <si>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</si>
  <si>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</si>
  <si>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</si>
  <si>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</si>
  <si>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</si>
  <si>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</si>
  <si>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</si>
  <si>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</si>
  <si>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</si>
  <si>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</si>
  <si>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</si>
  <si>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</si>
  <si>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</si>
  <si>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</si>
  <si>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</si>
  <si>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</si>
  <si>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</si>
  <si>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</si>
  <si>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</si>
  <si>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</si>
  <si>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</si>
  <si>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</si>
  <si>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</si>
  <si>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</si>
  <si>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</si>
  <si>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</si>
  <si>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</si>
  <si>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</si>
  <si>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</si>
  <si>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</si>
  <si>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</si>
  <si>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</si>
  <si>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</si>
  <si>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</si>
  <si>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</si>
  <si>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</si>
  <si>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</si>
  <si>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</si>
  <si>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</si>
  <si>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</si>
  <si>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</si>
  <si>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</si>
  <si>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</si>
  <si>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</si>
  <si>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</si>
  <si>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</si>
  <si>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</si>
  <si>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</si>
  <si>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</si>
  <si>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</si>
  <si>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</si>
  <si>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</si>
  <si>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</si>
  <si>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</si>
  <si>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</si>
  <si>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</si>
  <si>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</si>
  <si>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</si>
  <si>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</si>
  <si>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</si>
  <si>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</si>
  <si>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</si>
  <si>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</si>
  <si>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</si>
  <si>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</si>
  <si>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</si>
  <si>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</si>
  <si>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</si>
  <si>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</si>
  <si>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</si>
  <si>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</si>
  <si>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</si>
  <si>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</si>
  <si>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</si>
  <si>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</si>
  <si>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</si>
  <si>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</si>
  <si>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</si>
  <si>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</si>
  <si>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</si>
  <si>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</si>
  <si>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</si>
  <si>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</si>
  <si>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</si>
  <si>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</si>
  <si>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</si>
  <si>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</si>
  <si>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</si>
  <si>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</si>
  <si>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</si>
  <si>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</si>
  <si>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</si>
  <si>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</si>
  <si>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</si>
  <si>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</si>
  <si>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</si>
  <si>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</si>
  <si>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</si>
  <si>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</si>
  <si>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</si>
  <si>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</si>
  <si>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</si>
  <si>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</si>
  <si>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</si>
  <si>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</si>
  <si>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</si>
  <si>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</si>
  <si>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</si>
  <si>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</si>
  <si>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</si>
  <si>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</si>
  <si>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</si>
  <si>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</si>
  <si>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</si>
  <si>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</si>
  <si>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</si>
  <si>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</si>
  <si>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</si>
  <si>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</si>
  <si>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</si>
  <si>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</si>
  <si>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</si>
  <si>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</si>
  <si>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</si>
  <si>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</si>
  <si>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</si>
  <si>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</si>
  <si>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</si>
  <si>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</si>
  <si>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</si>
  <si>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</si>
  <si>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</si>
  <si>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</si>
  <si>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</si>
  <si>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</si>
  <si>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</si>
  <si>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</si>
  <si>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</si>
  <si>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</si>
  <si>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</si>
  <si>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</si>
  <si>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</si>
  <si>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</si>
  <si>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</si>
  <si>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</si>
  <si>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</si>
  <si>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</si>
  <si>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</si>
  <si>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</si>
  <si>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</si>
  <si>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</si>
  <si>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</si>
  <si>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</si>
  <si>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</si>
  <si>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</si>
  <si>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</si>
  <si>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</si>
  <si>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</si>
  <si>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</si>
  <si>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</si>
  <si>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</si>
  <si>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</si>
  <si>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</si>
  <si>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</si>
  <si>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</si>
  <si>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</si>
  <si>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</si>
  <si>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</si>
  <si>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</si>
  <si>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</si>
  <si>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</si>
  <si>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</si>
  <si>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</si>
  <si>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</si>
  <si>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</si>
  <si>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</si>
  <si>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</si>
  <si>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</si>
  <si>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</si>
  <si>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</si>
  <si>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</si>
  <si>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</si>
  <si>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</si>
  <si>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</si>
  <si>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</si>
  <si>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</si>
  <si>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</si>
  <si>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</si>
  <si>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</si>
  <si>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</si>
  <si>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</si>
  <si>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</si>
  <si>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</si>
  <si>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</si>
  <si>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</si>
  <si>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</si>
  <si>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</si>
  <si>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</si>
  <si>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</si>
  <si>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</si>
  <si>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</si>
  <si>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</si>
  <si>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</si>
  <si>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</si>
  <si>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</si>
  <si>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</si>
  <si>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</si>
  <si>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</si>
  <si>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</si>
  <si>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</si>
  <si>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</si>
  <si>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</si>
  <si>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</si>
  <si>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</si>
  <si>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</si>
  <si>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</si>
  <si>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</si>
  <si>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</si>
  <si>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</si>
  <si>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</si>
  <si>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</si>
  <si>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</si>
  <si>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</si>
  <si>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</si>
  <si>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</si>
  <si>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</si>
  <si>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</si>
  <si>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</si>
  <si>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</si>
  <si>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</si>
  <si>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</si>
  <si>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</si>
  <si>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</si>
  <si>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</si>
  <si>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</si>
  <si>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</si>
  <si>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</si>
  <si>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</si>
  <si>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</si>
  <si>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</si>
  <si>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</si>
  <si>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</si>
  <si>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</si>
  <si>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</si>
  <si>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</si>
  <si>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</si>
  <si>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</si>
  <si>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</si>
  <si>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</si>
  <si>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</si>
  <si>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</si>
  <si>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</si>
  <si>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</si>
  <si>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</si>
  <si>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</si>
  <si>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</si>
  <si>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</si>
  <si>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</si>
  <si>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</si>
  <si>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</si>
  <si>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</si>
  <si>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</si>
  <si>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</si>
  <si>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</si>
  <si>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</si>
  <si>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</si>
  <si>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</si>
  <si>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</si>
  <si>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</si>
  <si>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</si>
  <si>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</si>
  <si>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</si>
  <si>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</si>
  <si>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</si>
  <si>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</si>
  <si>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</si>
  <si>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</si>
  <si>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</si>
  <si>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</si>
  <si>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</si>
  <si>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</si>
  <si>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</si>
  <si>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</si>
  <si>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</si>
  <si>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</si>
  <si>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</si>
  <si>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</si>
  <si>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</si>
  <si>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</si>
  <si>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</si>
  <si>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</si>
  <si>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</si>
  <si>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</si>
  <si>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</si>
  <si>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</si>
  <si>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</si>
  <si>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</si>
  <si>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</si>
  <si>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</si>
  <si>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</si>
  <si>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</si>
  <si>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</si>
  <si>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</si>
  <si>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</si>
  <si>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</si>
  <si>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</si>
  <si>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</si>
  <si>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</si>
  <si>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</si>
  <si>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</si>
  <si>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</si>
  <si>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</si>
  <si>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</si>
  <si>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</si>
  <si>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</si>
  <si>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</si>
  <si>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</si>
  <si>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</si>
  <si>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</si>
  <si>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</si>
  <si>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</si>
  <si>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</si>
  <si>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</si>
  <si>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</si>
  <si>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</si>
  <si>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</si>
  <si>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</si>
  <si>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</si>
  <si>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</si>
  <si>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</si>
  <si>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</si>
  <si>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</si>
  <si>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</si>
  <si>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</si>
  <si>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</si>
  <si>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</si>
  <si>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</si>
  <si>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</si>
  <si>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</si>
  <si>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</si>
  <si>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</si>
  <si>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</si>
  <si>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</si>
  <si>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</si>
  <si>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</si>
  <si>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</si>
  <si>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</si>
  <si>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</si>
  <si>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</si>
  <si>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</si>
  <si>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</si>
  <si>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</si>
  <si>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</si>
  <si>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</si>
  <si>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</si>
  <si>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</si>
  <si>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</si>
  <si>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</si>
  <si>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</si>
  <si>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</si>
  <si>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</si>
  <si>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</si>
  <si>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</si>
  <si>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</si>
  <si>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</si>
  <si>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</si>
  <si>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</si>
  <si>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</si>
  <si>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</si>
  <si>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</si>
  <si>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</si>
  <si>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</si>
  <si>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</si>
  <si>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</si>
  <si>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</si>
  <si>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</si>
  <si>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</si>
  <si>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</si>
  <si>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</si>
  <si>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</si>
  <si>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</si>
  <si>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</si>
  <si>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</si>
  <si>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</si>
  <si>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</si>
  <si>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</si>
  <si>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</si>
  <si>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</si>
  <si>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</si>
  <si>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</si>
  <si>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</si>
  <si>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</si>
  <si>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</si>
  <si>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</si>
  <si>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</si>
  <si>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</si>
  <si>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</si>
  <si>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</si>
  <si>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</si>
  <si>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</si>
  <si>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</si>
  <si>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</si>
  <si>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</si>
  <si>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</si>
  <si>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</si>
  <si>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</si>
  <si>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</si>
  <si>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</si>
  <si>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</si>
  <si>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</si>
  <si>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</si>
  <si>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</si>
  <si>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</si>
  <si>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</si>
  <si>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</si>
  <si>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</si>
  <si>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</si>
  <si>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</si>
  <si>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</si>
  <si>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</si>
  <si>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</si>
  <si>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</si>
  <si>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</si>
  <si>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</si>
  <si>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</si>
  <si>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</si>
  <si>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</si>
  <si>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</si>
  <si>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</si>
  <si>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</si>
  <si>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</si>
  <si>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</si>
  <si>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</si>
  <si>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</si>
  <si>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</si>
  <si>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</si>
  <si>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</si>
  <si>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</si>
  <si>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</si>
  <si>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</si>
  <si>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</si>
  <si>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</si>
  <si>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</si>
  <si>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</si>
  <si>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</si>
  <si>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</si>
  <si>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</si>
  <si>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</si>
  <si>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</si>
  <si>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</si>
  <si>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</si>
  <si>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</si>
  <si>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</si>
  <si>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</si>
  <si>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</si>
  <si>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</si>
  <si>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</si>
  <si>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</si>
  <si>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</si>
  <si>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</si>
  <si>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</si>
  <si>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</si>
  <si>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</si>
  <si>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</si>
  <si>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</si>
  <si>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</si>
  <si>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</si>
  <si>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</si>
  <si>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</si>
  <si>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</si>
  <si>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</si>
  <si>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</si>
  <si>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</si>
  <si>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</si>
  <si>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</si>
  <si>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</si>
  <si>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</si>
  <si>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</si>
  <si>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</si>
  <si>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</si>
  <si>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</si>
  <si>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</si>
  <si>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</si>
  <si>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</si>
  <si>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</si>
  <si>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</si>
  <si>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</si>
  <si>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</si>
  <si>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</si>
  <si>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</si>
  <si>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</si>
  <si>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</si>
  <si>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</si>
  <si>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</si>
  <si>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</si>
  <si>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</si>
  <si>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</si>
  <si>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</si>
  <si>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</si>
  <si>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</si>
  <si>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</si>
  <si>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</si>
  <si>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</si>
  <si>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</si>
  <si>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</si>
  <si>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</si>
  <si>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</si>
  <si>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</si>
  <si>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</si>
  <si>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</si>
  <si>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</si>
  <si>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</si>
  <si>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</si>
  <si>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</si>
  <si>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</si>
  <si>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</si>
  <si>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</si>
  <si>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</si>
  <si>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</si>
  <si>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</si>
  <si>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</si>
  <si>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</si>
  <si>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</si>
  <si>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</si>
  <si>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</si>
  <si>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</si>
  <si>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</si>
  <si>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</si>
  <si>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</si>
  <si>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</si>
  <si>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</si>
  <si>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</si>
  <si>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</si>
  <si>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</si>
  <si>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</si>
  <si>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</si>
  <si>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</si>
  <si>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</si>
  <si>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</si>
  <si>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</si>
  <si>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</si>
  <si>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</si>
  <si>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</si>
  <si>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</si>
  <si>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</si>
  <si>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</si>
  <si>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</si>
  <si>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</si>
  <si>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</si>
  <si>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</si>
  <si>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</si>
  <si>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</si>
  <si>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</si>
  <si>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</si>
  <si>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</si>
  <si>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</si>
  <si>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</si>
  <si>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 </t>
  </si>
  <si>
    <t>https://github.com/KMogun1/KMog1.git</t>
  </si>
  <si>
    <t xml:space="preserve">Goals 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</si>
  <si>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</si>
  <si>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</si>
  <si>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</si>
  <si>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</si>
  <si>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</si>
  <si>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</si>
  <si>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</si>
  <si>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</si>
  <si>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</si>
  <si>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</si>
  <si>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</si>
  <si>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</si>
  <si>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</si>
  <si>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</si>
  <si>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</si>
  <si>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</si>
  <si>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</si>
  <si>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</si>
  <si>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Number Canceled</t>
  </si>
  <si>
    <t>Total Project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</si>
</sst>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1" applyFont="1" applyAlignment="1">
      <alignment horizontal="center"/>
    </xf>
    <xf numFmtId="44" fontId="0" fillId="0" borderId="0" xfId="1" applyFont="1"/>
    <xf numFmtId="4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3"/>
    <xf numFmtId="0" fontId="4" fillId="0" borderId="0" xfId="0" applyFont="1" applyAlignment="1">
      <alignment vertical="center"/>
    </xf>
    <xf numFmtId="0" fontId="1" fillId="0" borderId="0" xfId="0" applyFont="1" applyAlignment="1">
      <alignment vertical="center" wrapText="1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9" fontId="0" fillId="0" borderId="0" xfId="2" applyFont="1" applyAlignment="1">
      <alignment horizontal="center" vertical="center"/>
    </xf>
  </cellXfs>
  <cellStyles count="4">
    <cellStyle name="Currency" xfId="1" builtinId="4"/>
    <cellStyle name="Hyperlink" xfId="3" builtinId="8"/>
    <cellStyle name="Normal" xfId="0" builtinId="0"/>
    <cellStyle name="Percent" xfId="2" builtinId="5"/>
  </cellStyles>
  <dxfs count="7">
    <dxf>
      <numFmt numFmtId="165" formatCode="_(* #,##0_);_(* \(#,##0\);_(* &quot;-&quot;??_);_(@_)"/>
    </dxf>
    <dxf>
      <numFmt numFmtId="165" formatCode="_(* #,##0_);_(* \(#,##0\);_(* &quot;-&quot;??_);_(@_)"/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6619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Date!PivotTable8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</a:t>
            </a:r>
            <a:r>
              <a:rPr lang="en-US" b="1" baseline="0"/>
              <a:t> Date</a:t>
            </a:r>
            <a:endParaRPr lang="en-US" b="1"/>
          </a:p>
        </c:rich>
      </c:tx>
      <c:layout>
        <c:manualLayout>
          <c:xMode val="edge"/>
          <c:yMode val="edge"/>
          <c:x val="0.26114782608695652"/>
          <c:y val="5.0010338955091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75-400F-9B2C-8506CD7C76B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75-400F-9B2C-8506CD7C76B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B75-400F-9B2C-8506CD7C76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7842784"/>
        <c:axId val="717832800"/>
      </c:lineChart>
      <c:catAx>
        <c:axId val="717842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832800"/>
        <c:crosses val="autoZero"/>
        <c:auto val="1"/>
        <c:lblAlgn val="ctr"/>
        <c:lblOffset val="100"/>
        <c:noMultiLvlLbl val="0"/>
      </c:catAx>
      <c:valAx>
        <c:axId val="71783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84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Outcomes Based on</a:t>
            </a:r>
            <a:r>
              <a:rPr lang="en-US" sz="1600" b="1" baseline="0"/>
              <a:t> Goal</a:t>
            </a:r>
            <a:endParaRPr lang="en-US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4EE-4E44-8185-5EF779EBC1BD}"/>
            </c:ext>
          </c:extLst>
        </c:ser>
        <c:ser>
          <c:idx val="5"/>
          <c:order val="5"/>
          <c:tx>
            <c:strRef>
              <c:f>'Outcome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4EE-4E44-8185-5EF779EBC1BD}"/>
            </c:ext>
          </c:extLst>
        </c:ser>
        <c:ser>
          <c:idx val="6"/>
          <c:order val="6"/>
          <c:tx>
            <c:strRef>
              <c:f>'Outcome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4EE-4E44-8185-5EF779EBC1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2941824"/>
        <c:axId val="83294224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4EE-4E44-8185-5EF779EBC1B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4EE-4E44-8185-5EF779EBC1B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4EE-4E44-8185-5EF779EBC1B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4EE-4E44-8185-5EF779EBC1BD}"/>
                  </c:ext>
                </c:extLst>
              </c15:ser>
            </c15:filteredLineSeries>
          </c:ext>
        </c:extLst>
      </c:lineChart>
      <c:catAx>
        <c:axId val="832941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Goal Amount</a:t>
                </a:r>
                <a:r>
                  <a:rPr lang="en-US" b="1" baseline="0"/>
                  <a:t> Range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942240"/>
        <c:crosses val="autoZero"/>
        <c:auto val="1"/>
        <c:lblAlgn val="ctr"/>
        <c:lblOffset val="100"/>
        <c:noMultiLvlLbl val="0"/>
      </c:catAx>
      <c:valAx>
        <c:axId val="83294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Percentages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94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3056177993649044"/>
          <c:y val="9.159553011463683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_(* #,##0_);_(* \(#,##0\);_(* "-"??_);_(@_)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95-4CC9-B0AD-073AA305FA3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_(* #,##0_);_(* \(#,##0\);_(* "-"??_);_(@_)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95-4CC9-B0AD-073AA305FA3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_(* #,##0_);_(* \(#,##0\);_(* "-"??_);_(@_)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95-4CC9-B0AD-073AA305FA3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_(* #,##0_);_(* \(#,##0\);_(* "-"??_);_(@_)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95-4CC9-B0AD-073AA305FA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13003488"/>
        <c:axId val="1013000160"/>
      </c:barChart>
      <c:catAx>
        <c:axId val="1013003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000160"/>
        <c:crosses val="autoZero"/>
        <c:auto val="1"/>
        <c:lblAlgn val="ctr"/>
        <c:lblOffset val="100"/>
        <c:noMultiLvlLbl val="0"/>
      </c:catAx>
      <c:valAx>
        <c:axId val="101300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003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 Category Statistics!PivotTable2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11-40EE-A377-46FFEA836B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90868992"/>
        <c:axId val="890869408"/>
      </c:barChart>
      <c:catAx>
        <c:axId val="89086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0869408"/>
        <c:crosses val="autoZero"/>
        <c:auto val="1"/>
        <c:lblAlgn val="ctr"/>
        <c:lblOffset val="100"/>
        <c:noMultiLvlLbl val="0"/>
      </c:catAx>
      <c:valAx>
        <c:axId val="89086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086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75-4BBD-AE81-0E06C6519C8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75-4BBD-AE81-0E06C6519C8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75-4BBD-AE81-0E06C6519C8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975-4BBD-AE81-0E06C6519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9563536"/>
        <c:axId val="979557712"/>
      </c:lineChart>
      <c:catAx>
        <c:axId val="979563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9557712"/>
        <c:crosses val="autoZero"/>
        <c:auto val="1"/>
        <c:lblAlgn val="ctr"/>
        <c:lblOffset val="100"/>
        <c:noMultiLvlLbl val="0"/>
      </c:catAx>
      <c:valAx>
        <c:axId val="97955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956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714374</xdr:colOff>
      <xdr:row>2</xdr:row>
      <xdr:rowOff>157162</xdr:rowOff>
    </xdr:from>
    <xdr:to>
      <xdr:col>12</xdr:col>
      <xdr:colOff>66674</xdr:colOff>
      <xdr:row>20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63371D-40A9-7841-52E2-5FCBFB6094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176212</xdr:colOff>
      <xdr:row>0</xdr:row>
      <xdr:rowOff>138111</xdr:rowOff>
    </xdr:from>
    <xdr:to>
      <xdr:col>17</xdr:col>
      <xdr:colOff>495300</xdr:colOff>
      <xdr:row>18</xdr:row>
      <xdr:rowOff>95249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E07BA9E-3667-437B-4374-2F80F65C21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571499</xdr:colOff>
      <xdr:row>2</xdr:row>
      <xdr:rowOff>33337</xdr:rowOff>
    </xdr:from>
    <xdr:to>
      <xdr:col>16</xdr:col>
      <xdr:colOff>28574</xdr:colOff>
      <xdr:row>20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C80751-A3C8-8EF3-9589-C3998F6024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590550</xdr:colOff>
      <xdr:row>3</xdr:row>
      <xdr:rowOff>33336</xdr:rowOff>
    </xdr:from>
    <xdr:to>
      <xdr:col>18</xdr:col>
      <xdr:colOff>400050</xdr:colOff>
      <xdr:row>26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E9881D-C158-B0E9-90BF-24E4BE08F8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257175</xdr:colOff>
      <xdr:row>1</xdr:row>
      <xdr:rowOff>161925</xdr:rowOff>
    </xdr:from>
    <xdr:to>
      <xdr:col>14</xdr:col>
      <xdr:colOff>495300</xdr:colOff>
      <xdr:row>18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A97A84-9918-8B40-731C-0E7DC7363E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s Mo" refreshedDate="44721.022498148151" createdVersion="8" refreshedVersion="8" minRefreshableVersion="3" recordCount="4114" xr:uid="{83061778-6A44-48A0-BF36-30BB47FEE9F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s Mo" refreshedDate="44721.068941550926" createdVersion="8" refreshedVersion="8" minRefreshableVersion="3" recordCount="4114" xr:uid="{09C5B080-4539-4987-933A-CBEE7267814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s Mo" refreshedDate="44722.052727199072" createdVersion="8" refreshedVersion="8" minRefreshableVersion="3" recordCount="4115" xr:uid="{8645C2A4-6E7D-4872-B83A-651E2D345641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44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E7ECB5-80B2-4AC4-9AF8-FC72566B2CB9}" name="PivotTable8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9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C96D42-6595-4675-BAC3-F3C16F18001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 numFmtId="165"/>
  </dataFields>
  <formats count="1">
    <format dxfId="1">
      <pivotArea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D776B2-0770-492D-BF64-013DB5614A66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C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1"/>
        <item x="2"/>
        <item h="1" x="3"/>
        <item h="1"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2">
    <i>
      <x v="1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084386-E683-47F1-94A1-0E18B497718A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formats count="1">
    <format dxfId="0">
      <pivotArea grandRow="1" grandCol="1" outline="0" collapsedLevelsAreSubtotals="1" fieldPosition="0"/>
    </format>
  </format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hyperlink" Target="https://github.com/KMogun1/KMog1.git" TargetMode="Externa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E75CC-25BE-4C1E-97B2-23F218037074}">
  <sheetPr codeName="Sheet12"/>
  <dimension ref="A1:E18"/>
  <sheetViews>
    <sheetView tabSelected="1" workbookViewId="0">
      <selection activeCell="H24" sqref="H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  <col min="8" max="10" width="16.28515625" bestFit="1" customWidth="1"/>
    <col min="11" max="11" width="11.28515625" bestFit="1" customWidth="1"/>
  </cols>
  <sheetData>
    <row r="1" spans="1:5" x14ac:dyDescent="0.25">
      <c r="A1" s="12" t="s">
        <v>8358</v>
      </c>
      <c r="B1" t="s">
        <v>8315</v>
      </c>
    </row>
    <row r="2" spans="1:5" x14ac:dyDescent="0.25">
      <c r="A2" s="12" t="s">
        <v>8379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3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3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3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3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3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3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3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3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3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3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3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3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3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 filterMode="1"/>
  <dimension ref="A1:U4115"/>
  <sheetViews>
    <sheetView zoomScaleNormal="100" workbookViewId="0">
      <pane xSplit="3" ySplit="1" topLeftCell="D3902" activePane="bottomRight" state="frozen"/>
      <selection pane="topRight" activeCell="D1" sqref="D1"/>
      <selection pane="bottomLeft" activeCell="A2" sqref="A2"/>
      <selection pane="bottomRight" activeCell="F3906" sqref="F390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28515625" style="7" bestFit="1" customWidth="1"/>
    <col min="5" max="5" width="16.42578125" style="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8.85546875" bestFit="1" customWidth="1"/>
    <col min="14" max="14" width="28" bestFit="1" customWidth="1"/>
    <col min="15" max="15" width="18.42578125" bestFit="1" customWidth="1"/>
    <col min="16" max="16" width="17" bestFit="1" customWidth="1"/>
    <col min="17" max="17" width="15" bestFit="1" customWidth="1"/>
    <col min="18" max="18" width="16.85546875" bestFit="1" customWidth="1"/>
    <col min="19" max="19" width="23.42578125" style="17" bestFit="1" customWidth="1"/>
    <col min="20" max="20" width="22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6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0" t="s">
        <v>8359</v>
      </c>
      <c r="S1" s="16" t="s">
        <v>8365</v>
      </c>
      <c r="T1" s="16" t="s">
        <v>8366</v>
      </c>
      <c r="U1" s="16" t="s">
        <v>8379</v>
      </c>
    </row>
    <row r="2" spans="1:21" ht="60" hidden="1" x14ac:dyDescent="0.25">
      <c r="A2">
        <v>0</v>
      </c>
      <c r="B2" s="9" t="s">
        <v>2</v>
      </c>
      <c r="C2" s="3" t="s">
        <v>4111</v>
      </c>
      <c r="D2" s="7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1" ht="30" hidden="1" x14ac:dyDescent="0.25">
      <c r="A3">
        <v>1</v>
      </c>
      <c r="B3" s="9" t="s">
        <v>3</v>
      </c>
      <c r="C3" s="3" t="s">
        <v>4112</v>
      </c>
      <c r="D3" s="7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1" ht="45" hidden="1" x14ac:dyDescent="0.25">
      <c r="A4">
        <v>2</v>
      </c>
      <c r="B4" s="9" t="s">
        <v>4</v>
      </c>
      <c r="C4" s="3" t="s">
        <v>4113</v>
      </c>
      <c r="D4" s="7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</row>
    <row r="5" spans="1:21" ht="30" hidden="1" x14ac:dyDescent="0.25">
      <c r="A5">
        <v>3</v>
      </c>
      <c r="B5" s="9" t="s">
        <v>5</v>
      </c>
      <c r="C5" s="3" t="s">
        <v>4114</v>
      </c>
      <c r="D5" s="7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</row>
    <row r="6" spans="1:21" ht="60" hidden="1" x14ac:dyDescent="0.25">
      <c r="A6">
        <v>4</v>
      </c>
      <c r="B6" s="9" t="s">
        <v>6</v>
      </c>
      <c r="C6" s="3" t="s">
        <v>4115</v>
      </c>
      <c r="D6" s="7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</row>
    <row r="7" spans="1:21" ht="45" hidden="1" x14ac:dyDescent="0.25">
      <c r="A7">
        <v>5</v>
      </c>
      <c r="B7" s="9" t="s">
        <v>7</v>
      </c>
      <c r="C7" s="3" t="s">
        <v>4116</v>
      </c>
      <c r="D7" s="7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</row>
    <row r="8" spans="1:21" ht="60" hidden="1" x14ac:dyDescent="0.25">
      <c r="A8">
        <v>6</v>
      </c>
      <c r="B8" s="9" t="s">
        <v>8</v>
      </c>
      <c r="C8" s="3" t="s">
        <v>4117</v>
      </c>
      <c r="D8" s="7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</row>
    <row r="9" spans="1:21" ht="60" hidden="1" x14ac:dyDescent="0.25">
      <c r="A9">
        <v>7</v>
      </c>
      <c r="B9" s="9" t="s">
        <v>9</v>
      </c>
      <c r="C9" s="3" t="s">
        <v>4118</v>
      </c>
      <c r="D9" s="7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</row>
    <row r="10" spans="1:21" ht="30" hidden="1" x14ac:dyDescent="0.25">
      <c r="A10">
        <v>8</v>
      </c>
      <c r="B10" s="9" t="s">
        <v>10</v>
      </c>
      <c r="C10" s="3" t="s">
        <v>4119</v>
      </c>
      <c r="D10" s="7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</row>
    <row r="11" spans="1:21" ht="45" hidden="1" x14ac:dyDescent="0.25">
      <c r="A11">
        <v>9</v>
      </c>
      <c r="B11" s="9" t="s">
        <v>11</v>
      </c>
      <c r="C11" s="3" t="s">
        <v>4120</v>
      </c>
      <c r="D11" s="7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</row>
    <row r="12" spans="1:21" ht="60" hidden="1" x14ac:dyDescent="0.25">
      <c r="A12">
        <v>10</v>
      </c>
      <c r="B12" s="9" t="s">
        <v>12</v>
      </c>
      <c r="C12" s="3" t="s">
        <v>4121</v>
      </c>
      <c r="D12" s="7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</row>
    <row r="13" spans="1:21" ht="60" hidden="1" x14ac:dyDescent="0.25">
      <c r="A13">
        <v>11</v>
      </c>
      <c r="B13" s="9" t="s">
        <v>13</v>
      </c>
      <c r="C13" s="3" t="s">
        <v>4122</v>
      </c>
      <c r="D13" s="7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</row>
    <row r="14" spans="1:21" ht="60" hidden="1" x14ac:dyDescent="0.25">
      <c r="A14">
        <v>12</v>
      </c>
      <c r="B14" s="9" t="s">
        <v>14</v>
      </c>
      <c r="C14" s="3" t="s">
        <v>4123</v>
      </c>
      <c r="D14" s="7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</row>
    <row r="15" spans="1:21" ht="45" hidden="1" x14ac:dyDescent="0.25">
      <c r="A15">
        <v>13</v>
      </c>
      <c r="B15" s="9" t="s">
        <v>15</v>
      </c>
      <c r="C15" s="3" t="s">
        <v>4124</v>
      </c>
      <c r="D15" s="7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</row>
    <row r="16" spans="1:21" ht="30" hidden="1" x14ac:dyDescent="0.25">
      <c r="A16">
        <v>14</v>
      </c>
      <c r="B16" s="9" t="s">
        <v>16</v>
      </c>
      <c r="C16" s="3" t="s">
        <v>4125</v>
      </c>
      <c r="D16" s="7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7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7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7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7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7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7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7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7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7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7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7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7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7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7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7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7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7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7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7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7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7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7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7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7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7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7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7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7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7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7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7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7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7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7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7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7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7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7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7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7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7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7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7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7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7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7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7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7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7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7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7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7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7">
        <f t="shared" si="6"/>
        <v>42539.849768518514</v>
      </c>
      <c r="T68" s="17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7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7">
        <f t="shared" si="6"/>
        <v>41075.583379629628</v>
      </c>
      <c r="T69" s="17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7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7">
        <f t="shared" si="6"/>
        <v>41663.569340277776</v>
      </c>
      <c r="T70" s="17">
        <f t="shared" si="7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7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7">
        <f t="shared" si="6"/>
        <v>40786.187789351854</v>
      </c>
      <c r="T71" s="17">
        <f t="shared" si="7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7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7">
        <f t="shared" si="6"/>
        <v>40730.896354166667</v>
      </c>
      <c r="T72" s="17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7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7">
        <f t="shared" si="6"/>
        <v>40997.271493055552</v>
      </c>
      <c r="T73" s="17">
        <f t="shared" si="7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7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7">
        <f t="shared" si="6"/>
        <v>41208.010196759256</v>
      </c>
      <c r="T74" s="17">
        <f t="shared" si="7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7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7">
        <f t="shared" si="6"/>
        <v>40587.75675925926</v>
      </c>
      <c r="T75" s="17">
        <f t="shared" si="7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7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7">
        <f t="shared" si="6"/>
        <v>42360.487210648149</v>
      </c>
      <c r="T76" s="17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7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7">
        <f t="shared" si="6"/>
        <v>41357.209166666667</v>
      </c>
      <c r="T77" s="17">
        <f t="shared" si="7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7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7">
        <f t="shared" si="6"/>
        <v>40844.691643518519</v>
      </c>
      <c r="T78" s="17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7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7">
        <f t="shared" si="6"/>
        <v>40997.144872685189</v>
      </c>
      <c r="T79" s="17">
        <f t="shared" si="7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7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7">
        <f t="shared" si="6"/>
        <v>42604.730567129634</v>
      </c>
      <c r="T80" s="17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7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7">
        <f t="shared" si="6"/>
        <v>41724.776539351849</v>
      </c>
      <c r="T81" s="17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7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7">
        <f t="shared" si="6"/>
        <v>41583.083981481483</v>
      </c>
      <c r="T82" s="17">
        <f t="shared" si="7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7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7">
        <f t="shared" si="6"/>
        <v>41100.158877314818</v>
      </c>
      <c r="T83" s="17">
        <f t="shared" si="7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7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7">
        <f t="shared" si="6"/>
        <v>40795.820150462961</v>
      </c>
      <c r="T84" s="17">
        <f t="shared" si="7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7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7">
        <f t="shared" si="6"/>
        <v>42042.615613425922</v>
      </c>
      <c r="T85" s="17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7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7">
        <f t="shared" si="6"/>
        <v>40648.757939814815</v>
      </c>
      <c r="T86" s="17">
        <f t="shared" si="7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7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7">
        <f t="shared" si="6"/>
        <v>40779.125428240739</v>
      </c>
      <c r="T87" s="17">
        <f t="shared" si="7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7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7">
        <f t="shared" si="6"/>
        <v>42291.556076388893</v>
      </c>
      <c r="T88" s="17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7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7">
        <f t="shared" si="6"/>
        <v>40322.53938657407</v>
      </c>
      <c r="T89" s="17">
        <f t="shared" si="7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7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7">
        <f t="shared" si="6"/>
        <v>41786.65892361111</v>
      </c>
      <c r="T90" s="17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7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7">
        <f t="shared" si="6"/>
        <v>41402.752222222225</v>
      </c>
      <c r="T91" s="17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7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7">
        <f t="shared" si="6"/>
        <v>40706.297442129631</v>
      </c>
      <c r="T92" s="17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7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7">
        <f t="shared" si="6"/>
        <v>40619.402361111112</v>
      </c>
      <c r="T93" s="17">
        <f t="shared" si="7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7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7">
        <f t="shared" si="6"/>
        <v>42721.198877314819</v>
      </c>
      <c r="T94" s="17">
        <f t="shared" si="7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7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7">
        <f t="shared" si="6"/>
        <v>41065.858067129629</v>
      </c>
      <c r="T95" s="17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7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7">
        <f t="shared" si="6"/>
        <v>41716.717847222222</v>
      </c>
      <c r="T96" s="17">
        <f t="shared" si="7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7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7">
        <f t="shared" si="6"/>
        <v>40935.005104166667</v>
      </c>
      <c r="T97" s="17">
        <f t="shared" si="7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7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7">
        <f t="shared" si="6"/>
        <v>40324.662511574075</v>
      </c>
      <c r="T98" s="17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7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7">
        <f t="shared" si="6"/>
        <v>40706.135208333333</v>
      </c>
      <c r="T99" s="17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7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7">
        <f t="shared" si="6"/>
        <v>41214.79483796296</v>
      </c>
      <c r="T100" s="17">
        <f t="shared" si="7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7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7">
        <f t="shared" si="6"/>
        <v>41631.902766203704</v>
      </c>
      <c r="T101" s="17">
        <f t="shared" si="7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7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7">
        <f t="shared" si="6"/>
        <v>41197.753310185188</v>
      </c>
      <c r="T102" s="17">
        <f t="shared" si="7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7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7">
        <f t="shared" si="6"/>
        <v>41274.776736111111</v>
      </c>
      <c r="T103" s="17">
        <f t="shared" si="7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7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7">
        <f t="shared" si="6"/>
        <v>40505.131168981483</v>
      </c>
      <c r="T104" s="17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7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7">
        <f t="shared" si="6"/>
        <v>41682.805902777778</v>
      </c>
      <c r="T105" s="17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7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7">
        <f t="shared" si="6"/>
        <v>40612.695208333331</v>
      </c>
      <c r="T106" s="17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7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7">
        <f t="shared" si="6"/>
        <v>42485.724768518514</v>
      </c>
      <c r="T107" s="17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7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7">
        <f t="shared" si="6"/>
        <v>40987.776631944449</v>
      </c>
      <c r="T108" s="17">
        <f t="shared" si="7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7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7">
        <f t="shared" si="6"/>
        <v>40635.982488425929</v>
      </c>
      <c r="T109" s="17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7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7">
        <f t="shared" si="6"/>
        <v>41365.613078703704</v>
      </c>
      <c r="T110" s="17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7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7">
        <f t="shared" si="6"/>
        <v>40570.025810185187</v>
      </c>
      <c r="T111" s="17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7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7">
        <f t="shared" si="6"/>
        <v>41557.949687500004</v>
      </c>
      <c r="T112" s="17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7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7">
        <f t="shared" si="6"/>
        <v>42125.333182870367</v>
      </c>
      <c r="T113" s="17">
        <f t="shared" si="7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7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7">
        <f t="shared" si="6"/>
        <v>41718.043032407404</v>
      </c>
      <c r="T114" s="17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7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7">
        <f t="shared" si="6"/>
        <v>40753.758425925924</v>
      </c>
      <c r="T115" s="17">
        <f t="shared" si="7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7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7">
        <f t="shared" si="6"/>
        <v>40861.27416666667</v>
      </c>
      <c r="T116" s="17">
        <f t="shared" si="7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7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7">
        <f t="shared" si="6"/>
        <v>40918.738935185182</v>
      </c>
      <c r="T117" s="17">
        <f t="shared" si="7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7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7">
        <f t="shared" si="6"/>
        <v>40595.497164351851</v>
      </c>
      <c r="T118" s="17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7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7">
        <f t="shared" si="6"/>
        <v>40248.834999999999</v>
      </c>
      <c r="T119" s="17">
        <f t="shared" si="7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7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7">
        <f t="shared" si="6"/>
        <v>40723.053657407407</v>
      </c>
      <c r="T120" s="17">
        <f t="shared" si="7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7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7">
        <f t="shared" si="6"/>
        <v>40739.069282407407</v>
      </c>
      <c r="T121" s="17">
        <f t="shared" si="7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7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7">
        <f t="shared" si="6"/>
        <v>42616.049849537041</v>
      </c>
      <c r="T122" s="17">
        <f t="shared" si="7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7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7">
        <f t="shared" si="6"/>
        <v>42096.704976851848</v>
      </c>
      <c r="T123" s="17">
        <f t="shared" si="7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7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7">
        <f t="shared" si="6"/>
        <v>42593.431793981479</v>
      </c>
      <c r="T124" s="17">
        <f t="shared" si="7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7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7">
        <f t="shared" si="6"/>
        <v>41904.781990740739</v>
      </c>
      <c r="T125" s="17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7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7">
        <f t="shared" si="6"/>
        <v>42114.928726851853</v>
      </c>
      <c r="T126" s="17">
        <f t="shared" si="7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7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7">
        <f t="shared" si="6"/>
        <v>42709.993981481486</v>
      </c>
      <c r="T127" s="17">
        <f t="shared" si="7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7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7">
        <f t="shared" si="6"/>
        <v>42135.589548611111</v>
      </c>
      <c r="T128" s="17">
        <f t="shared" si="7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7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7">
        <f t="shared" si="6"/>
        <v>42067.62431712963</v>
      </c>
      <c r="T129" s="17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7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7">
        <f t="shared" si="6"/>
        <v>42628.22792824074</v>
      </c>
      <c r="T130" s="17">
        <f t="shared" si="7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7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7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7">
        <f t="shared" si="10"/>
        <v>41778.915416666663</v>
      </c>
      <c r="T132" s="17">
        <f t="shared" si="11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7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7">
        <f t="shared" si="10"/>
        <v>42541.837511574078</v>
      </c>
      <c r="T133" s="17">
        <f t="shared" si="11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7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7">
        <f t="shared" si="10"/>
        <v>41905.812581018516</v>
      </c>
      <c r="T134" s="17">
        <f t="shared" si="11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7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7">
        <f t="shared" si="10"/>
        <v>42491.80768518518</v>
      </c>
      <c r="T135" s="17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7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7">
        <f t="shared" si="10"/>
        <v>42221.909930555557</v>
      </c>
      <c r="T136" s="17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7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7">
        <f t="shared" si="10"/>
        <v>41788.381909722222</v>
      </c>
      <c r="T137" s="17">
        <f t="shared" si="11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7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7">
        <f t="shared" si="10"/>
        <v>42096.410115740742</v>
      </c>
      <c r="T138" s="17">
        <f t="shared" si="11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7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7">
        <f t="shared" si="10"/>
        <v>42239.573993055557</v>
      </c>
      <c r="T139" s="17">
        <f t="shared" si="11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7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7">
        <f t="shared" si="10"/>
        <v>42186.257418981477</v>
      </c>
      <c r="T140" s="17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7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7">
        <f t="shared" si="10"/>
        <v>42187.920972222222</v>
      </c>
      <c r="T141" s="17">
        <f t="shared" si="11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7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7">
        <f t="shared" si="10"/>
        <v>42053.198287037041</v>
      </c>
      <c r="T142" s="17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7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7">
        <f t="shared" si="10"/>
        <v>42110.153043981481</v>
      </c>
      <c r="T143" s="17">
        <f t="shared" si="11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7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7">
        <f t="shared" si="10"/>
        <v>41938.893263888887</v>
      </c>
      <c r="T144" s="17">
        <f t="shared" si="11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7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7">
        <f t="shared" si="10"/>
        <v>42559.064143518524</v>
      </c>
      <c r="T145" s="17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7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7">
        <f t="shared" si="10"/>
        <v>42047.762407407412</v>
      </c>
      <c r="T146" s="17">
        <f t="shared" si="11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7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7">
        <f t="shared" si="10"/>
        <v>42200.542268518519</v>
      </c>
      <c r="T147" s="17">
        <f t="shared" si="11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7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7">
        <f t="shared" si="10"/>
        <v>42693.016180555554</v>
      </c>
      <c r="T148" s="17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7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7">
        <f t="shared" si="10"/>
        <v>41969.767824074079</v>
      </c>
      <c r="T149" s="17">
        <f t="shared" si="11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7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7">
        <f t="shared" si="10"/>
        <v>42397.281666666662</v>
      </c>
      <c r="T150" s="17">
        <f t="shared" si="11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7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7">
        <f t="shared" si="10"/>
        <v>41968.172106481477</v>
      </c>
      <c r="T151" s="17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7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7">
        <f t="shared" si="10"/>
        <v>42090.161828703705</v>
      </c>
      <c r="T152" s="17">
        <f t="shared" si="11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7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7">
        <f t="shared" si="10"/>
        <v>42113.550821759258</v>
      </c>
      <c r="T153" s="17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7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7">
        <f t="shared" si="10"/>
        <v>41875.077546296299</v>
      </c>
      <c r="T154" s="17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7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7">
        <f t="shared" si="10"/>
        <v>41933.586157407408</v>
      </c>
      <c r="T155" s="17">
        <f t="shared" si="11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7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7">
        <f t="shared" si="10"/>
        <v>42115.547395833331</v>
      </c>
      <c r="T156" s="17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7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7">
        <f t="shared" si="10"/>
        <v>42168.559432870374</v>
      </c>
      <c r="T157" s="17">
        <f t="shared" si="11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7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7">
        <f t="shared" si="10"/>
        <v>41794.124953703707</v>
      </c>
      <c r="T158" s="17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7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7">
        <f t="shared" si="10"/>
        <v>42396.911712962959</v>
      </c>
      <c r="T159" s="17">
        <f t="shared" si="11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7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7">
        <f t="shared" si="10"/>
        <v>41904.07671296296</v>
      </c>
      <c r="T160" s="17">
        <f t="shared" si="11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7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7">
        <f t="shared" si="10"/>
        <v>42514.434548611112</v>
      </c>
      <c r="T161" s="17">
        <f t="shared" si="11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7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7">
        <f t="shared" si="10"/>
        <v>42171.913090277783</v>
      </c>
      <c r="T162" s="17">
        <f t="shared" si="11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7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7">
        <f t="shared" si="10"/>
        <v>41792.687442129631</v>
      </c>
      <c r="T163" s="17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7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7">
        <f t="shared" si="10"/>
        <v>41835.126805555556</v>
      </c>
      <c r="T164" s="17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7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7">
        <f t="shared" si="10"/>
        <v>42243.961273148147</v>
      </c>
      <c r="T165" s="17">
        <f t="shared" si="11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7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7">
        <f t="shared" si="10"/>
        <v>41841.762743055559</v>
      </c>
      <c r="T166" s="17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7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7">
        <f t="shared" si="10"/>
        <v>42351.658842592587</v>
      </c>
      <c r="T167" s="17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7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7">
        <f t="shared" si="10"/>
        <v>42721.075949074075</v>
      </c>
      <c r="T168" s="17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7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7">
        <f t="shared" si="10"/>
        <v>42160.927488425921</v>
      </c>
      <c r="T169" s="17">
        <f t="shared" si="11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7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7">
        <f t="shared" si="10"/>
        <v>42052.83530092593</v>
      </c>
      <c r="T170" s="17">
        <f t="shared" si="11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7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7">
        <f t="shared" si="10"/>
        <v>41900.505312499998</v>
      </c>
      <c r="T171" s="17">
        <f t="shared" si="11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7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7">
        <f t="shared" si="10"/>
        <v>42216.977812500001</v>
      </c>
      <c r="T172" s="17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7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7">
        <f t="shared" si="10"/>
        <v>42534.180717592593</v>
      </c>
      <c r="T173" s="17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7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7">
        <f t="shared" si="10"/>
        <v>42047.394942129627</v>
      </c>
      <c r="T174" s="17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7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7">
        <f t="shared" si="10"/>
        <v>42033.573009259257</v>
      </c>
      <c r="T175" s="17">
        <f t="shared" si="11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7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7">
        <f t="shared" si="10"/>
        <v>42072.758981481486</v>
      </c>
      <c r="T176" s="17">
        <f t="shared" si="11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7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7">
        <f t="shared" si="10"/>
        <v>41855.777905092589</v>
      </c>
      <c r="T177" s="17">
        <f t="shared" si="11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7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7">
        <f t="shared" si="10"/>
        <v>42191.824062500003</v>
      </c>
      <c r="T178" s="17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7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7">
        <f t="shared" si="10"/>
        <v>42070.047754629632</v>
      </c>
      <c r="T179" s="17">
        <f t="shared" si="11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7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7">
        <f t="shared" si="10"/>
        <v>42304.955381944441</v>
      </c>
      <c r="T180" s="17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7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7">
        <f t="shared" si="10"/>
        <v>42403.080497685187</v>
      </c>
      <c r="T181" s="17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7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7">
        <f t="shared" si="10"/>
        <v>42067.991238425922</v>
      </c>
      <c r="T182" s="17">
        <f t="shared" si="11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7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7">
        <f t="shared" si="10"/>
        <v>42147.741840277777</v>
      </c>
      <c r="T183" s="17">
        <f t="shared" si="11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7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7">
        <f t="shared" si="10"/>
        <v>42712.011944444443</v>
      </c>
      <c r="T184" s="17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7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7">
        <f t="shared" si="10"/>
        <v>41939.810300925928</v>
      </c>
      <c r="T185" s="17">
        <f t="shared" si="11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7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7">
        <f t="shared" si="10"/>
        <v>41825.791226851856</v>
      </c>
      <c r="T186" s="17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7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7">
        <f t="shared" si="10"/>
        <v>42570.91133101852</v>
      </c>
      <c r="T187" s="17">
        <f t="shared" si="11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7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7">
        <f t="shared" si="10"/>
        <v>42767.812893518523</v>
      </c>
      <c r="T188" s="17">
        <f t="shared" si="11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7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7">
        <f t="shared" si="10"/>
        <v>42182.234456018516</v>
      </c>
      <c r="T189" s="17">
        <f t="shared" si="11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7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7">
        <f t="shared" si="10"/>
        <v>41857.18304398148</v>
      </c>
      <c r="T190" s="17">
        <f t="shared" si="11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7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7">
        <f t="shared" si="10"/>
        <v>42556.690706018519</v>
      </c>
      <c r="T191" s="17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7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7">
        <f t="shared" si="10"/>
        <v>42527.650995370372</v>
      </c>
      <c r="T192" s="17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7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7">
        <f t="shared" si="10"/>
        <v>42239.441412037035</v>
      </c>
      <c r="T193" s="17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7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7">
        <f t="shared" si="10"/>
        <v>41899.792037037041</v>
      </c>
      <c r="T194" s="17">
        <f t="shared" si="11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7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7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7">
        <f t="shared" si="14"/>
        <v>42375.996886574074</v>
      </c>
      <c r="T196" s="17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7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7">
        <f t="shared" si="14"/>
        <v>42135.67050925926</v>
      </c>
      <c r="T197" s="17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7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7">
        <f t="shared" si="14"/>
        <v>42259.542800925927</v>
      </c>
      <c r="T198" s="17">
        <f t="shared" si="15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7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7">
        <f t="shared" si="14"/>
        <v>42741.848379629635</v>
      </c>
      <c r="T199" s="17">
        <f t="shared" si="15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7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7">
        <f t="shared" si="14"/>
        <v>41887.383356481485</v>
      </c>
      <c r="T200" s="17">
        <f t="shared" si="15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7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7">
        <f t="shared" si="14"/>
        <v>42584.123865740738</v>
      </c>
      <c r="T201" s="17">
        <f t="shared" si="15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7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7">
        <f t="shared" si="14"/>
        <v>41867.083368055559</v>
      </c>
      <c r="T202" s="17">
        <f t="shared" si="15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7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7">
        <f t="shared" si="14"/>
        <v>42023.818622685183</v>
      </c>
      <c r="T203" s="17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7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7">
        <f t="shared" si="14"/>
        <v>42255.927824074075</v>
      </c>
      <c r="T204" s="17">
        <f t="shared" si="15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7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7">
        <f t="shared" si="14"/>
        <v>41973.847962962958</v>
      </c>
      <c r="T205" s="17">
        <f t="shared" si="15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7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7">
        <f t="shared" si="14"/>
        <v>42556.583368055552</v>
      </c>
      <c r="T206" s="17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7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7">
        <f t="shared" si="14"/>
        <v>42248.632199074069</v>
      </c>
      <c r="T207" s="17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7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7">
        <f t="shared" si="14"/>
        <v>42567.004432870366</v>
      </c>
      <c r="T208" s="17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7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7">
        <f t="shared" si="14"/>
        <v>41978.197199074071</v>
      </c>
      <c r="T209" s="17">
        <f t="shared" si="15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7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7">
        <f t="shared" si="14"/>
        <v>41959.369988425926</v>
      </c>
      <c r="T210" s="17">
        <f t="shared" si="15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7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7">
        <f t="shared" si="14"/>
        <v>42165.922858796301</v>
      </c>
      <c r="T211" s="17">
        <f t="shared" si="15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7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7">
        <f t="shared" si="14"/>
        <v>42249.064722222218</v>
      </c>
      <c r="T212" s="17">
        <f t="shared" si="15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7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7">
        <f t="shared" si="14"/>
        <v>42236.159918981488</v>
      </c>
      <c r="T213" s="17">
        <f t="shared" si="15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7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7">
        <f t="shared" si="14"/>
        <v>42416.881018518514</v>
      </c>
      <c r="T214" s="17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7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7">
        <f t="shared" si="14"/>
        <v>42202.594293981485</v>
      </c>
      <c r="T215" s="17">
        <f t="shared" si="15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7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7">
        <f t="shared" si="14"/>
        <v>42009.64061342593</v>
      </c>
      <c r="T216" s="17">
        <f t="shared" si="15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7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7">
        <f t="shared" si="14"/>
        <v>42375.230115740742</v>
      </c>
      <c r="T217" s="17">
        <f t="shared" si="15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7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7">
        <f t="shared" si="14"/>
        <v>42066.958761574075</v>
      </c>
      <c r="T218" s="17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7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7">
        <f t="shared" si="14"/>
        <v>41970.64061342593</v>
      </c>
      <c r="T219" s="17">
        <f t="shared" si="15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7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7">
        <f t="shared" si="14"/>
        <v>42079.628344907411</v>
      </c>
      <c r="T220" s="17">
        <f t="shared" si="15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7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7">
        <f t="shared" si="14"/>
        <v>42429.326678240745</v>
      </c>
      <c r="T221" s="17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7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7">
        <f t="shared" si="14"/>
        <v>42195.643865740742</v>
      </c>
      <c r="T222" s="17">
        <f t="shared" si="15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7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7">
        <f t="shared" si="14"/>
        <v>42031.837546296301</v>
      </c>
      <c r="T223" s="17">
        <f t="shared" si="15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7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7">
        <f t="shared" si="14"/>
        <v>42031.769884259258</v>
      </c>
      <c r="T224" s="17">
        <f t="shared" si="15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7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7">
        <f t="shared" si="14"/>
        <v>42482.048032407409</v>
      </c>
      <c r="T225" s="17">
        <f t="shared" si="15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7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7">
        <f t="shared" si="14"/>
        <v>42135.235254629632</v>
      </c>
      <c r="T226" s="17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7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7">
        <f t="shared" si="14"/>
        <v>42438.961273148147</v>
      </c>
      <c r="T227" s="17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7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7">
        <f t="shared" si="14"/>
        <v>42106.666018518517</v>
      </c>
      <c r="T228" s="17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7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7">
        <f t="shared" si="14"/>
        <v>42164.893993055557</v>
      </c>
      <c r="T229" s="17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7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7">
        <f t="shared" si="14"/>
        <v>42096.686400462961</v>
      </c>
      <c r="T230" s="17">
        <f t="shared" si="15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7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7">
        <f t="shared" si="14"/>
        <v>42383.933993055558</v>
      </c>
      <c r="T231" s="17">
        <f t="shared" si="15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7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7">
        <f t="shared" si="14"/>
        <v>42129.777210648142</v>
      </c>
      <c r="T232" s="17">
        <f t="shared" si="15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7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7">
        <f t="shared" si="14"/>
        <v>42341.958923611113</v>
      </c>
      <c r="T233" s="17">
        <f t="shared" si="15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7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7">
        <f t="shared" si="14"/>
        <v>42032.82576388889</v>
      </c>
      <c r="T234" s="17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7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7">
        <f t="shared" si="14"/>
        <v>42612.911712962959</v>
      </c>
      <c r="T235" s="17">
        <f t="shared" si="15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7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7">
        <f t="shared" si="14"/>
        <v>42136.035405092596</v>
      </c>
      <c r="T236" s="17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7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7">
        <f t="shared" si="14"/>
        <v>42164.908530092594</v>
      </c>
      <c r="T237" s="17">
        <f t="shared" si="15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7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7">
        <f t="shared" si="14"/>
        <v>42321.08447916666</v>
      </c>
      <c r="T238" s="17">
        <f t="shared" si="15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7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7">
        <f t="shared" si="14"/>
        <v>42377.577187499999</v>
      </c>
      <c r="T239" s="17">
        <f t="shared" si="15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7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7">
        <f t="shared" si="14"/>
        <v>42713.962499999994</v>
      </c>
      <c r="T240" s="17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7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7">
        <f t="shared" si="14"/>
        <v>42297.110300925924</v>
      </c>
      <c r="T241" s="17">
        <f t="shared" si="15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7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7">
        <f t="shared" si="14"/>
        <v>41354.708460648151</v>
      </c>
      <c r="T242" s="17">
        <f t="shared" si="15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7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7">
        <f t="shared" si="14"/>
        <v>41949.697962962964</v>
      </c>
      <c r="T243" s="17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7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7">
        <f t="shared" si="14"/>
        <v>40862.492939814816</v>
      </c>
      <c r="T244" s="17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7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7">
        <f t="shared" si="14"/>
        <v>41662.047500000001</v>
      </c>
      <c r="T245" s="17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7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7">
        <f t="shared" si="14"/>
        <v>40213.323599537034</v>
      </c>
      <c r="T246" s="17">
        <f t="shared" si="15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7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7">
        <f t="shared" si="14"/>
        <v>41107.053067129629</v>
      </c>
      <c r="T247" s="17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7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7">
        <f t="shared" si="14"/>
        <v>40480.363483796296</v>
      </c>
      <c r="T248" s="17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7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7">
        <f t="shared" si="14"/>
        <v>40430.604328703703</v>
      </c>
      <c r="T249" s="17">
        <f t="shared" si="15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7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7">
        <f t="shared" si="14"/>
        <v>40870.774409722224</v>
      </c>
      <c r="T250" s="17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7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7">
        <f t="shared" si="14"/>
        <v>40332.923842592594</v>
      </c>
      <c r="T251" s="17">
        <f t="shared" si="15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7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7">
        <f t="shared" si="14"/>
        <v>41401.565868055557</v>
      </c>
      <c r="T252" s="17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7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7">
        <f t="shared" si="14"/>
        <v>41013.787569444445</v>
      </c>
      <c r="T253" s="17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7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7">
        <f t="shared" si="14"/>
        <v>40266.662708333337</v>
      </c>
      <c r="T254" s="17">
        <f t="shared" si="15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7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7">
        <f t="shared" si="14"/>
        <v>40924.650868055556</v>
      </c>
      <c r="T255" s="17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7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7">
        <f t="shared" si="14"/>
        <v>42263.952662037031</v>
      </c>
      <c r="T256" s="17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7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7">
        <f t="shared" si="14"/>
        <v>40588.526412037041</v>
      </c>
      <c r="T257" s="17">
        <f t="shared" si="15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7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7">
        <f t="shared" si="14"/>
        <v>41319.769293981481</v>
      </c>
      <c r="T258" s="17">
        <f t="shared" si="15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7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7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7">
        <f t="shared" si="18"/>
        <v>40682.051689814813</v>
      </c>
      <c r="T260" s="17">
        <f t="shared" si="19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7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7">
        <f t="shared" si="18"/>
        <v>42072.738067129627</v>
      </c>
      <c r="T261" s="17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7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7">
        <f t="shared" si="18"/>
        <v>40330.755543981482</v>
      </c>
      <c r="T262" s="17">
        <f t="shared" si="19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7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7">
        <f t="shared" si="18"/>
        <v>41017.885462962964</v>
      </c>
      <c r="T263" s="17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7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7">
        <f t="shared" si="18"/>
        <v>40555.24800925926</v>
      </c>
      <c r="T264" s="17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7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7">
        <f t="shared" si="18"/>
        <v>41149.954791666663</v>
      </c>
      <c r="T265" s="17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7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7">
        <f t="shared" si="18"/>
        <v>41010.620312500003</v>
      </c>
      <c r="T266" s="17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7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7">
        <f t="shared" si="18"/>
        <v>40267.245717592588</v>
      </c>
      <c r="T267" s="17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7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7">
        <f t="shared" si="18"/>
        <v>40205.174849537041</v>
      </c>
      <c r="T268" s="17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7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7">
        <f t="shared" si="18"/>
        <v>41785.452534722222</v>
      </c>
      <c r="T269" s="17">
        <f t="shared" si="19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7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7">
        <f t="shared" si="18"/>
        <v>40809.15252314815</v>
      </c>
      <c r="T270" s="17">
        <f t="shared" si="19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7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7">
        <f t="shared" si="18"/>
        <v>42758.197013888886</v>
      </c>
      <c r="T271" s="17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7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7">
        <f t="shared" si="18"/>
        <v>40637.866550925923</v>
      </c>
      <c r="T272" s="17">
        <f t="shared" si="19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7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7">
        <f t="shared" si="18"/>
        <v>41612.10024305556</v>
      </c>
      <c r="T273" s="17">
        <f t="shared" si="19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7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7">
        <f t="shared" si="18"/>
        <v>40235.900358796294</v>
      </c>
      <c r="T274" s="17">
        <f t="shared" si="19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7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7">
        <f t="shared" si="18"/>
        <v>40697.498449074075</v>
      </c>
      <c r="T275" s="17">
        <f t="shared" si="19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7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7">
        <f t="shared" si="18"/>
        <v>40969.912372685183</v>
      </c>
      <c r="T276" s="17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7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7">
        <f t="shared" si="18"/>
        <v>41193.032013888893</v>
      </c>
      <c r="T277" s="17">
        <f t="shared" si="19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7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7">
        <f t="shared" si="18"/>
        <v>40967.081874999996</v>
      </c>
      <c r="T278" s="17">
        <f t="shared" si="19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7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7">
        <f t="shared" si="18"/>
        <v>42117.891423611116</v>
      </c>
      <c r="T279" s="17">
        <f t="shared" si="19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7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7">
        <f t="shared" si="18"/>
        <v>41164.040960648148</v>
      </c>
      <c r="T280" s="17">
        <f t="shared" si="19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7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7">
        <f t="shared" si="18"/>
        <v>42759.244166666671</v>
      </c>
      <c r="T281" s="17">
        <f t="shared" si="19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7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7">
        <f t="shared" si="18"/>
        <v>41744.590682870366</v>
      </c>
      <c r="T282" s="17">
        <f t="shared" si="19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7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7">
        <f t="shared" si="18"/>
        <v>39950.163344907407</v>
      </c>
      <c r="T283" s="17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7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7">
        <f t="shared" si="18"/>
        <v>40194.920046296298</v>
      </c>
      <c r="T284" s="17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7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7">
        <f t="shared" si="18"/>
        <v>40675.71</v>
      </c>
      <c r="T285" s="17">
        <f t="shared" si="19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7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7">
        <f t="shared" si="18"/>
        <v>40904.738194444442</v>
      </c>
      <c r="T286" s="17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7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7">
        <f t="shared" si="18"/>
        <v>41506.756111111114</v>
      </c>
      <c r="T287" s="17">
        <f t="shared" si="19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7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7">
        <f t="shared" si="18"/>
        <v>41313.816249999996</v>
      </c>
      <c r="T288" s="17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7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7">
        <f t="shared" si="18"/>
        <v>41184.277986111112</v>
      </c>
      <c r="T289" s="17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7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7">
        <f t="shared" si="18"/>
        <v>41051.168900462959</v>
      </c>
      <c r="T290" s="17">
        <f t="shared" si="19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7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7">
        <f t="shared" si="18"/>
        <v>41550.456412037034</v>
      </c>
      <c r="T291" s="17">
        <f t="shared" si="19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7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7">
        <f t="shared" si="18"/>
        <v>40526.36917824074</v>
      </c>
      <c r="T292" s="17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7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7">
        <f t="shared" si="18"/>
        <v>41376.769050925926</v>
      </c>
      <c r="T293" s="17">
        <f t="shared" si="19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7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7">
        <f t="shared" si="18"/>
        <v>40812.803229166668</v>
      </c>
      <c r="T294" s="17">
        <f t="shared" si="19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7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7">
        <f t="shared" si="18"/>
        <v>41719.667986111112</v>
      </c>
      <c r="T295" s="17">
        <f t="shared" si="19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7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7">
        <f t="shared" si="18"/>
        <v>40343.084421296298</v>
      </c>
      <c r="T296" s="17">
        <f t="shared" si="19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7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7">
        <f t="shared" si="18"/>
        <v>41519.004733796297</v>
      </c>
      <c r="T297" s="17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7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7">
        <f t="shared" si="18"/>
        <v>41134.475497685184</v>
      </c>
      <c r="T298" s="17">
        <f t="shared" si="19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7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7">
        <f t="shared" si="18"/>
        <v>42089.72802083334</v>
      </c>
      <c r="T299" s="17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7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7">
        <f t="shared" si="18"/>
        <v>41709.463518518518</v>
      </c>
      <c r="T300" s="17">
        <f t="shared" si="19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7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7">
        <f t="shared" si="18"/>
        <v>40469.225231481483</v>
      </c>
      <c r="T301" s="17">
        <f t="shared" si="19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7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7">
        <f t="shared" si="18"/>
        <v>40626.959930555553</v>
      </c>
      <c r="T302" s="17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7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7">
        <f t="shared" si="18"/>
        <v>41312.737673611111</v>
      </c>
      <c r="T303" s="17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7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7">
        <f t="shared" si="18"/>
        <v>40933.856921296298</v>
      </c>
      <c r="T304" s="17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7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7">
        <f t="shared" si="18"/>
        <v>41032.071134259262</v>
      </c>
      <c r="T305" s="17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7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7">
        <f t="shared" si="18"/>
        <v>41114.094872685186</v>
      </c>
      <c r="T306" s="17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7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7">
        <f t="shared" si="18"/>
        <v>40948.630196759259</v>
      </c>
      <c r="T307" s="17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7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7">
        <f t="shared" si="18"/>
        <v>41333.837187500001</v>
      </c>
      <c r="T308" s="17">
        <f t="shared" si="1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7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7">
        <f t="shared" si="18"/>
        <v>41282.944456018515</v>
      </c>
      <c r="T309" s="17">
        <f t="shared" si="19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7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7">
        <f t="shared" si="18"/>
        <v>40567.694560185184</v>
      </c>
      <c r="T310" s="17">
        <f t="shared" si="19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7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7">
        <f t="shared" si="18"/>
        <v>41134.751550925925</v>
      </c>
      <c r="T311" s="17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7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7">
        <f t="shared" si="18"/>
        <v>40821.183136574073</v>
      </c>
      <c r="T312" s="17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7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7">
        <f t="shared" si="18"/>
        <v>40868.219814814816</v>
      </c>
      <c r="T313" s="17">
        <f t="shared" si="19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7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7">
        <f t="shared" si="18"/>
        <v>41348.877685185187</v>
      </c>
      <c r="T314" s="17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7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7">
        <f t="shared" si="18"/>
        <v>40357.227939814817</v>
      </c>
      <c r="T315" s="17">
        <f t="shared" si="19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7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7">
        <f t="shared" si="18"/>
        <v>41304.833194444444</v>
      </c>
      <c r="T316" s="17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7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7">
        <f t="shared" si="18"/>
        <v>41113.77238425926</v>
      </c>
      <c r="T317" s="17">
        <f t="shared" si="19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7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7">
        <f t="shared" si="18"/>
        <v>41950.923576388886</v>
      </c>
      <c r="T318" s="17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7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7">
        <f t="shared" si="18"/>
        <v>41589.676886574074</v>
      </c>
      <c r="T319" s="17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7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7">
        <f t="shared" si="18"/>
        <v>41330.038784722223</v>
      </c>
      <c r="T320" s="17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7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7">
        <f t="shared" si="18"/>
        <v>40123.83829861111</v>
      </c>
      <c r="T321" s="17">
        <f t="shared" si="19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7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7">
        <f t="shared" si="18"/>
        <v>42331.551307870366</v>
      </c>
      <c r="T322" s="17">
        <f t="shared" si="1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7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7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7">
        <f t="shared" si="22"/>
        <v>42473.57</v>
      </c>
      <c r="T324" s="17">
        <f t="shared" si="23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7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7">
        <f t="shared" si="22"/>
        <v>42697.32136574074</v>
      </c>
      <c r="T325" s="17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7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7">
        <f t="shared" si="22"/>
        <v>42184.626250000001</v>
      </c>
      <c r="T326" s="17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7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7">
        <f t="shared" si="22"/>
        <v>42689.187881944439</v>
      </c>
      <c r="T327" s="17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7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7">
        <f t="shared" si="22"/>
        <v>42775.314884259264</v>
      </c>
      <c r="T328" s="17">
        <f t="shared" si="23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7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7">
        <f t="shared" si="22"/>
        <v>42058.235289351855</v>
      </c>
      <c r="T329" s="17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7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7">
        <f t="shared" si="22"/>
        <v>42278.946620370371</v>
      </c>
      <c r="T330" s="17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7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7">
        <f t="shared" si="22"/>
        <v>42291.46674768519</v>
      </c>
      <c r="T331" s="17">
        <f t="shared" si="23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7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7">
        <f t="shared" si="22"/>
        <v>41379.515775462962</v>
      </c>
      <c r="T332" s="17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7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7">
        <f t="shared" si="22"/>
        <v>42507.581412037034</v>
      </c>
      <c r="T333" s="17">
        <f t="shared" si="23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7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7">
        <f t="shared" si="22"/>
        <v>42263.680289351847</v>
      </c>
      <c r="T334" s="17">
        <f t="shared" si="23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7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7">
        <f t="shared" si="22"/>
        <v>42437.636469907404</v>
      </c>
      <c r="T335" s="17">
        <f t="shared" si="23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7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7">
        <f t="shared" si="22"/>
        <v>42101.682372685187</v>
      </c>
      <c r="T336" s="17">
        <f t="shared" si="23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7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7">
        <f t="shared" si="22"/>
        <v>42101.737442129626</v>
      </c>
      <c r="T337" s="17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7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7">
        <f t="shared" si="22"/>
        <v>42291.596273148149</v>
      </c>
      <c r="T338" s="17">
        <f t="shared" si="23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7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7">
        <f t="shared" si="22"/>
        <v>42047.128564814819</v>
      </c>
      <c r="T339" s="17">
        <f t="shared" si="23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7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7">
        <f t="shared" si="22"/>
        <v>42559.755671296298</v>
      </c>
      <c r="T340" s="17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7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7">
        <f t="shared" si="22"/>
        <v>42093.760046296295</v>
      </c>
      <c r="T341" s="17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7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7">
        <f t="shared" si="22"/>
        <v>42772.669062500005</v>
      </c>
      <c r="T342" s="17">
        <f t="shared" si="23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7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7">
        <f t="shared" si="22"/>
        <v>41894.879606481481</v>
      </c>
      <c r="T343" s="17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7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7">
        <f t="shared" si="22"/>
        <v>42459.780844907407</v>
      </c>
      <c r="T344" s="17">
        <f t="shared" si="23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7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7">
        <f t="shared" si="22"/>
        <v>41926.73778935185</v>
      </c>
      <c r="T345" s="17">
        <f t="shared" si="23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7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7">
        <f t="shared" si="22"/>
        <v>42111.970995370371</v>
      </c>
      <c r="T346" s="17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7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7">
        <f t="shared" si="22"/>
        <v>42114.944328703699</v>
      </c>
      <c r="T347" s="17">
        <f t="shared" si="23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7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7">
        <f t="shared" si="22"/>
        <v>42261.500243055561</v>
      </c>
      <c r="T348" s="17">
        <f t="shared" si="23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7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7">
        <f t="shared" si="22"/>
        <v>42292.495474537034</v>
      </c>
      <c r="T349" s="17">
        <f t="shared" si="23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7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7">
        <f t="shared" si="22"/>
        <v>42207.58699074074</v>
      </c>
      <c r="T350" s="17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7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7">
        <f t="shared" si="22"/>
        <v>42760.498935185184</v>
      </c>
      <c r="T351" s="17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7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7">
        <f t="shared" si="22"/>
        <v>42586.066076388888</v>
      </c>
      <c r="T352" s="17">
        <f t="shared" si="23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7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7">
        <f t="shared" si="22"/>
        <v>42427.964745370366</v>
      </c>
      <c r="T353" s="17">
        <f t="shared" si="23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7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7">
        <f t="shared" si="22"/>
        <v>41890.167453703703</v>
      </c>
      <c r="T354" s="17">
        <f t="shared" si="23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7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7">
        <f t="shared" si="22"/>
        <v>42297.791886574079</v>
      </c>
      <c r="T355" s="17">
        <f t="shared" si="23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7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7">
        <f t="shared" si="22"/>
        <v>42438.827789351853</v>
      </c>
      <c r="T356" s="17">
        <f t="shared" si="23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7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7">
        <f t="shared" si="22"/>
        <v>41943.293912037036</v>
      </c>
      <c r="T357" s="17">
        <f t="shared" si="23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7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7">
        <f t="shared" si="22"/>
        <v>42415.803159722222</v>
      </c>
      <c r="T358" s="17">
        <f t="shared" si="23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7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7">
        <f t="shared" si="22"/>
        <v>42078.222187499996</v>
      </c>
      <c r="T359" s="17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7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7">
        <f t="shared" si="22"/>
        <v>42507.860196759255</v>
      </c>
      <c r="T360" s="17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7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7">
        <f t="shared" si="22"/>
        <v>41935.070486111108</v>
      </c>
      <c r="T361" s="17">
        <f t="shared" si="23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7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7">
        <f t="shared" si="22"/>
        <v>42163.897916666669</v>
      </c>
      <c r="T362" s="17">
        <f t="shared" si="23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7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7">
        <f t="shared" si="22"/>
        <v>41936.001226851848</v>
      </c>
      <c r="T363" s="17">
        <f t="shared" si="23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7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7">
        <f t="shared" si="22"/>
        <v>41837.210543981484</v>
      </c>
      <c r="T364" s="17">
        <f t="shared" si="23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7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7">
        <f t="shared" si="22"/>
        <v>40255.744629629626</v>
      </c>
      <c r="T365" s="17">
        <f t="shared" si="23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7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7">
        <f t="shared" si="22"/>
        <v>41780.859629629631</v>
      </c>
      <c r="T366" s="17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7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7">
        <f t="shared" si="22"/>
        <v>41668.606469907405</v>
      </c>
      <c r="T367" s="17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7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7">
        <f t="shared" si="22"/>
        <v>41019.793032407404</v>
      </c>
      <c r="T368" s="17">
        <f t="shared" si="23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7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7">
        <f t="shared" si="22"/>
        <v>41355.577291666668</v>
      </c>
      <c r="T369" s="17">
        <f t="shared" si="23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7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7">
        <f t="shared" si="22"/>
        <v>42043.605578703704</v>
      </c>
      <c r="T370" s="17">
        <f t="shared" si="23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7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7">
        <f t="shared" si="22"/>
        <v>40893.551724537036</v>
      </c>
      <c r="T371" s="17">
        <f t="shared" si="23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7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7">
        <f t="shared" si="22"/>
        <v>42711.795138888891</v>
      </c>
      <c r="T372" s="17">
        <f t="shared" si="23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7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7">
        <f t="shared" si="22"/>
        <v>41261.767812500002</v>
      </c>
      <c r="T373" s="17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7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7">
        <f t="shared" si="22"/>
        <v>42425.576898148152</v>
      </c>
      <c r="T374" s="17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7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7">
        <f t="shared" si="22"/>
        <v>41078.91201388889</v>
      </c>
      <c r="T375" s="17">
        <f t="shared" si="23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7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7">
        <f t="shared" si="22"/>
        <v>40757.889247685183</v>
      </c>
      <c r="T376" s="17">
        <f t="shared" si="23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7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7">
        <f t="shared" si="22"/>
        <v>41657.985081018516</v>
      </c>
      <c r="T377" s="17">
        <f t="shared" si="23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7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7">
        <f t="shared" si="22"/>
        <v>42576.452731481477</v>
      </c>
      <c r="T378" s="17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7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7">
        <f t="shared" si="22"/>
        <v>42292.250787037032</v>
      </c>
      <c r="T379" s="17">
        <f t="shared" si="23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7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7">
        <f t="shared" si="22"/>
        <v>42370.571851851855</v>
      </c>
      <c r="T380" s="17">
        <f t="shared" si="23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7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7">
        <f t="shared" si="22"/>
        <v>40987.688333333332</v>
      </c>
      <c r="T381" s="17">
        <f t="shared" si="23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7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7">
        <f t="shared" si="22"/>
        <v>42367.719814814816</v>
      </c>
      <c r="T382" s="17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7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7">
        <f t="shared" si="22"/>
        <v>41085.698113425926</v>
      </c>
      <c r="T383" s="17">
        <f t="shared" si="23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7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7">
        <f t="shared" si="22"/>
        <v>41144.709490740745</v>
      </c>
      <c r="T384" s="17">
        <f t="shared" si="23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7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7">
        <f t="shared" si="22"/>
        <v>41755.117581018516</v>
      </c>
      <c r="T385" s="17">
        <f t="shared" si="23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7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7">
        <f t="shared" si="22"/>
        <v>41980.781793981485</v>
      </c>
      <c r="T386" s="17">
        <f t="shared" si="23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7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7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7">
        <f t="shared" si="26"/>
        <v>42211.951284722221</v>
      </c>
      <c r="T388" s="17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7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7">
        <f t="shared" si="26"/>
        <v>42200.67659722222</v>
      </c>
      <c r="T389" s="17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7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7">
        <f t="shared" si="26"/>
        <v>42549.076157407413</v>
      </c>
      <c r="T390" s="17">
        <f t="shared" si="27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7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7">
        <f t="shared" si="26"/>
        <v>41674.063078703701</v>
      </c>
      <c r="T391" s="17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7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7">
        <f t="shared" si="26"/>
        <v>42112.036712962959</v>
      </c>
      <c r="T392" s="17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7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7">
        <f t="shared" si="26"/>
        <v>40865.042256944449</v>
      </c>
      <c r="T393" s="17">
        <f t="shared" si="27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7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7">
        <f t="shared" si="26"/>
        <v>40763.717256944445</v>
      </c>
      <c r="T394" s="17">
        <f t="shared" si="27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7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7">
        <f t="shared" si="26"/>
        <v>41526.708935185183</v>
      </c>
      <c r="T395" s="17">
        <f t="shared" si="27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7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7">
        <f t="shared" si="26"/>
        <v>42417.818078703705</v>
      </c>
      <c r="T396" s="17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7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7">
        <f t="shared" si="26"/>
        <v>40990.909259259257</v>
      </c>
      <c r="T397" s="17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7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7">
        <f t="shared" si="26"/>
        <v>41082.564884259256</v>
      </c>
      <c r="T398" s="17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7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7">
        <f t="shared" si="26"/>
        <v>40379.776435185187</v>
      </c>
      <c r="T399" s="17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7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7">
        <f t="shared" si="26"/>
        <v>42078.793124999997</v>
      </c>
      <c r="T400" s="17">
        <f t="shared" si="27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7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7">
        <f t="shared" si="26"/>
        <v>42687.875775462962</v>
      </c>
      <c r="T401" s="17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7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7">
        <f t="shared" si="26"/>
        <v>41745.635960648149</v>
      </c>
      <c r="T402" s="17">
        <f t="shared" si="27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7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7">
        <f t="shared" si="26"/>
        <v>40732.842245370368</v>
      </c>
      <c r="T403" s="17">
        <f t="shared" si="27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7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7">
        <f t="shared" si="26"/>
        <v>42292.539548611108</v>
      </c>
      <c r="T404" s="17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7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7">
        <f t="shared" si="26"/>
        <v>40718.310659722221</v>
      </c>
      <c r="T405" s="17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7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7">
        <f t="shared" si="26"/>
        <v>41646.628032407411</v>
      </c>
      <c r="T406" s="17">
        <f t="shared" si="27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7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7">
        <f t="shared" si="26"/>
        <v>41674.08494212963</v>
      </c>
      <c r="T407" s="17">
        <f t="shared" si="27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7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7">
        <f t="shared" si="26"/>
        <v>40638.162465277775</v>
      </c>
      <c r="T408" s="17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7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7">
        <f t="shared" si="26"/>
        <v>40806.870949074073</v>
      </c>
      <c r="T409" s="17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7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7">
        <f t="shared" si="26"/>
        <v>41543.735995370371</v>
      </c>
      <c r="T410" s="17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7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7">
        <f t="shared" si="26"/>
        <v>42543.862777777773</v>
      </c>
      <c r="T411" s="17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7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7">
        <f t="shared" si="26"/>
        <v>42113.981446759266</v>
      </c>
      <c r="T412" s="17">
        <f t="shared" si="27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7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7">
        <f t="shared" si="26"/>
        <v>41598.17597222222</v>
      </c>
      <c r="T413" s="17">
        <f t="shared" si="27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7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7">
        <f t="shared" si="26"/>
        <v>41099.742800925924</v>
      </c>
      <c r="T414" s="17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7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7">
        <f t="shared" si="26"/>
        <v>41079.877442129626</v>
      </c>
      <c r="T415" s="17">
        <f t="shared" si="27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7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7">
        <f t="shared" si="26"/>
        <v>41529.063252314816</v>
      </c>
      <c r="T416" s="17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7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7">
        <f t="shared" si="26"/>
        <v>41904.851875</v>
      </c>
      <c r="T417" s="17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7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7">
        <f t="shared" si="26"/>
        <v>41648.396192129629</v>
      </c>
      <c r="T418" s="17">
        <f t="shared" si="27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7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7">
        <f t="shared" si="26"/>
        <v>41360.970601851855</v>
      </c>
      <c r="T419" s="17">
        <f t="shared" si="27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7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7">
        <f t="shared" si="26"/>
        <v>42178.282372685186</v>
      </c>
      <c r="T420" s="17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7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7">
        <f t="shared" si="26"/>
        <v>41394.842442129629</v>
      </c>
      <c r="T421" s="17">
        <f t="shared" si="27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7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7">
        <f t="shared" si="26"/>
        <v>41682.23646990741</v>
      </c>
      <c r="T422" s="17">
        <f t="shared" si="27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7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7">
        <f t="shared" si="26"/>
        <v>42177.491388888884</v>
      </c>
      <c r="T423" s="17">
        <f t="shared" si="27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7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7">
        <f t="shared" si="26"/>
        <v>41863.260381944441</v>
      </c>
      <c r="T424" s="17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7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7">
        <f t="shared" si="26"/>
        <v>41400.92627314815</v>
      </c>
      <c r="T425" s="17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7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7">
        <f t="shared" si="26"/>
        <v>40934.376145833332</v>
      </c>
      <c r="T426" s="17">
        <f t="shared" si="27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7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7">
        <f t="shared" si="26"/>
        <v>42275.861157407402</v>
      </c>
      <c r="T427" s="17">
        <f t="shared" si="27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7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7">
        <f t="shared" si="26"/>
        <v>42400.711967592593</v>
      </c>
      <c r="T428" s="17">
        <f t="shared" si="27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7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7">
        <f t="shared" si="26"/>
        <v>42285.909027777772</v>
      </c>
      <c r="T429" s="17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7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7">
        <f t="shared" si="26"/>
        <v>41778.766724537039</v>
      </c>
      <c r="T430" s="17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7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7">
        <f t="shared" si="26"/>
        <v>40070.901412037041</v>
      </c>
      <c r="T431" s="17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7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7">
        <f t="shared" si="26"/>
        <v>41513.107256944444</v>
      </c>
      <c r="T432" s="17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7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7">
        <f t="shared" si="26"/>
        <v>42526.871331018512</v>
      </c>
      <c r="T433" s="17">
        <f t="shared" si="27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7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7">
        <f t="shared" si="26"/>
        <v>42238.726631944446</v>
      </c>
      <c r="T434" s="17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7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7">
        <f t="shared" si="26"/>
        <v>42228.629884259266</v>
      </c>
      <c r="T435" s="17">
        <f t="shared" si="27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7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7">
        <f t="shared" si="26"/>
        <v>41576.834513888891</v>
      </c>
      <c r="T436" s="17">
        <f t="shared" si="27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7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7">
        <f t="shared" si="26"/>
        <v>41500.747453703705</v>
      </c>
      <c r="T437" s="17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7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7">
        <f t="shared" si="26"/>
        <v>41456.36241898148</v>
      </c>
      <c r="T438" s="17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7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7">
        <f t="shared" si="26"/>
        <v>42591.31858796296</v>
      </c>
      <c r="T439" s="17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7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7">
        <f t="shared" si="26"/>
        <v>42296.261087962965</v>
      </c>
      <c r="T440" s="17">
        <f t="shared" si="27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7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7">
        <f t="shared" si="26"/>
        <v>41919.761782407404</v>
      </c>
      <c r="T441" s="17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7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7">
        <f t="shared" si="26"/>
        <v>42423.985567129625</v>
      </c>
      <c r="T442" s="17">
        <f t="shared" si="27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7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7">
        <f t="shared" si="26"/>
        <v>41550.793935185182</v>
      </c>
      <c r="T443" s="17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7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7">
        <f t="shared" si="26"/>
        <v>42024.888692129629</v>
      </c>
      <c r="T444" s="17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7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7">
        <f t="shared" si="26"/>
        <v>41650.015057870369</v>
      </c>
      <c r="T445" s="17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7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7">
        <f t="shared" si="26"/>
        <v>40894.906956018516</v>
      </c>
      <c r="T446" s="17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7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7">
        <f t="shared" si="26"/>
        <v>42130.335358796292</v>
      </c>
      <c r="T447" s="17">
        <f t="shared" si="27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7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7">
        <f t="shared" si="26"/>
        <v>42037.083564814813</v>
      </c>
      <c r="T448" s="17">
        <f t="shared" si="27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7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7">
        <f t="shared" si="26"/>
        <v>41331.555127314816</v>
      </c>
      <c r="T449" s="17">
        <f t="shared" si="27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7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7">
        <f t="shared" si="26"/>
        <v>41753.758043981477</v>
      </c>
      <c r="T450" s="17">
        <f t="shared" si="27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7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7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7">
        <f t="shared" si="30"/>
        <v>41654.946759259255</v>
      </c>
      <c r="T452" s="17">
        <f t="shared" si="31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7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7">
        <f t="shared" si="30"/>
        <v>41634.715173611112</v>
      </c>
      <c r="T453" s="17">
        <f t="shared" si="31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7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7">
        <f t="shared" si="30"/>
        <v>42107.703877314809</v>
      </c>
      <c r="T454" s="17">
        <f t="shared" si="31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7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7">
        <f t="shared" si="30"/>
        <v>42038.824988425928</v>
      </c>
      <c r="T455" s="17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7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7">
        <f t="shared" si="30"/>
        <v>41938.717256944445</v>
      </c>
      <c r="T456" s="17">
        <f t="shared" si="31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7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7">
        <f t="shared" si="30"/>
        <v>40971.002569444441</v>
      </c>
      <c r="T457" s="17">
        <f t="shared" si="31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7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7">
        <f t="shared" si="30"/>
        <v>41547.694456018515</v>
      </c>
      <c r="T458" s="17">
        <f t="shared" si="31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7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7">
        <f t="shared" si="30"/>
        <v>41837.767500000002</v>
      </c>
      <c r="T459" s="17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7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7">
        <f t="shared" si="30"/>
        <v>41378.69976851852</v>
      </c>
      <c r="T460" s="17">
        <f t="shared" si="31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7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7">
        <f t="shared" si="30"/>
        <v>40800.6403587963</v>
      </c>
      <c r="T461" s="17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7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7">
        <f t="shared" si="30"/>
        <v>41759.542534722219</v>
      </c>
      <c r="T462" s="17">
        <f t="shared" si="31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7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7">
        <f t="shared" si="30"/>
        <v>41407.84684027778</v>
      </c>
      <c r="T463" s="17">
        <f t="shared" si="31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7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7">
        <f t="shared" si="30"/>
        <v>40705.126631944448</v>
      </c>
      <c r="T464" s="17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7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7">
        <f t="shared" si="30"/>
        <v>40750.710104166668</v>
      </c>
      <c r="T465" s="17">
        <f t="shared" si="31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7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7">
        <f t="shared" si="30"/>
        <v>42488.848784722228</v>
      </c>
      <c r="T466" s="17">
        <f t="shared" si="31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7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7">
        <f t="shared" si="30"/>
        <v>41801.120069444441</v>
      </c>
      <c r="T467" s="17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7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7">
        <f t="shared" si="30"/>
        <v>41129.942870370374</v>
      </c>
      <c r="T468" s="17">
        <f t="shared" si="31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7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7">
        <f t="shared" si="30"/>
        <v>41135.679791666669</v>
      </c>
      <c r="T469" s="17">
        <f t="shared" si="31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7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7">
        <f t="shared" si="30"/>
        <v>41041.167627314811</v>
      </c>
      <c r="T470" s="17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7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7">
        <f t="shared" si="30"/>
        <v>41827.989861111113</v>
      </c>
      <c r="T471" s="17">
        <f t="shared" si="31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7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7">
        <f t="shared" si="30"/>
        <v>41605.167696759258</v>
      </c>
      <c r="T472" s="17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7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7">
        <f t="shared" si="30"/>
        <v>41703.721979166665</v>
      </c>
      <c r="T473" s="17">
        <f t="shared" si="31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7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7">
        <f t="shared" si="30"/>
        <v>41844.922662037039</v>
      </c>
      <c r="T474" s="17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7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7">
        <f t="shared" si="30"/>
        <v>41869.698136574072</v>
      </c>
      <c r="T475" s="17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7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7">
        <f t="shared" si="30"/>
        <v>42753.329039351855</v>
      </c>
      <c r="T476" s="17">
        <f t="shared" si="31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7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7">
        <f t="shared" si="30"/>
        <v>42100.086145833338</v>
      </c>
      <c r="T477" s="17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7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7">
        <f t="shared" si="30"/>
        <v>41757.975011574075</v>
      </c>
      <c r="T478" s="17">
        <f t="shared" si="31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7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7">
        <f t="shared" si="30"/>
        <v>40987.83488425926</v>
      </c>
      <c r="T479" s="17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7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7">
        <f t="shared" si="30"/>
        <v>42065.910983796297</v>
      </c>
      <c r="T480" s="17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7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7">
        <f t="shared" si="30"/>
        <v>41904.407812500001</v>
      </c>
      <c r="T481" s="17">
        <f t="shared" si="31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7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7">
        <f t="shared" si="30"/>
        <v>41465.500173611108</v>
      </c>
      <c r="T482" s="17">
        <f t="shared" si="31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7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7">
        <f t="shared" si="30"/>
        <v>41162.672326388885</v>
      </c>
      <c r="T483" s="17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7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7">
        <f t="shared" si="30"/>
        <v>42447.896875000006</v>
      </c>
      <c r="T484" s="17">
        <f t="shared" si="31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7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7">
        <f t="shared" si="30"/>
        <v>41243.197592592594</v>
      </c>
      <c r="T485" s="17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7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7">
        <f t="shared" si="30"/>
        <v>42272.93949074074</v>
      </c>
      <c r="T486" s="17">
        <f t="shared" si="31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7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7">
        <f t="shared" si="30"/>
        <v>41381.50577546296</v>
      </c>
      <c r="T487" s="17">
        <f t="shared" si="31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7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7">
        <f t="shared" si="30"/>
        <v>41761.94258101852</v>
      </c>
      <c r="T488" s="17">
        <f t="shared" si="31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7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7">
        <f t="shared" si="30"/>
        <v>42669.594837962963</v>
      </c>
      <c r="T489" s="17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7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7">
        <f t="shared" si="30"/>
        <v>42714.054398148146</v>
      </c>
      <c r="T490" s="17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7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7">
        <f t="shared" si="30"/>
        <v>40882.481666666667</v>
      </c>
      <c r="T491" s="17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7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7">
        <f t="shared" si="30"/>
        <v>41113.968576388892</v>
      </c>
      <c r="T492" s="17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7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7">
        <f t="shared" si="30"/>
        <v>42366.982627314821</v>
      </c>
      <c r="T493" s="17">
        <f t="shared" si="31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7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7">
        <f t="shared" si="30"/>
        <v>42596.03506944445</v>
      </c>
      <c r="T494" s="17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7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7">
        <f t="shared" si="30"/>
        <v>42114.726134259254</v>
      </c>
      <c r="T495" s="17">
        <f t="shared" si="31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7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7">
        <f t="shared" si="30"/>
        <v>41799.830613425926</v>
      </c>
      <c r="T496" s="17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7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7">
        <f t="shared" si="30"/>
        <v>42171.827604166669</v>
      </c>
      <c r="T497" s="17">
        <f t="shared" si="31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7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7">
        <f t="shared" si="30"/>
        <v>41620.93141203704</v>
      </c>
      <c r="T498" s="17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7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7">
        <f t="shared" si="30"/>
        <v>41945.037789351853</v>
      </c>
      <c r="T499" s="17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7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7">
        <f t="shared" si="30"/>
        <v>40858.762141203704</v>
      </c>
      <c r="T500" s="17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7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7">
        <f t="shared" si="30"/>
        <v>40043.895462962959</v>
      </c>
      <c r="T501" s="17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7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7">
        <f t="shared" si="30"/>
        <v>40247.886006944449</v>
      </c>
      <c r="T502" s="17">
        <f t="shared" si="31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7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7">
        <f t="shared" si="30"/>
        <v>40703.234386574077</v>
      </c>
      <c r="T503" s="17">
        <f t="shared" si="31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7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7">
        <f t="shared" si="30"/>
        <v>40956.553530092591</v>
      </c>
      <c r="T504" s="17">
        <f t="shared" si="31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7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7">
        <f t="shared" si="30"/>
        <v>41991.526655092588</v>
      </c>
      <c r="T505" s="17">
        <f t="shared" si="31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7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7">
        <f t="shared" si="30"/>
        <v>40949.98364583333</v>
      </c>
      <c r="T506" s="17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7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7">
        <f t="shared" si="30"/>
        <v>42318.098217592589</v>
      </c>
      <c r="T507" s="17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7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7">
        <f t="shared" si="30"/>
        <v>41466.552314814813</v>
      </c>
      <c r="T508" s="17">
        <f t="shared" si="31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7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7">
        <f t="shared" si="30"/>
        <v>41156.958993055552</v>
      </c>
      <c r="T509" s="17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7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7">
        <f t="shared" si="30"/>
        <v>40995.024317129632</v>
      </c>
      <c r="T510" s="17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7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7">
        <f t="shared" si="30"/>
        <v>42153.631597222222</v>
      </c>
      <c r="T511" s="17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7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7">
        <f t="shared" si="30"/>
        <v>42400.176377314812</v>
      </c>
      <c r="T512" s="17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7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7">
        <f t="shared" si="30"/>
        <v>41340.303032407406</v>
      </c>
      <c r="T513" s="17">
        <f t="shared" si="31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7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7">
        <f t="shared" si="30"/>
        <v>42649.742210648154</v>
      </c>
      <c r="T514" s="17">
        <f t="shared" si="31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7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7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7">
        <f t="shared" si="34"/>
        <v>41830.613969907405</v>
      </c>
      <c r="T516" s="17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7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7">
        <f t="shared" si="34"/>
        <v>42327.490752314814</v>
      </c>
      <c r="T517" s="17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7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7">
        <f t="shared" si="34"/>
        <v>42091.778703703705</v>
      </c>
      <c r="T518" s="17">
        <f t="shared" si="35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7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7">
        <f t="shared" si="34"/>
        <v>42738.615289351852</v>
      </c>
      <c r="T519" s="17">
        <f t="shared" si="35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7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7">
        <f t="shared" si="34"/>
        <v>42223.616018518514</v>
      </c>
      <c r="T520" s="17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7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7">
        <f t="shared" si="34"/>
        <v>41218.391446759262</v>
      </c>
      <c r="T521" s="17">
        <f t="shared" si="35"/>
        <v>41248.391446759262</v>
      </c>
    </row>
    <row r="522" spans="1:20" ht="60" x14ac:dyDescent="0.25">
      <c r="A522">
        <v>520</v>
      </c>
      <c r="B522" s="9" t="s">
        <v>521</v>
      </c>
      <c r="C522" s="3" t="s">
        <v>4630</v>
      </c>
      <c r="D522" s="7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7">
        <f t="shared" si="34"/>
        <v>42318.702094907407</v>
      </c>
      <c r="T522" s="17">
        <f t="shared" si="35"/>
        <v>42348.702094907407</v>
      </c>
    </row>
    <row r="523" spans="1:20" ht="60" x14ac:dyDescent="0.25">
      <c r="A523">
        <v>521</v>
      </c>
      <c r="B523" s="9" t="s">
        <v>522</v>
      </c>
      <c r="C523" s="3" t="s">
        <v>4631</v>
      </c>
      <c r="D523" s="7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7">
        <f t="shared" si="34"/>
        <v>42646.092812499999</v>
      </c>
      <c r="T523" s="17">
        <f t="shared" si="35"/>
        <v>42675.207638888889</v>
      </c>
    </row>
    <row r="524" spans="1:20" ht="45" x14ac:dyDescent="0.25">
      <c r="A524">
        <v>522</v>
      </c>
      <c r="B524" s="9" t="s">
        <v>523</v>
      </c>
      <c r="C524" s="3" t="s">
        <v>4632</v>
      </c>
      <c r="D524" s="7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7">
        <f t="shared" si="34"/>
        <v>42430.040798611109</v>
      </c>
      <c r="T524" s="17">
        <f t="shared" si="35"/>
        <v>42449.999131944445</v>
      </c>
    </row>
    <row r="525" spans="1:20" ht="60" x14ac:dyDescent="0.25">
      <c r="A525">
        <v>523</v>
      </c>
      <c r="B525" s="9" t="s">
        <v>524</v>
      </c>
      <c r="C525" s="3" t="s">
        <v>4633</v>
      </c>
      <c r="D525" s="7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7">
        <f t="shared" si="34"/>
        <v>42238.13282407407</v>
      </c>
      <c r="T525" s="17">
        <f t="shared" si="35"/>
        <v>42268.13282407407</v>
      </c>
    </row>
    <row r="526" spans="1:20" ht="60" x14ac:dyDescent="0.25">
      <c r="A526">
        <v>524</v>
      </c>
      <c r="B526" s="9" t="s">
        <v>525</v>
      </c>
      <c r="C526" s="3" t="s">
        <v>4634</v>
      </c>
      <c r="D526" s="7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7">
        <f t="shared" si="34"/>
        <v>42492.717233796298</v>
      </c>
      <c r="T526" s="17">
        <f t="shared" si="35"/>
        <v>42522.717233796298</v>
      </c>
    </row>
    <row r="527" spans="1:20" ht="60" x14ac:dyDescent="0.25">
      <c r="A527">
        <v>525</v>
      </c>
      <c r="B527" s="9" t="s">
        <v>526</v>
      </c>
      <c r="C527" s="3" t="s">
        <v>4635</v>
      </c>
      <c r="D527" s="7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7">
        <f t="shared" si="34"/>
        <v>41850.400937500002</v>
      </c>
      <c r="T527" s="17">
        <f t="shared" si="35"/>
        <v>41895.400937500002</v>
      </c>
    </row>
    <row r="528" spans="1:20" ht="45" x14ac:dyDescent="0.25">
      <c r="A528">
        <v>526</v>
      </c>
      <c r="B528" s="9" t="s">
        <v>527</v>
      </c>
      <c r="C528" s="3" t="s">
        <v>4636</v>
      </c>
      <c r="D528" s="7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7">
        <f t="shared" si="34"/>
        <v>42192.591944444444</v>
      </c>
      <c r="T528" s="17">
        <f t="shared" si="35"/>
        <v>42223.708333333328</v>
      </c>
    </row>
    <row r="529" spans="1:20" ht="60" x14ac:dyDescent="0.25">
      <c r="A529">
        <v>527</v>
      </c>
      <c r="B529" s="9" t="s">
        <v>528</v>
      </c>
      <c r="C529" s="3" t="s">
        <v>4637</v>
      </c>
      <c r="D529" s="7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7">
        <f t="shared" si="34"/>
        <v>42753.205625000002</v>
      </c>
      <c r="T529" s="17">
        <f t="shared" si="35"/>
        <v>42783.670138888891</v>
      </c>
    </row>
    <row r="530" spans="1:20" ht="30" x14ac:dyDescent="0.25">
      <c r="A530">
        <v>528</v>
      </c>
      <c r="B530" s="9" t="s">
        <v>529</v>
      </c>
      <c r="C530" s="3" t="s">
        <v>4638</v>
      </c>
      <c r="D530" s="7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7">
        <f t="shared" si="34"/>
        <v>42155.920219907406</v>
      </c>
      <c r="T530" s="17">
        <f t="shared" si="35"/>
        <v>42176.888888888891</v>
      </c>
    </row>
    <row r="531" spans="1:20" ht="60" x14ac:dyDescent="0.25">
      <c r="A531">
        <v>529</v>
      </c>
      <c r="B531" s="9" t="s">
        <v>530</v>
      </c>
      <c r="C531" s="3" t="s">
        <v>4639</v>
      </c>
      <c r="D531" s="7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7">
        <f t="shared" si="34"/>
        <v>42725.031180555554</v>
      </c>
      <c r="T531" s="17">
        <f t="shared" si="35"/>
        <v>42746.208333333328</v>
      </c>
    </row>
    <row r="532" spans="1:20" ht="60" x14ac:dyDescent="0.25">
      <c r="A532">
        <v>530</v>
      </c>
      <c r="B532" s="9" t="s">
        <v>531</v>
      </c>
      <c r="C532" s="3" t="s">
        <v>4640</v>
      </c>
      <c r="D532" s="7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7">
        <f t="shared" si="34"/>
        <v>42157.591064814813</v>
      </c>
      <c r="T532" s="17">
        <f t="shared" si="35"/>
        <v>42179.083333333328</v>
      </c>
    </row>
    <row r="533" spans="1:20" ht="60" x14ac:dyDescent="0.25">
      <c r="A533">
        <v>531</v>
      </c>
      <c r="B533" s="9" t="s">
        <v>532</v>
      </c>
      <c r="C533" s="3" t="s">
        <v>4641</v>
      </c>
      <c r="D533" s="7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7">
        <f t="shared" si="34"/>
        <v>42676.065150462964</v>
      </c>
      <c r="T533" s="17">
        <f t="shared" si="35"/>
        <v>42721.290972222225</v>
      </c>
    </row>
    <row r="534" spans="1:20" ht="60" x14ac:dyDescent="0.25">
      <c r="A534">
        <v>532</v>
      </c>
      <c r="B534" s="9" t="s">
        <v>533</v>
      </c>
      <c r="C534" s="3" t="s">
        <v>4642</v>
      </c>
      <c r="D534" s="7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7">
        <f t="shared" si="34"/>
        <v>42473.007037037038</v>
      </c>
      <c r="T534" s="17">
        <f t="shared" si="35"/>
        <v>42503.007037037038</v>
      </c>
    </row>
    <row r="535" spans="1:20" ht="60" x14ac:dyDescent="0.25">
      <c r="A535">
        <v>533</v>
      </c>
      <c r="B535" s="9" t="s">
        <v>534</v>
      </c>
      <c r="C535" s="3" t="s">
        <v>4643</v>
      </c>
      <c r="D535" s="7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7">
        <f t="shared" si="34"/>
        <v>42482.43478009259</v>
      </c>
      <c r="T535" s="17">
        <f t="shared" si="35"/>
        <v>42506.43478009259</v>
      </c>
    </row>
    <row r="536" spans="1:20" ht="60" x14ac:dyDescent="0.25">
      <c r="A536">
        <v>534</v>
      </c>
      <c r="B536" s="9" t="s">
        <v>535</v>
      </c>
      <c r="C536" s="3" t="s">
        <v>4644</v>
      </c>
      <c r="D536" s="7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7">
        <f t="shared" si="34"/>
        <v>42270.810995370368</v>
      </c>
      <c r="T536" s="17">
        <f t="shared" si="35"/>
        <v>42309.958333333328</v>
      </c>
    </row>
    <row r="537" spans="1:20" ht="45" x14ac:dyDescent="0.25">
      <c r="A537">
        <v>535</v>
      </c>
      <c r="B537" s="9" t="s">
        <v>536</v>
      </c>
      <c r="C537" s="3" t="s">
        <v>4645</v>
      </c>
      <c r="D537" s="7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7">
        <f t="shared" si="34"/>
        <v>42711.545196759253</v>
      </c>
      <c r="T537" s="17">
        <f t="shared" si="35"/>
        <v>42741.545196759253</v>
      </c>
    </row>
    <row r="538" spans="1:20" ht="60" x14ac:dyDescent="0.25">
      <c r="A538">
        <v>536</v>
      </c>
      <c r="B538" s="9" t="s">
        <v>537</v>
      </c>
      <c r="C538" s="3" t="s">
        <v>4646</v>
      </c>
      <c r="D538" s="7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7">
        <f t="shared" si="34"/>
        <v>42179.344988425932</v>
      </c>
      <c r="T538" s="17">
        <f t="shared" si="35"/>
        <v>42219.75</v>
      </c>
    </row>
    <row r="539" spans="1:20" ht="60" x14ac:dyDescent="0.25">
      <c r="A539">
        <v>537</v>
      </c>
      <c r="B539" s="9" t="s">
        <v>538</v>
      </c>
      <c r="C539" s="3" t="s">
        <v>4647</v>
      </c>
      <c r="D539" s="7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7">
        <f t="shared" si="34"/>
        <v>42282.768414351856</v>
      </c>
      <c r="T539" s="17">
        <f t="shared" si="35"/>
        <v>42312.810081018513</v>
      </c>
    </row>
    <row r="540" spans="1:20" ht="60" x14ac:dyDescent="0.25">
      <c r="A540">
        <v>538</v>
      </c>
      <c r="B540" s="9" t="s">
        <v>539</v>
      </c>
      <c r="C540" s="3" t="s">
        <v>4648</v>
      </c>
      <c r="D540" s="7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7">
        <f t="shared" si="34"/>
        <v>42473.794710648144</v>
      </c>
      <c r="T540" s="17">
        <f t="shared" si="35"/>
        <v>42503.794710648144</v>
      </c>
    </row>
    <row r="541" spans="1:20" ht="45" x14ac:dyDescent="0.25">
      <c r="A541">
        <v>539</v>
      </c>
      <c r="B541" s="9" t="s">
        <v>540</v>
      </c>
      <c r="C541" s="3" t="s">
        <v>4649</v>
      </c>
      <c r="D541" s="7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7">
        <f t="shared" si="34"/>
        <v>42535.049849537041</v>
      </c>
      <c r="T541" s="17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7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7">
        <f t="shared" si="34"/>
        <v>42009.817199074074</v>
      </c>
      <c r="T542" s="17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7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7">
        <f t="shared" si="34"/>
        <v>42276.046689814815</v>
      </c>
      <c r="T543" s="17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7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7">
        <f t="shared" si="34"/>
        <v>42433.737453703703</v>
      </c>
      <c r="T544" s="17">
        <f t="shared" si="35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7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7">
        <f t="shared" si="34"/>
        <v>41914.092152777775</v>
      </c>
      <c r="T545" s="17">
        <f t="shared" si="35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7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7">
        <f t="shared" si="34"/>
        <v>42525.656944444447</v>
      </c>
      <c r="T546" s="17">
        <f t="shared" si="35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7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7">
        <f t="shared" si="34"/>
        <v>42283.592465277776</v>
      </c>
      <c r="T547" s="17">
        <f t="shared" si="35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7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7">
        <f t="shared" si="34"/>
        <v>42249.667997685188</v>
      </c>
      <c r="T548" s="17">
        <f t="shared" si="35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7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7">
        <f t="shared" si="34"/>
        <v>42380.696342592593</v>
      </c>
      <c r="T549" s="17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7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7">
        <f t="shared" si="34"/>
        <v>42276.903333333335</v>
      </c>
      <c r="T550" s="17">
        <f t="shared" si="35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7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7">
        <f t="shared" si="34"/>
        <v>42163.636828703704</v>
      </c>
      <c r="T551" s="17">
        <f t="shared" si="35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7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7">
        <f t="shared" si="34"/>
        <v>42753.678761574076</v>
      </c>
      <c r="T552" s="17">
        <f t="shared" si="35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7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7">
        <f t="shared" si="34"/>
        <v>42173.275740740741</v>
      </c>
      <c r="T553" s="17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7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7">
        <f t="shared" si="34"/>
        <v>42318.616851851853</v>
      </c>
      <c r="T554" s="17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7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7">
        <f t="shared" si="34"/>
        <v>41927.71980324074</v>
      </c>
      <c r="T555" s="17">
        <f t="shared" si="35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7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7">
        <f t="shared" si="34"/>
        <v>41901.684861111113</v>
      </c>
      <c r="T556" s="17">
        <f t="shared" si="35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7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7">
        <f t="shared" si="34"/>
        <v>42503.353506944448</v>
      </c>
      <c r="T557" s="17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7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7">
        <f t="shared" si="34"/>
        <v>42345.860150462962</v>
      </c>
      <c r="T558" s="17">
        <f t="shared" si="35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7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7">
        <f t="shared" si="34"/>
        <v>42676.942164351851</v>
      </c>
      <c r="T559" s="17">
        <f t="shared" si="35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7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7">
        <f t="shared" si="34"/>
        <v>42057.883159722223</v>
      </c>
      <c r="T560" s="17">
        <f t="shared" si="35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7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7">
        <f t="shared" si="34"/>
        <v>42321.283101851848</v>
      </c>
      <c r="T561" s="17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7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7">
        <f t="shared" si="34"/>
        <v>41960.771354166667</v>
      </c>
      <c r="T562" s="17">
        <f t="shared" si="35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7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7">
        <f t="shared" si="34"/>
        <v>42268.658715277779</v>
      </c>
      <c r="T563" s="17">
        <f t="shared" si="35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7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7">
        <f t="shared" si="34"/>
        <v>42692.389062500006</v>
      </c>
      <c r="T564" s="17">
        <f t="shared" si="35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7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7">
        <f t="shared" si="34"/>
        <v>42022.069988425923</v>
      </c>
      <c r="T565" s="17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7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7">
        <f t="shared" si="34"/>
        <v>42411.942997685182</v>
      </c>
      <c r="T566" s="17">
        <f t="shared" si="35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7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7">
        <f t="shared" si="34"/>
        <v>42165.785289351858</v>
      </c>
      <c r="T567" s="17">
        <f t="shared" si="35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7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7">
        <f t="shared" si="34"/>
        <v>42535.68440972222</v>
      </c>
      <c r="T568" s="17">
        <f t="shared" si="35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7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7">
        <f t="shared" si="34"/>
        <v>41975.842523148152</v>
      </c>
      <c r="T569" s="17">
        <f t="shared" si="35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7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7">
        <f t="shared" si="34"/>
        <v>42348.9215625</v>
      </c>
      <c r="T570" s="17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7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7">
        <f t="shared" si="34"/>
        <v>42340.847361111111</v>
      </c>
      <c r="T571" s="17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7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7">
        <f t="shared" si="34"/>
        <v>42388.798252314817</v>
      </c>
      <c r="T572" s="17">
        <f t="shared" si="35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7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7">
        <f t="shared" si="34"/>
        <v>42192.816238425927</v>
      </c>
      <c r="T573" s="17">
        <f t="shared" si="35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7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7">
        <f t="shared" si="34"/>
        <v>42282.71629629629</v>
      </c>
      <c r="T574" s="17">
        <f t="shared" si="35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7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7">
        <f t="shared" si="34"/>
        <v>41963.050127314811</v>
      </c>
      <c r="T575" s="17">
        <f t="shared" si="35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7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7">
        <f t="shared" si="34"/>
        <v>42632.443368055552</v>
      </c>
      <c r="T576" s="17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7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7">
        <f t="shared" si="34"/>
        <v>42138.692627314813</v>
      </c>
      <c r="T577" s="17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7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7">
        <f t="shared" si="34"/>
        <v>42031.471666666665</v>
      </c>
      <c r="T578" s="17">
        <f t="shared" si="35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7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7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7">
        <f t="shared" si="38"/>
        <v>42230.578622685185</v>
      </c>
      <c r="T580" s="17">
        <f t="shared" si="3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7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7">
        <f t="shared" si="38"/>
        <v>41968.852118055554</v>
      </c>
      <c r="T581" s="17">
        <f t="shared" si="3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7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7">
        <f t="shared" si="38"/>
        <v>42605.908182870371</v>
      </c>
      <c r="T582" s="17">
        <f t="shared" si="3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7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7">
        <f t="shared" si="38"/>
        <v>42188.012777777782</v>
      </c>
      <c r="T583" s="17">
        <f t="shared" si="3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7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7">
        <f t="shared" si="38"/>
        <v>42055.739803240736</v>
      </c>
      <c r="T584" s="17">
        <f t="shared" si="3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7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7">
        <f t="shared" si="38"/>
        <v>42052.93850694444</v>
      </c>
      <c r="T585" s="17">
        <f t="shared" si="3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7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7">
        <f t="shared" si="38"/>
        <v>42049.716620370367</v>
      </c>
      <c r="T586" s="17">
        <f t="shared" si="3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7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7">
        <f t="shared" si="38"/>
        <v>42283.3909375</v>
      </c>
      <c r="T587" s="17">
        <f t="shared" si="3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7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7">
        <f t="shared" si="38"/>
        <v>42020.854247685187</v>
      </c>
      <c r="T588" s="17">
        <f t="shared" si="3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7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7">
        <f t="shared" si="38"/>
        <v>42080.757326388892</v>
      </c>
      <c r="T589" s="17">
        <f t="shared" si="3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7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7">
        <f t="shared" si="38"/>
        <v>42631.769513888896</v>
      </c>
      <c r="T590" s="17">
        <f t="shared" si="3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7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7">
        <f t="shared" si="38"/>
        <v>42178.614571759259</v>
      </c>
      <c r="T591" s="17">
        <f t="shared" si="3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7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7">
        <f t="shared" si="38"/>
        <v>42377.554756944446</v>
      </c>
      <c r="T592" s="17">
        <f t="shared" si="3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7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7">
        <f t="shared" si="38"/>
        <v>42177.543171296296</v>
      </c>
      <c r="T593" s="17">
        <f t="shared" si="3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7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7">
        <f t="shared" si="38"/>
        <v>41946.232175925928</v>
      </c>
      <c r="T594" s="17">
        <f t="shared" si="3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7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7">
        <f t="shared" si="38"/>
        <v>42070.677604166667</v>
      </c>
      <c r="T595" s="17">
        <f t="shared" si="3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7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7">
        <f t="shared" si="38"/>
        <v>42446.780162037037</v>
      </c>
      <c r="T596" s="17">
        <f t="shared" si="3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7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7">
        <f t="shared" si="38"/>
        <v>42083.069884259254</v>
      </c>
      <c r="T597" s="17">
        <f t="shared" si="3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7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7">
        <f t="shared" si="38"/>
        <v>42646.896898148145</v>
      </c>
      <c r="T598" s="17">
        <f t="shared" si="3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7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7">
        <f t="shared" si="38"/>
        <v>42545.705266203702</v>
      </c>
      <c r="T599" s="17">
        <f t="shared" si="3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7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7">
        <f t="shared" si="38"/>
        <v>41948.00209490741</v>
      </c>
      <c r="T600" s="17">
        <f t="shared" si="3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7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7">
        <f t="shared" si="38"/>
        <v>42047.812523148154</v>
      </c>
      <c r="T601" s="17">
        <f t="shared" si="3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7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7">
        <f t="shared" si="38"/>
        <v>42073.798171296294</v>
      </c>
      <c r="T602" s="17">
        <f t="shared" si="39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7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7">
        <f t="shared" si="38"/>
        <v>41969.858090277776</v>
      </c>
      <c r="T603" s="17">
        <f t="shared" si="3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7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7">
        <f t="shared" si="38"/>
        <v>42143.79415509259</v>
      </c>
      <c r="T604" s="17">
        <f t="shared" si="3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7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7">
        <f t="shared" si="38"/>
        <v>41835.639155092591</v>
      </c>
      <c r="T605" s="17">
        <f t="shared" si="3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7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7">
        <f t="shared" si="38"/>
        <v>41849.035370370373</v>
      </c>
      <c r="T606" s="17">
        <f t="shared" si="3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7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7">
        <f t="shared" si="38"/>
        <v>42194.357731481476</v>
      </c>
      <c r="T607" s="17">
        <f t="shared" si="39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7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7">
        <f t="shared" si="38"/>
        <v>42102.650567129633</v>
      </c>
      <c r="T608" s="17">
        <f t="shared" si="39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7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7">
        <f t="shared" si="38"/>
        <v>42300.825648148151</v>
      </c>
      <c r="T609" s="17">
        <f t="shared" si="39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7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7">
        <f t="shared" si="38"/>
        <v>42140.921064814815</v>
      </c>
      <c r="T610" s="17">
        <f t="shared" si="3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7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7">
        <f t="shared" si="38"/>
        <v>42307.034074074079</v>
      </c>
      <c r="T611" s="17">
        <f t="shared" si="3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7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7">
        <f t="shared" si="38"/>
        <v>42086.83085648148</v>
      </c>
      <c r="T612" s="17">
        <f t="shared" si="3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7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7">
        <f t="shared" si="38"/>
        <v>42328.560613425929</v>
      </c>
      <c r="T613" s="17">
        <f t="shared" si="3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7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7">
        <f t="shared" si="38"/>
        <v>42585.031782407401</v>
      </c>
      <c r="T614" s="17">
        <f t="shared" si="39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7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7">
        <f t="shared" si="38"/>
        <v>42247.496759259258</v>
      </c>
      <c r="T615" s="17">
        <f t="shared" si="3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7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7">
        <f t="shared" si="38"/>
        <v>42515.061805555553</v>
      </c>
      <c r="T616" s="17">
        <f t="shared" si="3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7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7">
        <f t="shared" si="38"/>
        <v>42242.122210648144</v>
      </c>
      <c r="T617" s="17">
        <f t="shared" si="3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7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7">
        <f t="shared" si="38"/>
        <v>42761.376238425932</v>
      </c>
      <c r="T618" s="17">
        <f t="shared" si="39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7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7">
        <f t="shared" si="38"/>
        <v>42087.343090277776</v>
      </c>
      <c r="T619" s="17">
        <f t="shared" si="3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7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7">
        <f t="shared" si="38"/>
        <v>42317.810219907406</v>
      </c>
      <c r="T620" s="17">
        <f t="shared" si="3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7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7">
        <f t="shared" si="38"/>
        <v>41908.650347222225</v>
      </c>
      <c r="T621" s="17">
        <f t="shared" si="3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7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7">
        <f t="shared" si="38"/>
        <v>41831.716874999998</v>
      </c>
      <c r="T622" s="17">
        <f t="shared" si="3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7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7">
        <f t="shared" si="38"/>
        <v>42528.987696759257</v>
      </c>
      <c r="T623" s="17">
        <f t="shared" si="3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7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7">
        <f t="shared" si="38"/>
        <v>42532.774745370371</v>
      </c>
      <c r="T624" s="17">
        <f t="shared" si="3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7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7">
        <f t="shared" si="38"/>
        <v>42122.009224537032</v>
      </c>
      <c r="T625" s="17">
        <f t="shared" si="3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7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7">
        <f t="shared" si="38"/>
        <v>42108.988900462966</v>
      </c>
      <c r="T626" s="17">
        <f t="shared" si="3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7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7">
        <f t="shared" si="38"/>
        <v>42790.895567129628</v>
      </c>
      <c r="T627" s="17">
        <f t="shared" si="3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7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7">
        <f t="shared" si="38"/>
        <v>42198.559479166666</v>
      </c>
      <c r="T628" s="17">
        <f t="shared" si="39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7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7">
        <f t="shared" si="38"/>
        <v>42384.306840277779</v>
      </c>
      <c r="T629" s="17">
        <f t="shared" si="3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7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7">
        <f t="shared" si="38"/>
        <v>41803.692789351851</v>
      </c>
      <c r="T630" s="17">
        <f t="shared" si="3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7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7">
        <f t="shared" si="38"/>
        <v>42474.637824074074</v>
      </c>
      <c r="T631" s="17">
        <f t="shared" si="3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7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7">
        <f t="shared" si="38"/>
        <v>42223.619456018518</v>
      </c>
      <c r="T632" s="17">
        <f t="shared" si="3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7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7">
        <f t="shared" si="38"/>
        <v>42489.772326388891</v>
      </c>
      <c r="T633" s="17">
        <f t="shared" si="3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7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7">
        <f t="shared" si="38"/>
        <v>42303.659317129626</v>
      </c>
      <c r="T634" s="17">
        <f t="shared" si="3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7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7">
        <f t="shared" si="38"/>
        <v>42507.29932870371</v>
      </c>
      <c r="T635" s="17">
        <f t="shared" si="3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7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7">
        <f t="shared" si="38"/>
        <v>42031.928576388891</v>
      </c>
      <c r="T636" s="17">
        <f t="shared" si="3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7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7">
        <f t="shared" si="38"/>
        <v>42076.092152777783</v>
      </c>
      <c r="T637" s="17">
        <f t="shared" si="3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7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7">
        <f t="shared" si="38"/>
        <v>42131.455439814818</v>
      </c>
      <c r="T638" s="17">
        <f t="shared" si="3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7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7">
        <f t="shared" si="38"/>
        <v>42762.962013888886</v>
      </c>
      <c r="T639" s="17">
        <f t="shared" si="3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7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7">
        <f t="shared" si="38"/>
        <v>42759.593310185184</v>
      </c>
      <c r="T640" s="17">
        <f t="shared" si="3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7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7">
        <f t="shared" si="38"/>
        <v>41865.583275462966</v>
      </c>
      <c r="T641" s="17">
        <f t="shared" si="3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7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7">
        <f t="shared" si="38"/>
        <v>42683.420312500006</v>
      </c>
      <c r="T642" s="17">
        <f t="shared" si="3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7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7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7">
        <f t="shared" si="42"/>
        <v>42199.651319444441</v>
      </c>
      <c r="T644" s="17">
        <f t="shared" si="43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7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7">
        <f t="shared" si="42"/>
        <v>42100.642071759255</v>
      </c>
      <c r="T645" s="17">
        <f t="shared" si="43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7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7">
        <f t="shared" si="42"/>
        <v>41898.665960648148</v>
      </c>
      <c r="T646" s="17">
        <f t="shared" si="43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7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7">
        <f t="shared" si="42"/>
        <v>42564.026319444441</v>
      </c>
      <c r="T647" s="17">
        <f t="shared" si="43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7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7">
        <f t="shared" si="42"/>
        <v>41832.852627314816</v>
      </c>
      <c r="T648" s="17">
        <f t="shared" si="43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7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7">
        <f t="shared" si="42"/>
        <v>42416.767928240741</v>
      </c>
      <c r="T649" s="17">
        <f t="shared" si="43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7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7">
        <f t="shared" si="42"/>
        <v>41891.693379629629</v>
      </c>
      <c r="T650" s="17">
        <f t="shared" si="43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7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7">
        <f t="shared" si="42"/>
        <v>41877.912187499998</v>
      </c>
      <c r="T651" s="17">
        <f t="shared" si="43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7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7">
        <f t="shared" si="42"/>
        <v>41932.036851851852</v>
      </c>
      <c r="T652" s="17">
        <f t="shared" si="43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7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7">
        <f t="shared" si="42"/>
        <v>41956.017488425925</v>
      </c>
      <c r="T653" s="17">
        <f t="shared" si="43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7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7">
        <f t="shared" si="42"/>
        <v>42675.690393518518</v>
      </c>
      <c r="T654" s="17">
        <f t="shared" si="43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7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7">
        <f t="shared" si="42"/>
        <v>42199.618518518517</v>
      </c>
      <c r="T655" s="17">
        <f t="shared" si="43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7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7">
        <f t="shared" si="42"/>
        <v>42163.957326388889</v>
      </c>
      <c r="T656" s="17">
        <f t="shared" si="43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7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7">
        <f t="shared" si="42"/>
        <v>42045.957314814819</v>
      </c>
      <c r="T657" s="17">
        <f t="shared" si="43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7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7">
        <f t="shared" si="42"/>
        <v>42417.804618055554</v>
      </c>
      <c r="T658" s="17">
        <f t="shared" si="43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7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7">
        <f t="shared" si="42"/>
        <v>42331.84574074074</v>
      </c>
      <c r="T659" s="17">
        <f t="shared" si="43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7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7">
        <f t="shared" si="42"/>
        <v>42179.160752314812</v>
      </c>
      <c r="T660" s="17">
        <f t="shared" si="43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7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7">
        <f t="shared" si="42"/>
        <v>42209.593692129631</v>
      </c>
      <c r="T661" s="17">
        <f t="shared" si="43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7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7">
        <f t="shared" si="42"/>
        <v>41922.741655092592</v>
      </c>
      <c r="T662" s="17">
        <f t="shared" si="43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7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7">
        <f t="shared" si="42"/>
        <v>42636.645358796297</v>
      </c>
      <c r="T663" s="17">
        <f t="shared" si="43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7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7">
        <f t="shared" si="42"/>
        <v>41990.438043981485</v>
      </c>
      <c r="T664" s="17">
        <f t="shared" si="43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7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7">
        <f t="shared" si="42"/>
        <v>42173.843240740738</v>
      </c>
      <c r="T665" s="17">
        <f t="shared" si="43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7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7">
        <f t="shared" si="42"/>
        <v>42077.666377314818</v>
      </c>
      <c r="T666" s="17">
        <f t="shared" si="43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7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7">
        <f t="shared" si="42"/>
        <v>42688.711354166662</v>
      </c>
      <c r="T667" s="17">
        <f t="shared" si="43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7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7">
        <f t="shared" si="42"/>
        <v>41838.832152777781</v>
      </c>
      <c r="T668" s="17">
        <f t="shared" si="43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7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7">
        <f t="shared" si="42"/>
        <v>42632.373414351852</v>
      </c>
      <c r="T669" s="17">
        <f t="shared" si="43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7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7">
        <f t="shared" si="42"/>
        <v>42090.831273148149</v>
      </c>
      <c r="T670" s="17">
        <f t="shared" si="43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7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7">
        <f t="shared" si="42"/>
        <v>42527.625671296293</v>
      </c>
      <c r="T671" s="17">
        <f t="shared" si="43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7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7">
        <f t="shared" si="42"/>
        <v>42506.709722222222</v>
      </c>
      <c r="T672" s="17">
        <f t="shared" si="43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7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7">
        <f t="shared" si="42"/>
        <v>41984.692731481482</v>
      </c>
      <c r="T673" s="17">
        <f t="shared" si="43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7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7">
        <f t="shared" si="42"/>
        <v>41974.219490740739</v>
      </c>
      <c r="T674" s="17">
        <f t="shared" si="43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7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7">
        <f t="shared" si="42"/>
        <v>41838.840474537035</v>
      </c>
      <c r="T675" s="17">
        <f t="shared" si="43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7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7">
        <f t="shared" si="42"/>
        <v>41803.116053240738</v>
      </c>
      <c r="T676" s="17">
        <f t="shared" si="43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7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7">
        <f t="shared" si="42"/>
        <v>41975.930601851855</v>
      </c>
      <c r="T677" s="17">
        <f t="shared" si="43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7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7">
        <f t="shared" si="42"/>
        <v>42012.768298611118</v>
      </c>
      <c r="T678" s="17">
        <f t="shared" si="43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7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7">
        <f t="shared" si="42"/>
        <v>42504.403877314813</v>
      </c>
      <c r="T679" s="17">
        <f t="shared" si="43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7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7">
        <f t="shared" si="42"/>
        <v>42481.376597222217</v>
      </c>
      <c r="T680" s="17">
        <f t="shared" si="43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7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7">
        <f t="shared" si="42"/>
        <v>42556.695706018523</v>
      </c>
      <c r="T681" s="17">
        <f t="shared" si="43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7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7">
        <f t="shared" si="42"/>
        <v>41864.501516203702</v>
      </c>
      <c r="T682" s="17">
        <f t="shared" si="43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7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7">
        <f t="shared" si="42"/>
        <v>42639.805601851855</v>
      </c>
      <c r="T683" s="17">
        <f t="shared" si="43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7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7">
        <f t="shared" si="42"/>
        <v>42778.765300925923</v>
      </c>
      <c r="T684" s="17">
        <f t="shared" si="43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7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7">
        <f t="shared" si="42"/>
        <v>42634.900046296301</v>
      </c>
      <c r="T685" s="17">
        <f t="shared" si="43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7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7">
        <f t="shared" si="42"/>
        <v>41809.473275462966</v>
      </c>
      <c r="T686" s="17">
        <f t="shared" si="43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7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7">
        <f t="shared" si="42"/>
        <v>41971.866574074069</v>
      </c>
      <c r="T687" s="17">
        <f t="shared" si="43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7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7">
        <f t="shared" si="42"/>
        <v>42189.673263888893</v>
      </c>
      <c r="T688" s="17">
        <f t="shared" si="43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7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7">
        <f t="shared" si="42"/>
        <v>42711.750613425931</v>
      </c>
      <c r="T689" s="17">
        <f t="shared" si="43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7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7">
        <f t="shared" si="42"/>
        <v>42262.104780092588</v>
      </c>
      <c r="T690" s="17">
        <f t="shared" si="43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7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7">
        <f t="shared" si="42"/>
        <v>42675.66778935185</v>
      </c>
      <c r="T691" s="17">
        <f t="shared" si="43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7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7">
        <f t="shared" si="42"/>
        <v>42579.634733796294</v>
      </c>
      <c r="T692" s="17">
        <f t="shared" si="43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7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7">
        <f t="shared" si="42"/>
        <v>42158.028310185182</v>
      </c>
      <c r="T693" s="17">
        <f t="shared" si="43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7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7">
        <f t="shared" si="42"/>
        <v>42696.37572916667</v>
      </c>
      <c r="T694" s="17">
        <f t="shared" si="43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7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7">
        <f t="shared" si="42"/>
        <v>42094.808182870373</v>
      </c>
      <c r="T695" s="17">
        <f t="shared" si="43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7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7">
        <f t="shared" si="42"/>
        <v>42737.663877314815</v>
      </c>
      <c r="T696" s="17">
        <f t="shared" si="43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7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7">
        <f t="shared" si="42"/>
        <v>41913.521064814813</v>
      </c>
      <c r="T697" s="17">
        <f t="shared" si="43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7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7">
        <f t="shared" si="42"/>
        <v>41815.927106481482</v>
      </c>
      <c r="T698" s="17">
        <f t="shared" si="43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7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7">
        <f t="shared" si="42"/>
        <v>42388.523020833338</v>
      </c>
      <c r="T699" s="17">
        <f t="shared" si="43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7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7">
        <f t="shared" si="42"/>
        <v>41866.931076388886</v>
      </c>
      <c r="T700" s="17">
        <f t="shared" si="43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7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7">
        <f t="shared" si="42"/>
        <v>41563.485509259262</v>
      </c>
      <c r="T701" s="17">
        <f t="shared" si="43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7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7">
        <f t="shared" si="42"/>
        <v>42715.688437500001</v>
      </c>
      <c r="T702" s="17">
        <f t="shared" si="43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7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7">
        <f t="shared" si="42"/>
        <v>41813.662962962961</v>
      </c>
      <c r="T703" s="17">
        <f t="shared" si="43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7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7">
        <f t="shared" si="42"/>
        <v>42668.726701388892</v>
      </c>
      <c r="T704" s="17">
        <f t="shared" si="43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7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7">
        <f t="shared" si="42"/>
        <v>42711.950798611113</v>
      </c>
      <c r="T705" s="17">
        <f t="shared" si="43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7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7">
        <f t="shared" si="42"/>
        <v>42726.192916666667</v>
      </c>
      <c r="T706" s="17">
        <f t="shared" si="43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7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7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7">
        <f t="shared" si="46"/>
        <v>42676.995173611111</v>
      </c>
      <c r="T708" s="17">
        <f t="shared" si="47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7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7">
        <f t="shared" si="46"/>
        <v>42696.663506944446</v>
      </c>
      <c r="T709" s="17">
        <f t="shared" si="47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7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7">
        <f t="shared" si="46"/>
        <v>41835.581018518518</v>
      </c>
      <c r="T710" s="17">
        <f t="shared" si="47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7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7">
        <f t="shared" si="46"/>
        <v>41948.041192129633</v>
      </c>
      <c r="T711" s="17">
        <f t="shared" si="47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7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7">
        <f t="shared" si="46"/>
        <v>41837.984976851854</v>
      </c>
      <c r="T712" s="17">
        <f t="shared" si="47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7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7">
        <f t="shared" si="46"/>
        <v>42678.459120370375</v>
      </c>
      <c r="T713" s="17">
        <f t="shared" si="47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7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7">
        <f t="shared" si="46"/>
        <v>42384.680925925932</v>
      </c>
      <c r="T714" s="17">
        <f t="shared" si="47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7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7">
        <f t="shared" si="46"/>
        <v>42496.529305555552</v>
      </c>
      <c r="T715" s="17">
        <f t="shared" si="47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7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7">
        <f t="shared" si="46"/>
        <v>42734.787986111114</v>
      </c>
      <c r="T716" s="17">
        <f t="shared" si="47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7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7">
        <f t="shared" si="46"/>
        <v>42273.090740740736</v>
      </c>
      <c r="T717" s="17">
        <f t="shared" si="47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7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7">
        <f t="shared" si="46"/>
        <v>41940.658645833333</v>
      </c>
      <c r="T718" s="17">
        <f t="shared" si="47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7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7">
        <f t="shared" si="46"/>
        <v>41857.854189814818</v>
      </c>
      <c r="T719" s="17">
        <f t="shared" si="47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7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7">
        <f t="shared" si="46"/>
        <v>42752.845451388886</v>
      </c>
      <c r="T720" s="17">
        <f t="shared" si="47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7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7">
        <f t="shared" si="46"/>
        <v>42409.040231481486</v>
      </c>
      <c r="T721" s="17">
        <f t="shared" si="47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7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7">
        <f t="shared" si="46"/>
        <v>40909.649201388893</v>
      </c>
      <c r="T722" s="17">
        <f t="shared" si="47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7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7">
        <f t="shared" si="46"/>
        <v>41807.571840277778</v>
      </c>
      <c r="T723" s="17">
        <f t="shared" si="47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7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7">
        <f t="shared" si="46"/>
        <v>40977.805300925924</v>
      </c>
      <c r="T724" s="17">
        <f t="shared" si="47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7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7">
        <f t="shared" si="46"/>
        <v>42184.816539351858</v>
      </c>
      <c r="T725" s="17">
        <f t="shared" si="47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7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7">
        <f t="shared" si="46"/>
        <v>40694.638460648144</v>
      </c>
      <c r="T726" s="17">
        <f t="shared" si="47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7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7">
        <f t="shared" si="46"/>
        <v>42321.626296296294</v>
      </c>
      <c r="T727" s="17">
        <f t="shared" si="47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7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7">
        <f t="shared" si="46"/>
        <v>41346.042673611111</v>
      </c>
      <c r="T728" s="17">
        <f t="shared" si="47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7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7">
        <f t="shared" si="46"/>
        <v>41247.020243055551</v>
      </c>
      <c r="T729" s="17">
        <f t="shared" si="47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7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7">
        <f t="shared" si="46"/>
        <v>40731.837465277778</v>
      </c>
      <c r="T730" s="17">
        <f t="shared" si="47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7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7">
        <f t="shared" si="46"/>
        <v>41111.185891203706</v>
      </c>
      <c r="T731" s="17">
        <f t="shared" si="47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7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7">
        <f t="shared" si="46"/>
        <v>40854.745266203703</v>
      </c>
      <c r="T732" s="17">
        <f t="shared" si="47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7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7">
        <f t="shared" si="46"/>
        <v>40879.795682870368</v>
      </c>
      <c r="T733" s="17">
        <f t="shared" si="47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7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7">
        <f t="shared" si="46"/>
        <v>41486.424317129626</v>
      </c>
      <c r="T734" s="17">
        <f t="shared" si="47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7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7">
        <f t="shared" si="46"/>
        <v>41598.420046296298</v>
      </c>
      <c r="T735" s="17">
        <f t="shared" si="47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7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7">
        <f t="shared" si="46"/>
        <v>42102.164583333331</v>
      </c>
      <c r="T736" s="17">
        <f t="shared" si="47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7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7">
        <f t="shared" si="46"/>
        <v>41946.029467592591</v>
      </c>
      <c r="T737" s="17">
        <f t="shared" si="47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7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7">
        <f t="shared" si="46"/>
        <v>41579.734259259261</v>
      </c>
      <c r="T738" s="17">
        <f t="shared" si="47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7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7">
        <f t="shared" si="46"/>
        <v>41667.275312500002</v>
      </c>
      <c r="T739" s="17">
        <f t="shared" si="47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7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7">
        <f t="shared" si="46"/>
        <v>41943.604097222218</v>
      </c>
      <c r="T740" s="17">
        <f t="shared" si="47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7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7">
        <f t="shared" si="46"/>
        <v>41829.502650462964</v>
      </c>
      <c r="T741" s="17">
        <f t="shared" si="47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7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7">
        <f t="shared" si="46"/>
        <v>42162.146782407406</v>
      </c>
      <c r="T742" s="17">
        <f t="shared" si="47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7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7">
        <f t="shared" si="46"/>
        <v>41401.648217592592</v>
      </c>
      <c r="T743" s="17">
        <f t="shared" si="47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7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7">
        <f t="shared" si="46"/>
        <v>41689.917962962965</v>
      </c>
      <c r="T744" s="17">
        <f t="shared" si="47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7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7">
        <f t="shared" si="46"/>
        <v>40990.709317129629</v>
      </c>
      <c r="T745" s="17">
        <f t="shared" si="47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7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7">
        <f t="shared" si="46"/>
        <v>41226.95721064815</v>
      </c>
      <c r="T746" s="17">
        <f t="shared" si="47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7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7">
        <f t="shared" si="46"/>
        <v>41367.572280092594</v>
      </c>
      <c r="T747" s="17">
        <f t="shared" si="47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7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7">
        <f t="shared" si="46"/>
        <v>41157.042928240742</v>
      </c>
      <c r="T748" s="17">
        <f t="shared" si="47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7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7">
        <f t="shared" si="46"/>
        <v>41988.548831018517</v>
      </c>
      <c r="T749" s="17">
        <f t="shared" si="47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7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7">
        <f t="shared" si="46"/>
        <v>41831.846828703703</v>
      </c>
      <c r="T750" s="17">
        <f t="shared" si="47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7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7">
        <f t="shared" si="46"/>
        <v>42733.94131944445</v>
      </c>
      <c r="T751" s="17">
        <f t="shared" si="47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7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7">
        <f t="shared" si="46"/>
        <v>41299.878148148149</v>
      </c>
      <c r="T752" s="17">
        <f t="shared" si="47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7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7">
        <f t="shared" si="46"/>
        <v>40713.630497685182</v>
      </c>
      <c r="T753" s="17">
        <f t="shared" si="47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7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7">
        <f t="shared" si="46"/>
        <v>42639.421493055561</v>
      </c>
      <c r="T754" s="17">
        <f t="shared" si="47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7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7">
        <f t="shared" si="46"/>
        <v>42019.590173611112</v>
      </c>
      <c r="T755" s="17">
        <f t="shared" si="47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7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7">
        <f t="shared" si="46"/>
        <v>41249.749085648145</v>
      </c>
      <c r="T756" s="17">
        <f t="shared" si="47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7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7">
        <f t="shared" si="46"/>
        <v>41383.605057870373</v>
      </c>
      <c r="T757" s="17">
        <f t="shared" si="47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7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7">
        <f t="shared" si="46"/>
        <v>40590.766886574071</v>
      </c>
      <c r="T758" s="17">
        <f t="shared" si="47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7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7">
        <f t="shared" si="46"/>
        <v>41235.054560185185</v>
      </c>
      <c r="T759" s="17">
        <f t="shared" si="47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7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7">
        <f t="shared" si="46"/>
        <v>40429.836435185185</v>
      </c>
      <c r="T760" s="17">
        <f t="shared" si="47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7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7">
        <f t="shared" si="46"/>
        <v>41789.330312500002</v>
      </c>
      <c r="T761" s="17">
        <f t="shared" si="47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7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7">
        <f t="shared" si="46"/>
        <v>42670.764039351852</v>
      </c>
      <c r="T762" s="17">
        <f t="shared" si="47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7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7">
        <f t="shared" si="46"/>
        <v>41642.751458333332</v>
      </c>
      <c r="T763" s="17">
        <f t="shared" si="47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7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7">
        <f t="shared" si="46"/>
        <v>42690.858449074076</v>
      </c>
      <c r="T764" s="17">
        <f t="shared" si="47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7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7">
        <f t="shared" si="46"/>
        <v>41471.446851851848</v>
      </c>
      <c r="T765" s="17">
        <f t="shared" si="47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7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7">
        <f t="shared" si="46"/>
        <v>42227.173159722224</v>
      </c>
      <c r="T766" s="17">
        <f t="shared" si="47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7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7">
        <f t="shared" si="46"/>
        <v>41901.542638888888</v>
      </c>
      <c r="T767" s="17">
        <f t="shared" si="47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7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7">
        <f t="shared" si="46"/>
        <v>42021.783368055556</v>
      </c>
      <c r="T768" s="17">
        <f t="shared" si="47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7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7">
        <f t="shared" si="46"/>
        <v>42115.143634259264</v>
      </c>
      <c r="T769" s="17">
        <f t="shared" si="47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7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7">
        <f t="shared" si="46"/>
        <v>41594.207060185188</v>
      </c>
      <c r="T770" s="17">
        <f t="shared" si="47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7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7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7">
        <f t="shared" si="50"/>
        <v>41289.999641203707</v>
      </c>
      <c r="T772" s="17">
        <f t="shared" si="51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7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7">
        <f t="shared" si="50"/>
        <v>42349.824097222227</v>
      </c>
      <c r="T773" s="17">
        <f t="shared" si="51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7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7">
        <f t="shared" si="50"/>
        <v>40068.056932870371</v>
      </c>
      <c r="T774" s="17">
        <f t="shared" si="51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7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7">
        <f t="shared" si="50"/>
        <v>42100.735937499994</v>
      </c>
      <c r="T775" s="17">
        <f t="shared" si="51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7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7">
        <f t="shared" si="50"/>
        <v>41663.780300925922</v>
      </c>
      <c r="T776" s="17">
        <f t="shared" si="51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7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7">
        <f t="shared" si="50"/>
        <v>40863.060127314813</v>
      </c>
      <c r="T777" s="17">
        <f t="shared" si="51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7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7">
        <f t="shared" si="50"/>
        <v>42250.685706018514</v>
      </c>
      <c r="T778" s="17">
        <f t="shared" si="51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7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7">
        <f t="shared" si="50"/>
        <v>41456.981215277774</v>
      </c>
      <c r="T779" s="17">
        <f t="shared" si="51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7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7">
        <f t="shared" si="50"/>
        <v>41729.702314814815</v>
      </c>
      <c r="T780" s="17">
        <f t="shared" si="51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7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7">
        <f t="shared" si="50"/>
        <v>40436.68408564815</v>
      </c>
      <c r="T781" s="17">
        <f t="shared" si="51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7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7">
        <f t="shared" si="50"/>
        <v>40636.673900462964</v>
      </c>
      <c r="T782" s="17">
        <f t="shared" si="51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7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7">
        <f t="shared" si="50"/>
        <v>41403.000856481485</v>
      </c>
      <c r="T783" s="17">
        <f t="shared" si="51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7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7">
        <f t="shared" si="50"/>
        <v>41116.758125</v>
      </c>
      <c r="T784" s="17">
        <f t="shared" si="51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7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7">
        <f t="shared" si="50"/>
        <v>40987.773715277777</v>
      </c>
      <c r="T785" s="17">
        <f t="shared" si="51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7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7">
        <f t="shared" si="50"/>
        <v>41675.149525462963</v>
      </c>
      <c r="T786" s="17">
        <f t="shared" si="51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7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7">
        <f t="shared" si="50"/>
        <v>41303.593923611108</v>
      </c>
      <c r="T787" s="17">
        <f t="shared" si="51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7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7">
        <f t="shared" si="50"/>
        <v>40983.055949074071</v>
      </c>
      <c r="T788" s="17">
        <f t="shared" si="51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7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7">
        <f t="shared" si="50"/>
        <v>41549.627615740741</v>
      </c>
      <c r="T789" s="17">
        <f t="shared" si="51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7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7">
        <f t="shared" si="50"/>
        <v>41059.006805555553</v>
      </c>
      <c r="T790" s="17">
        <f t="shared" si="51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7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7">
        <f t="shared" si="50"/>
        <v>41277.186111111114</v>
      </c>
      <c r="T791" s="17">
        <f t="shared" si="51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7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7">
        <f t="shared" si="50"/>
        <v>41276.047905092593</v>
      </c>
      <c r="T792" s="17">
        <f t="shared" si="51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7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7">
        <f t="shared" si="50"/>
        <v>41557.780624999999</v>
      </c>
      <c r="T793" s="17">
        <f t="shared" si="51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7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7">
        <f t="shared" si="50"/>
        <v>41555.873645833337</v>
      </c>
      <c r="T794" s="17">
        <f t="shared" si="51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7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7">
        <f t="shared" si="50"/>
        <v>41442.741249999999</v>
      </c>
      <c r="T795" s="17">
        <f t="shared" si="51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7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7">
        <f t="shared" si="50"/>
        <v>40736.115011574075</v>
      </c>
      <c r="T796" s="17">
        <f t="shared" si="51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7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7">
        <f t="shared" si="50"/>
        <v>40963.613032407404</v>
      </c>
      <c r="T797" s="17">
        <f t="shared" si="51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7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7">
        <f t="shared" si="50"/>
        <v>41502.882928240739</v>
      </c>
      <c r="T798" s="17">
        <f t="shared" si="51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7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7">
        <f t="shared" si="50"/>
        <v>40996.994074074071</v>
      </c>
      <c r="T799" s="17">
        <f t="shared" si="51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7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7">
        <f t="shared" si="50"/>
        <v>41882.590127314819</v>
      </c>
      <c r="T800" s="17">
        <f t="shared" si="51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7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7">
        <f t="shared" si="50"/>
        <v>40996.667199074072</v>
      </c>
      <c r="T801" s="17">
        <f t="shared" si="51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7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7">
        <f t="shared" si="50"/>
        <v>41863.433495370373</v>
      </c>
      <c r="T802" s="17">
        <f t="shared" si="51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7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7">
        <f t="shared" si="50"/>
        <v>40695.795370370368</v>
      </c>
      <c r="T803" s="17">
        <f t="shared" si="51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7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7">
        <f t="shared" si="50"/>
        <v>41123.022268518522</v>
      </c>
      <c r="T804" s="17">
        <f t="shared" si="51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7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7">
        <f t="shared" si="50"/>
        <v>40665.949976851851</v>
      </c>
      <c r="T805" s="17">
        <f t="shared" si="51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7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7">
        <f t="shared" si="50"/>
        <v>40730.105625000004</v>
      </c>
      <c r="T806" s="17">
        <f t="shared" si="51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7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7">
        <f t="shared" si="50"/>
        <v>40690.823055555556</v>
      </c>
      <c r="T807" s="17">
        <f t="shared" si="51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7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7">
        <f t="shared" si="50"/>
        <v>40763.691423611112</v>
      </c>
      <c r="T808" s="17">
        <f t="shared" si="51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7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7">
        <f t="shared" si="50"/>
        <v>42759.628599537042</v>
      </c>
      <c r="T809" s="17">
        <f t="shared" si="51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7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7">
        <f t="shared" si="50"/>
        <v>41962.100532407407</v>
      </c>
      <c r="T810" s="17">
        <f t="shared" si="51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7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7">
        <f t="shared" si="50"/>
        <v>41628.833680555559</v>
      </c>
      <c r="T811" s="17">
        <f t="shared" si="51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7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7">
        <f t="shared" si="50"/>
        <v>41123.056273148148</v>
      </c>
      <c r="T812" s="17">
        <f t="shared" si="51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7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7">
        <f t="shared" si="50"/>
        <v>41443.643541666665</v>
      </c>
      <c r="T813" s="17">
        <f t="shared" si="51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7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7">
        <f t="shared" si="50"/>
        <v>41282.017962962964</v>
      </c>
      <c r="T814" s="17">
        <f t="shared" si="51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7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7">
        <f t="shared" si="50"/>
        <v>41080.960243055553</v>
      </c>
      <c r="T815" s="17">
        <f t="shared" si="51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7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7">
        <f t="shared" si="50"/>
        <v>40679.743067129632</v>
      </c>
      <c r="T816" s="17">
        <f t="shared" si="51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7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7">
        <f t="shared" si="50"/>
        <v>41914.917858796296</v>
      </c>
      <c r="T817" s="17">
        <f t="shared" si="51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7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7">
        <f t="shared" si="50"/>
        <v>41341.870868055557</v>
      </c>
      <c r="T818" s="17">
        <f t="shared" si="51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7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7">
        <f t="shared" si="50"/>
        <v>40925.599664351852</v>
      </c>
      <c r="T819" s="17">
        <f t="shared" si="51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7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7">
        <f t="shared" si="50"/>
        <v>41120.882881944446</v>
      </c>
      <c r="T820" s="17">
        <f t="shared" si="51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7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7">
        <f t="shared" si="50"/>
        <v>41619.998310185183</v>
      </c>
      <c r="T821" s="17">
        <f t="shared" si="51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7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7">
        <f t="shared" si="50"/>
        <v>41768.841921296298</v>
      </c>
      <c r="T822" s="17">
        <f t="shared" si="51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7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7">
        <f t="shared" si="50"/>
        <v>42093.922048611115</v>
      </c>
      <c r="T823" s="17">
        <f t="shared" si="51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7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7">
        <f t="shared" si="50"/>
        <v>41157.947337962964</v>
      </c>
      <c r="T824" s="17">
        <f t="shared" si="51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7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7">
        <f t="shared" si="50"/>
        <v>42055.972824074073</v>
      </c>
      <c r="T825" s="17">
        <f t="shared" si="51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7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7">
        <f t="shared" si="50"/>
        <v>40250.242106481484</v>
      </c>
      <c r="T826" s="17">
        <f t="shared" si="51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7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7">
        <f t="shared" si="50"/>
        <v>41186.306527777779</v>
      </c>
      <c r="T827" s="17">
        <f t="shared" si="51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7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7">
        <f t="shared" si="50"/>
        <v>40973.038541666669</v>
      </c>
      <c r="T828" s="17">
        <f t="shared" si="51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7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7">
        <f t="shared" si="50"/>
        <v>40927.473460648151</v>
      </c>
      <c r="T829" s="17">
        <f t="shared" si="51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7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7">
        <f t="shared" si="50"/>
        <v>41073.050717592596</v>
      </c>
      <c r="T830" s="17">
        <f t="shared" si="51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7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7">
        <f t="shared" si="50"/>
        <v>42504.801388888889</v>
      </c>
      <c r="T831" s="17">
        <f t="shared" si="51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7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7">
        <f t="shared" si="50"/>
        <v>41325.525752314818</v>
      </c>
      <c r="T832" s="17">
        <f t="shared" si="51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7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7">
        <f t="shared" si="50"/>
        <v>40996.646921296298</v>
      </c>
      <c r="T833" s="17">
        <f t="shared" si="51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7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7">
        <f t="shared" si="50"/>
        <v>40869.675173611111</v>
      </c>
      <c r="T834" s="17">
        <f t="shared" si="51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7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7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7">
        <f t="shared" si="54"/>
        <v>41422.822824074072</v>
      </c>
      <c r="T836" s="17">
        <f t="shared" si="55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7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7">
        <f t="shared" si="54"/>
        <v>41005.45784722222</v>
      </c>
      <c r="T837" s="17">
        <f t="shared" si="55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7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7">
        <f t="shared" si="54"/>
        <v>41524.056921296295</v>
      </c>
      <c r="T838" s="17">
        <f t="shared" si="55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7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7">
        <f t="shared" si="54"/>
        <v>41730.998402777775</v>
      </c>
      <c r="T839" s="17">
        <f t="shared" si="55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7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7">
        <f t="shared" si="54"/>
        <v>40895.897974537038</v>
      </c>
      <c r="T840" s="17">
        <f t="shared" si="55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7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7">
        <f t="shared" si="54"/>
        <v>41144.763379629629</v>
      </c>
      <c r="T841" s="17">
        <f t="shared" si="55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7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7">
        <f t="shared" si="54"/>
        <v>42607.226701388892</v>
      </c>
      <c r="T842" s="17">
        <f t="shared" si="55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7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7">
        <f t="shared" si="54"/>
        <v>41923.838692129626</v>
      </c>
      <c r="T843" s="17">
        <f t="shared" si="55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7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7">
        <f t="shared" si="54"/>
        <v>41526.592395833337</v>
      </c>
      <c r="T844" s="17">
        <f t="shared" si="55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7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7">
        <f t="shared" si="54"/>
        <v>42695.257870370369</v>
      </c>
      <c r="T845" s="17">
        <f t="shared" si="55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7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7">
        <f t="shared" si="54"/>
        <v>41905.684629629628</v>
      </c>
      <c r="T846" s="17">
        <f t="shared" si="55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7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7">
        <f t="shared" si="54"/>
        <v>42578.205972222218</v>
      </c>
      <c r="T847" s="17">
        <f t="shared" si="55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7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7">
        <f t="shared" si="54"/>
        <v>41694.391840277778</v>
      </c>
      <c r="T848" s="17">
        <f t="shared" si="55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7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7">
        <f t="shared" si="54"/>
        <v>42165.79833333334</v>
      </c>
      <c r="T849" s="17">
        <f t="shared" si="55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7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7">
        <f t="shared" si="54"/>
        <v>42078.792048611111</v>
      </c>
      <c r="T850" s="17">
        <f t="shared" si="55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7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7">
        <f t="shared" si="54"/>
        <v>42051.148888888885</v>
      </c>
      <c r="T851" s="17">
        <f t="shared" si="55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7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7">
        <f t="shared" si="54"/>
        <v>42452.827743055561</v>
      </c>
      <c r="T852" s="17">
        <f t="shared" si="55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7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7">
        <f t="shared" si="54"/>
        <v>42522.880243055552</v>
      </c>
      <c r="T853" s="17">
        <f t="shared" si="55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7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7">
        <f t="shared" si="54"/>
        <v>42656.805497685185</v>
      </c>
      <c r="T854" s="17">
        <f t="shared" si="55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7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7">
        <f t="shared" si="54"/>
        <v>42021.832280092596</v>
      </c>
      <c r="T855" s="17">
        <f t="shared" si="55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7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7">
        <f t="shared" si="54"/>
        <v>42702.212337962963</v>
      </c>
      <c r="T856" s="17">
        <f t="shared" si="55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7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7">
        <f t="shared" si="54"/>
        <v>42545.125196759262</v>
      </c>
      <c r="T857" s="17">
        <f t="shared" si="55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7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7">
        <f t="shared" si="54"/>
        <v>42609.311990740738</v>
      </c>
      <c r="T858" s="17">
        <f t="shared" si="55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7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7">
        <f t="shared" si="54"/>
        <v>42291.581377314811</v>
      </c>
      <c r="T859" s="17">
        <f t="shared" si="55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7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7">
        <f t="shared" si="54"/>
        <v>42079.745578703703</v>
      </c>
      <c r="T860" s="17">
        <f t="shared" si="55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7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7">
        <f t="shared" si="54"/>
        <v>42128.820231481484</v>
      </c>
      <c r="T861" s="17">
        <f t="shared" si="55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7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7">
        <f t="shared" si="54"/>
        <v>41570.482789351852</v>
      </c>
      <c r="T862" s="17">
        <f t="shared" si="55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7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7">
        <f t="shared" si="54"/>
        <v>42599.965324074074</v>
      </c>
      <c r="T863" s="17">
        <f t="shared" si="55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7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7">
        <f t="shared" si="54"/>
        <v>41559.5549537037</v>
      </c>
      <c r="T864" s="17">
        <f t="shared" si="55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7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7">
        <f t="shared" si="54"/>
        <v>40921.117662037039</v>
      </c>
      <c r="T865" s="17">
        <f t="shared" si="55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7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7">
        <f t="shared" si="54"/>
        <v>41541.106921296298</v>
      </c>
      <c r="T866" s="17">
        <f t="shared" si="55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7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7">
        <f t="shared" si="54"/>
        <v>41230.77311342593</v>
      </c>
      <c r="T867" s="17">
        <f t="shared" si="55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7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7">
        <f t="shared" si="54"/>
        <v>42025.637939814813</v>
      </c>
      <c r="T868" s="17">
        <f t="shared" si="55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7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7">
        <f t="shared" si="54"/>
        <v>40088.105393518519</v>
      </c>
      <c r="T869" s="17">
        <f t="shared" si="55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7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7">
        <f t="shared" si="54"/>
        <v>41616.027754629627</v>
      </c>
      <c r="T870" s="17">
        <f t="shared" si="55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7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7">
        <f t="shared" si="54"/>
        <v>41342.845567129632</v>
      </c>
      <c r="T871" s="17">
        <f t="shared" si="55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7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7">
        <f t="shared" si="54"/>
        <v>41488.022256944445</v>
      </c>
      <c r="T872" s="17">
        <f t="shared" si="55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7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7">
        <f t="shared" si="54"/>
        <v>41577.561284722222</v>
      </c>
      <c r="T873" s="17">
        <f t="shared" si="55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7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7">
        <f t="shared" si="54"/>
        <v>40567.825543981482</v>
      </c>
      <c r="T874" s="17">
        <f t="shared" si="55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7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7">
        <f t="shared" si="54"/>
        <v>41184.167129629634</v>
      </c>
      <c r="T875" s="17">
        <f t="shared" si="55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7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7">
        <f t="shared" si="54"/>
        <v>41368.583726851852</v>
      </c>
      <c r="T876" s="17">
        <f t="shared" si="55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7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7">
        <f t="shared" si="54"/>
        <v>42248.723738425921</v>
      </c>
      <c r="T877" s="17">
        <f t="shared" si="55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7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7">
        <f t="shared" si="54"/>
        <v>41276.496840277774</v>
      </c>
      <c r="T878" s="17">
        <f t="shared" si="55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7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7">
        <f t="shared" si="54"/>
        <v>41597.788888888892</v>
      </c>
      <c r="T879" s="17">
        <f t="shared" si="55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7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7">
        <f t="shared" si="54"/>
        <v>40505.232916666668</v>
      </c>
      <c r="T880" s="17">
        <f t="shared" si="55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7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7">
        <f t="shared" si="54"/>
        <v>41037.829918981479</v>
      </c>
      <c r="T881" s="17">
        <f t="shared" si="55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7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7">
        <f t="shared" si="54"/>
        <v>41179.32104166667</v>
      </c>
      <c r="T882" s="17">
        <f t="shared" si="55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7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7">
        <f t="shared" si="54"/>
        <v>40877.25099537037</v>
      </c>
      <c r="T883" s="17">
        <f t="shared" si="55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7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7">
        <f t="shared" si="54"/>
        <v>40759.860532407409</v>
      </c>
      <c r="T884" s="17">
        <f t="shared" si="55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7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7">
        <f t="shared" si="54"/>
        <v>42371.935590277775</v>
      </c>
      <c r="T885" s="17">
        <f t="shared" si="55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7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7">
        <f t="shared" si="54"/>
        <v>40981.802615740737</v>
      </c>
      <c r="T886" s="17">
        <f t="shared" si="55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7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7">
        <f t="shared" si="54"/>
        <v>42713.941099537042</v>
      </c>
      <c r="T887" s="17">
        <f t="shared" si="55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7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7">
        <f t="shared" si="54"/>
        <v>42603.870520833334</v>
      </c>
      <c r="T888" s="17">
        <f t="shared" si="55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7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7">
        <f t="shared" si="54"/>
        <v>41026.958969907406</v>
      </c>
      <c r="T889" s="17">
        <f t="shared" si="55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7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7">
        <f t="shared" si="54"/>
        <v>40751.753298611111</v>
      </c>
      <c r="T890" s="17">
        <f t="shared" si="55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7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7">
        <f t="shared" si="54"/>
        <v>41887.784062500003</v>
      </c>
      <c r="T891" s="17">
        <f t="shared" si="55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7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7">
        <f t="shared" si="54"/>
        <v>41569.698831018519</v>
      </c>
      <c r="T892" s="17">
        <f t="shared" si="55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7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7">
        <f t="shared" si="54"/>
        <v>41842.031597222223</v>
      </c>
      <c r="T893" s="17">
        <f t="shared" si="55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7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7">
        <f t="shared" si="54"/>
        <v>40304.20003472222</v>
      </c>
      <c r="T894" s="17">
        <f t="shared" si="55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7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7">
        <f t="shared" si="54"/>
        <v>42065.897719907407</v>
      </c>
      <c r="T895" s="17">
        <f t="shared" si="55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7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7">
        <f t="shared" si="54"/>
        <v>42496.981597222228</v>
      </c>
      <c r="T896" s="17">
        <f t="shared" si="55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7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7">
        <f t="shared" si="54"/>
        <v>40431.127650462964</v>
      </c>
      <c r="T897" s="17">
        <f t="shared" si="55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7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7">
        <f t="shared" si="54"/>
        <v>42218.872986111113</v>
      </c>
      <c r="T898" s="17">
        <f t="shared" si="55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7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7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7">
        <f t="shared" si="58"/>
        <v>40878.758217592593</v>
      </c>
      <c r="T900" s="17">
        <f t="shared" si="59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7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7">
        <f t="shared" si="58"/>
        <v>40646.099097222221</v>
      </c>
      <c r="T901" s="17">
        <f t="shared" si="59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7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7">
        <f t="shared" si="58"/>
        <v>42429.84956018519</v>
      </c>
      <c r="T902" s="17">
        <f t="shared" si="59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7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7">
        <f t="shared" si="58"/>
        <v>40291.81150462963</v>
      </c>
      <c r="T903" s="17">
        <f t="shared" si="59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7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7">
        <f t="shared" si="58"/>
        <v>41829.965532407405</v>
      </c>
      <c r="T904" s="17">
        <f t="shared" si="59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7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7">
        <f t="shared" si="58"/>
        <v>41149.796064814815</v>
      </c>
      <c r="T905" s="17">
        <f t="shared" si="59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7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7">
        <f t="shared" si="58"/>
        <v>42342.080289351856</v>
      </c>
      <c r="T906" s="17">
        <f t="shared" si="59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7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7">
        <f t="shared" si="58"/>
        <v>40507.239884259259</v>
      </c>
      <c r="T907" s="17">
        <f t="shared" si="59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7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7">
        <f t="shared" si="58"/>
        <v>41681.189699074072</v>
      </c>
      <c r="T908" s="17">
        <f t="shared" si="59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7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7">
        <f t="shared" si="58"/>
        <v>40767.192395833335</v>
      </c>
      <c r="T909" s="17">
        <f t="shared" si="59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7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7">
        <f t="shared" si="58"/>
        <v>40340.801562499997</v>
      </c>
      <c r="T910" s="17">
        <f t="shared" si="59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7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7">
        <f t="shared" si="58"/>
        <v>41081.69027777778</v>
      </c>
      <c r="T911" s="17">
        <f t="shared" si="59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7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7">
        <f t="shared" si="58"/>
        <v>42737.545358796298</v>
      </c>
      <c r="T912" s="17">
        <f t="shared" si="59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7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7">
        <f t="shared" si="58"/>
        <v>41642.005150462966</v>
      </c>
      <c r="T913" s="17">
        <f t="shared" si="59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7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7">
        <f t="shared" si="58"/>
        <v>41194.109340277777</v>
      </c>
      <c r="T914" s="17">
        <f t="shared" si="59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7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7">
        <f t="shared" si="58"/>
        <v>41004.139108796298</v>
      </c>
      <c r="T915" s="17">
        <f t="shared" si="59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7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7">
        <f t="shared" si="58"/>
        <v>41116.763275462967</v>
      </c>
      <c r="T916" s="17">
        <f t="shared" si="59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7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7">
        <f t="shared" si="58"/>
        <v>40937.679560185185</v>
      </c>
      <c r="T917" s="17">
        <f t="shared" si="59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7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7">
        <f t="shared" si="58"/>
        <v>40434.853402777779</v>
      </c>
      <c r="T918" s="17">
        <f t="shared" si="59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7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7">
        <f t="shared" si="58"/>
        <v>41802.94363425926</v>
      </c>
      <c r="T919" s="17">
        <f t="shared" si="59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7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7">
        <f t="shared" si="58"/>
        <v>41944.916215277779</v>
      </c>
      <c r="T920" s="17">
        <f t="shared" si="59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7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7">
        <f t="shared" si="58"/>
        <v>41227.641724537039</v>
      </c>
      <c r="T921" s="17">
        <f t="shared" si="59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7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7">
        <f t="shared" si="58"/>
        <v>41562.67155092593</v>
      </c>
      <c r="T922" s="17">
        <f t="shared" si="59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7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7">
        <f t="shared" si="58"/>
        <v>40847.171018518515</v>
      </c>
      <c r="T923" s="17">
        <f t="shared" si="59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7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7">
        <f t="shared" si="58"/>
        <v>41878.530011574076</v>
      </c>
      <c r="T924" s="17">
        <f t="shared" si="59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7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7">
        <f t="shared" si="58"/>
        <v>41934.959756944445</v>
      </c>
      <c r="T925" s="17">
        <f t="shared" si="59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7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7">
        <f t="shared" si="58"/>
        <v>41288.942928240744</v>
      </c>
      <c r="T926" s="17">
        <f t="shared" si="59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7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7">
        <f t="shared" si="58"/>
        <v>41575.880914351852</v>
      </c>
      <c r="T927" s="17">
        <f t="shared" si="59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7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7">
        <f t="shared" si="58"/>
        <v>40338.02002314815</v>
      </c>
      <c r="T928" s="17">
        <f t="shared" si="59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7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7">
        <f t="shared" si="58"/>
        <v>41013.822858796295</v>
      </c>
      <c r="T929" s="17">
        <f t="shared" si="59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7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7">
        <f t="shared" si="58"/>
        <v>41180.86241898148</v>
      </c>
      <c r="T930" s="17">
        <f t="shared" si="59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7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7">
        <f t="shared" si="58"/>
        <v>40978.238067129627</v>
      </c>
      <c r="T931" s="17">
        <f t="shared" si="59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7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7">
        <f t="shared" si="58"/>
        <v>40312.915578703702</v>
      </c>
      <c r="T932" s="17">
        <f t="shared" si="59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7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7">
        <f t="shared" si="58"/>
        <v>41680.359976851854</v>
      </c>
      <c r="T933" s="17">
        <f t="shared" si="59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7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7">
        <f t="shared" si="58"/>
        <v>41310.969270833331</v>
      </c>
      <c r="T934" s="17">
        <f t="shared" si="59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7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7">
        <f t="shared" si="58"/>
        <v>41711.169085648151</v>
      </c>
      <c r="T935" s="17">
        <f t="shared" si="59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7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7">
        <f t="shared" si="58"/>
        <v>41733.737083333333</v>
      </c>
      <c r="T936" s="17">
        <f t="shared" si="59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7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7">
        <f t="shared" si="58"/>
        <v>42368.333668981482</v>
      </c>
      <c r="T937" s="17">
        <f t="shared" si="59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7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7">
        <f t="shared" si="58"/>
        <v>40883.024178240739</v>
      </c>
      <c r="T938" s="17">
        <f t="shared" si="59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7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7">
        <f t="shared" si="58"/>
        <v>41551.798113425924</v>
      </c>
      <c r="T939" s="17">
        <f t="shared" si="59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7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7">
        <f t="shared" si="58"/>
        <v>41124.479722222226</v>
      </c>
      <c r="T940" s="17">
        <f t="shared" si="59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7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7">
        <f t="shared" si="58"/>
        <v>41416.763171296298</v>
      </c>
      <c r="T941" s="17">
        <f t="shared" si="59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7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7">
        <f t="shared" si="58"/>
        <v>42182.008402777778</v>
      </c>
      <c r="T942" s="17">
        <f t="shared" si="59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7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7">
        <f t="shared" si="58"/>
        <v>42746.096585648149</v>
      </c>
      <c r="T943" s="17">
        <f t="shared" si="59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7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7">
        <f t="shared" si="58"/>
        <v>42382.843287037031</v>
      </c>
      <c r="T944" s="17">
        <f t="shared" si="59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7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7">
        <f t="shared" si="58"/>
        <v>42673.66788194445</v>
      </c>
      <c r="T945" s="17">
        <f t="shared" si="59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7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7">
        <f t="shared" si="58"/>
        <v>42444.583912037036</v>
      </c>
      <c r="T946" s="17">
        <f t="shared" si="59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7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7">
        <f t="shared" si="58"/>
        <v>42732.872986111113</v>
      </c>
      <c r="T947" s="17">
        <f t="shared" si="59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7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7">
        <f t="shared" si="58"/>
        <v>42592.750555555554</v>
      </c>
      <c r="T948" s="17">
        <f t="shared" si="59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7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7">
        <f t="shared" si="58"/>
        <v>42491.781319444446</v>
      </c>
      <c r="T949" s="17">
        <f t="shared" si="59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7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7">
        <f t="shared" si="58"/>
        <v>42411.828287037039</v>
      </c>
      <c r="T950" s="17">
        <f t="shared" si="59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7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7">
        <f t="shared" si="58"/>
        <v>42361.043703703705</v>
      </c>
      <c r="T951" s="17">
        <f t="shared" si="59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7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7">
        <f t="shared" si="58"/>
        <v>42356.750706018516</v>
      </c>
      <c r="T952" s="17">
        <f t="shared" si="59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7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7">
        <f t="shared" si="58"/>
        <v>42480.653611111105</v>
      </c>
      <c r="T953" s="17">
        <f t="shared" si="59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7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7">
        <f t="shared" si="58"/>
        <v>42662.613564814819</v>
      </c>
      <c r="T954" s="17">
        <f t="shared" si="59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7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7">
        <f t="shared" si="58"/>
        <v>41999.164340277777</v>
      </c>
      <c r="T955" s="17">
        <f t="shared" si="59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7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7">
        <f t="shared" si="58"/>
        <v>42194.833784722221</v>
      </c>
      <c r="T956" s="17">
        <f t="shared" si="59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7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7">
        <f t="shared" si="58"/>
        <v>42586.295138888891</v>
      </c>
      <c r="T957" s="17">
        <f t="shared" si="59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7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7">
        <f t="shared" si="58"/>
        <v>42060.913877314815</v>
      </c>
      <c r="T958" s="17">
        <f t="shared" si="59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7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7">
        <f t="shared" si="58"/>
        <v>42660.552465277782</v>
      </c>
      <c r="T959" s="17">
        <f t="shared" si="59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7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7">
        <f t="shared" si="58"/>
        <v>42082.802812499998</v>
      </c>
      <c r="T960" s="17">
        <f t="shared" si="59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7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7">
        <f t="shared" si="58"/>
        <v>41993.174363425926</v>
      </c>
      <c r="T961" s="17">
        <f t="shared" si="59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7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7">
        <f t="shared" si="58"/>
        <v>42766.626793981486</v>
      </c>
      <c r="T962" s="17">
        <f t="shared" si="59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7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7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7">
        <f t="shared" si="62"/>
        <v>42373.712418981479</v>
      </c>
      <c r="T964" s="17">
        <f t="shared" si="63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7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7">
        <f t="shared" si="62"/>
        <v>42625.635636574079</v>
      </c>
      <c r="T965" s="17">
        <f t="shared" si="63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7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7">
        <f t="shared" si="62"/>
        <v>42208.628692129627</v>
      </c>
      <c r="T966" s="17">
        <f t="shared" si="63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7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7">
        <f t="shared" si="62"/>
        <v>42637.016736111109</v>
      </c>
      <c r="T967" s="17">
        <f t="shared" si="63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7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7">
        <f t="shared" si="62"/>
        <v>42619.635787037041</v>
      </c>
      <c r="T968" s="17">
        <f t="shared" si="63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7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7">
        <f t="shared" si="62"/>
        <v>42422.254328703704</v>
      </c>
      <c r="T969" s="17">
        <f t="shared" si="63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7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7">
        <f t="shared" si="62"/>
        <v>41836.847615740742</v>
      </c>
      <c r="T970" s="17">
        <f t="shared" si="63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7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7">
        <f t="shared" si="62"/>
        <v>42742.30332175926</v>
      </c>
      <c r="T971" s="17">
        <f t="shared" si="63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7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7">
        <f t="shared" si="62"/>
        <v>42721.220520833333</v>
      </c>
      <c r="T972" s="17">
        <f t="shared" si="63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7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7">
        <f t="shared" si="62"/>
        <v>42111.709027777775</v>
      </c>
      <c r="T973" s="17">
        <f t="shared" si="63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7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7">
        <f t="shared" si="62"/>
        <v>41856.865717592591</v>
      </c>
      <c r="T974" s="17">
        <f t="shared" si="63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7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7">
        <f t="shared" si="62"/>
        <v>42257.014965277776</v>
      </c>
      <c r="T975" s="17">
        <f t="shared" si="63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7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7">
        <f t="shared" si="62"/>
        <v>42424.749490740738</v>
      </c>
      <c r="T976" s="17">
        <f t="shared" si="63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7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7">
        <f t="shared" si="62"/>
        <v>42489.696585648147</v>
      </c>
      <c r="T977" s="17">
        <f t="shared" si="63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7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7">
        <f t="shared" si="62"/>
        <v>42185.058993055558</v>
      </c>
      <c r="T978" s="17">
        <f t="shared" si="63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7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7">
        <f t="shared" si="62"/>
        <v>42391.942094907412</v>
      </c>
      <c r="T979" s="17">
        <f t="shared" si="63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7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7">
        <f t="shared" si="62"/>
        <v>42395.309039351851</v>
      </c>
      <c r="T980" s="17">
        <f t="shared" si="63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7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7">
        <f t="shared" si="62"/>
        <v>42506.416990740734</v>
      </c>
      <c r="T981" s="17">
        <f t="shared" si="63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7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7">
        <f t="shared" si="62"/>
        <v>41928.904189814813</v>
      </c>
      <c r="T982" s="17">
        <f t="shared" si="63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7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7">
        <f t="shared" si="62"/>
        <v>41830.947013888886</v>
      </c>
      <c r="T983" s="17">
        <f t="shared" si="63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7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7">
        <f t="shared" si="62"/>
        <v>42615.753310185188</v>
      </c>
      <c r="T984" s="17">
        <f t="shared" si="63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7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7">
        <f t="shared" si="62"/>
        <v>42574.667650462965</v>
      </c>
      <c r="T985" s="17">
        <f t="shared" si="63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7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7">
        <f t="shared" si="62"/>
        <v>42061.11583333333</v>
      </c>
      <c r="T986" s="17">
        <f t="shared" si="63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7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7">
        <f t="shared" si="62"/>
        <v>42339.967708333337</v>
      </c>
      <c r="T987" s="17">
        <f t="shared" si="63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7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7">
        <f t="shared" si="62"/>
        <v>42324.767361111109</v>
      </c>
      <c r="T988" s="17">
        <f t="shared" si="63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7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7">
        <f t="shared" si="62"/>
        <v>41773.294560185182</v>
      </c>
      <c r="T989" s="17">
        <f t="shared" si="63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7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7">
        <f t="shared" si="62"/>
        <v>42614.356770833328</v>
      </c>
      <c r="T990" s="17">
        <f t="shared" si="63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7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7">
        <f t="shared" si="62"/>
        <v>42611.933969907404</v>
      </c>
      <c r="T991" s="17">
        <f t="shared" si="63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7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7">
        <f t="shared" si="62"/>
        <v>41855.784305555557</v>
      </c>
      <c r="T992" s="17">
        <f t="shared" si="63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7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7">
        <f t="shared" si="62"/>
        <v>42538.75680555556</v>
      </c>
      <c r="T993" s="17">
        <f t="shared" si="63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7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7">
        <f t="shared" si="62"/>
        <v>42437.924988425926</v>
      </c>
      <c r="T994" s="17">
        <f t="shared" si="63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7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7">
        <f t="shared" si="62"/>
        <v>42652.964907407411</v>
      </c>
      <c r="T995" s="17">
        <f t="shared" si="63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7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7">
        <f t="shared" si="62"/>
        <v>41921.263078703705</v>
      </c>
      <c r="T996" s="17">
        <f t="shared" si="63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7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7">
        <f t="shared" si="62"/>
        <v>41947.940740740742</v>
      </c>
      <c r="T997" s="17">
        <f t="shared" si="63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7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7">
        <f t="shared" si="62"/>
        <v>41817.866435185184</v>
      </c>
      <c r="T998" s="17">
        <f t="shared" si="63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7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7">
        <f t="shared" si="62"/>
        <v>41941.10297453704</v>
      </c>
      <c r="T999" s="17">
        <f t="shared" si="63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7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7">
        <f t="shared" si="62"/>
        <v>42282.168993055559</v>
      </c>
      <c r="T1000" s="17">
        <f t="shared" si="63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7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7">
        <f t="shared" si="62"/>
        <v>41926.29965277778</v>
      </c>
      <c r="T1001" s="17">
        <f t="shared" si="63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7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7">
        <f t="shared" si="62"/>
        <v>42749.059722222228</v>
      </c>
      <c r="T1002" s="17">
        <f t="shared" si="63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7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7">
        <f t="shared" si="62"/>
        <v>42720.720057870371</v>
      </c>
      <c r="T1003" s="17">
        <f t="shared" si="63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7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7">
        <f t="shared" si="62"/>
        <v>42325.684189814812</v>
      </c>
      <c r="T1004" s="17">
        <f t="shared" si="63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7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7">
        <f t="shared" si="62"/>
        <v>42780.709039351852</v>
      </c>
      <c r="T1005" s="17">
        <f t="shared" si="63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7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7">
        <f t="shared" si="62"/>
        <v>42388.708645833336</v>
      </c>
      <c r="T1006" s="17">
        <f t="shared" si="63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7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7">
        <f t="shared" si="62"/>
        <v>42276.624803240738</v>
      </c>
      <c r="T1007" s="17">
        <f t="shared" si="63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7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7">
        <f t="shared" si="62"/>
        <v>41977.040185185186</v>
      </c>
      <c r="T1008" s="17">
        <f t="shared" si="63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7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7">
        <f t="shared" si="62"/>
        <v>42676.583599537036</v>
      </c>
      <c r="T1009" s="17">
        <f t="shared" si="63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7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7">
        <f t="shared" si="62"/>
        <v>42702.809201388889</v>
      </c>
      <c r="T1010" s="17">
        <f t="shared" si="63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7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7">
        <f t="shared" si="62"/>
        <v>42510.604699074072</v>
      </c>
      <c r="T1011" s="17">
        <f t="shared" si="63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7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7">
        <f t="shared" si="62"/>
        <v>42561.829421296294</v>
      </c>
      <c r="T1012" s="17">
        <f t="shared" si="63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7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7">
        <f t="shared" si="62"/>
        <v>41946.898090277777</v>
      </c>
      <c r="T1013" s="17">
        <f t="shared" si="63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7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7">
        <f t="shared" si="62"/>
        <v>42714.440416666665</v>
      </c>
      <c r="T1014" s="17">
        <f t="shared" si="63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7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7">
        <f t="shared" si="62"/>
        <v>42339.833981481483</v>
      </c>
      <c r="T1015" s="17">
        <f t="shared" si="63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7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7">
        <f t="shared" si="62"/>
        <v>41955.002488425926</v>
      </c>
      <c r="T1016" s="17">
        <f t="shared" si="63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7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7">
        <f t="shared" si="62"/>
        <v>42303.878414351857</v>
      </c>
      <c r="T1017" s="17">
        <f t="shared" si="63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7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7">
        <f t="shared" si="62"/>
        <v>42422.107129629629</v>
      </c>
      <c r="T1018" s="17">
        <f t="shared" si="63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7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7">
        <f t="shared" si="62"/>
        <v>42289.675173611111</v>
      </c>
      <c r="T1019" s="17">
        <f t="shared" si="63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7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7">
        <f t="shared" si="62"/>
        <v>42535.492280092592</v>
      </c>
      <c r="T1020" s="17">
        <f t="shared" si="63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7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7">
        <f t="shared" si="62"/>
        <v>42009.973946759259</v>
      </c>
      <c r="T1021" s="17">
        <f t="shared" si="63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7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7">
        <f t="shared" si="62"/>
        <v>42127.069548611107</v>
      </c>
      <c r="T1022" s="17">
        <f t="shared" si="63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7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7">
        <f t="shared" si="62"/>
        <v>42271.251979166671</v>
      </c>
      <c r="T1023" s="17">
        <f t="shared" si="63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7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7">
        <f t="shared" si="62"/>
        <v>42111.646724537044</v>
      </c>
      <c r="T1024" s="17">
        <f t="shared" si="63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7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7">
        <f t="shared" si="62"/>
        <v>42145.919687500005</v>
      </c>
      <c r="T1025" s="17">
        <f t="shared" si="63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7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7">
        <f t="shared" si="62"/>
        <v>42370.580590277779</v>
      </c>
      <c r="T1026" s="17">
        <f t="shared" si="63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7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7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7">
        <f t="shared" si="66"/>
        <v>42426.407592592594</v>
      </c>
      <c r="T1028" s="17">
        <f t="shared" si="67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7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7">
        <f t="shared" si="66"/>
        <v>41905.034108796295</v>
      </c>
      <c r="T1029" s="17">
        <f t="shared" si="67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7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7">
        <f t="shared" si="66"/>
        <v>42755.627372685187</v>
      </c>
      <c r="T1030" s="17">
        <f t="shared" si="67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7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7">
        <f t="shared" si="66"/>
        <v>42044.711886574078</v>
      </c>
      <c r="T1031" s="17">
        <f t="shared" si="67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7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7">
        <f t="shared" si="66"/>
        <v>42611.483206018514</v>
      </c>
      <c r="T1032" s="17">
        <f t="shared" si="67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7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7">
        <f t="shared" si="66"/>
        <v>42324.764004629629</v>
      </c>
      <c r="T1033" s="17">
        <f t="shared" si="67"/>
        <v>42354.764004629629</v>
      </c>
    </row>
    <row r="1034" spans="1:20" ht="30" hidden="1" x14ac:dyDescent="0.25">
      <c r="A1034">
        <v>1032</v>
      </c>
      <c r="B1034" s="9" t="s">
        <v>1033</v>
      </c>
      <c r="C1034" s="3" t="s">
        <v>5142</v>
      </c>
      <c r="D1034" s="7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7">
        <f t="shared" si="66"/>
        <v>42514.666956018518</v>
      </c>
      <c r="T1034" s="17">
        <f t="shared" si="67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7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7">
        <f t="shared" si="66"/>
        <v>42688.732407407413</v>
      </c>
      <c r="T1035" s="17">
        <f t="shared" si="67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7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7">
        <f t="shared" si="66"/>
        <v>42555.166712962964</v>
      </c>
      <c r="T1036" s="17">
        <f t="shared" si="67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7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7">
        <f t="shared" si="66"/>
        <v>42016.641435185185</v>
      </c>
      <c r="T1037" s="17">
        <f t="shared" si="67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7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7">
        <f t="shared" si="66"/>
        <v>41249.448958333334</v>
      </c>
      <c r="T1038" s="17">
        <f t="shared" si="67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7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7">
        <f t="shared" si="66"/>
        <v>42119.822476851856</v>
      </c>
      <c r="T1039" s="17">
        <f t="shared" si="67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7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7">
        <f t="shared" si="66"/>
        <v>42418.231747685189</v>
      </c>
      <c r="T1040" s="17">
        <f t="shared" si="67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7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7">
        <f t="shared" si="66"/>
        <v>42692.109328703707</v>
      </c>
      <c r="T1041" s="17">
        <f t="shared" si="67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7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7">
        <f t="shared" si="66"/>
        <v>42579.708437499998</v>
      </c>
      <c r="T1042" s="17">
        <f t="shared" si="67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7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7">
        <f t="shared" si="66"/>
        <v>41831.060092592597</v>
      </c>
      <c r="T1043" s="17">
        <f t="shared" si="67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7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7">
        <f t="shared" si="66"/>
        <v>41851.696157407408</v>
      </c>
      <c r="T1044" s="17">
        <f t="shared" si="67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7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7">
        <f t="shared" si="66"/>
        <v>42114.252951388888</v>
      </c>
      <c r="T1045" s="17">
        <f t="shared" si="67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7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7">
        <f t="shared" si="66"/>
        <v>42011.925937499997</v>
      </c>
      <c r="T1046" s="17">
        <f t="shared" si="67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7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7">
        <f t="shared" si="66"/>
        <v>41844.874421296299</v>
      </c>
      <c r="T1047" s="17">
        <f t="shared" si="67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7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7">
        <f t="shared" si="66"/>
        <v>42319.851388888885</v>
      </c>
      <c r="T1048" s="17">
        <f t="shared" si="67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7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7">
        <f t="shared" si="66"/>
        <v>41918.818460648145</v>
      </c>
      <c r="T1049" s="17">
        <f t="shared" si="67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7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7">
        <f t="shared" si="66"/>
        <v>42598.053113425922</v>
      </c>
      <c r="T1050" s="17">
        <f t="shared" si="67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7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7">
        <f t="shared" si="66"/>
        <v>42382.431076388893</v>
      </c>
      <c r="T1051" s="17">
        <f t="shared" si="67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7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7">
        <f t="shared" si="66"/>
        <v>42231.7971875</v>
      </c>
      <c r="T1052" s="17">
        <f t="shared" si="67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7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7">
        <f t="shared" si="66"/>
        <v>41850.014178240745</v>
      </c>
      <c r="T1053" s="17">
        <f t="shared" si="67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7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7">
        <f t="shared" si="66"/>
        <v>42483.797395833331</v>
      </c>
      <c r="T1054" s="17">
        <f t="shared" si="67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7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7">
        <f t="shared" si="66"/>
        <v>42775.172824074078</v>
      </c>
      <c r="T1055" s="17">
        <f t="shared" si="67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7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7">
        <f t="shared" si="66"/>
        <v>41831.851840277777</v>
      </c>
      <c r="T1056" s="17">
        <f t="shared" si="67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7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7">
        <f t="shared" si="66"/>
        <v>42406.992418981477</v>
      </c>
      <c r="T1057" s="17">
        <f t="shared" si="67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7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7">
        <f t="shared" si="66"/>
        <v>42058.719641203701</v>
      </c>
      <c r="T1058" s="17">
        <f t="shared" si="67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7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7">
        <f t="shared" si="66"/>
        <v>42678.871331018512</v>
      </c>
      <c r="T1059" s="17">
        <f t="shared" si="67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7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7">
        <f t="shared" si="66"/>
        <v>42047.900960648149</v>
      </c>
      <c r="T1060" s="17">
        <f t="shared" si="67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7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7">
        <f t="shared" si="66"/>
        <v>42046.79</v>
      </c>
      <c r="T1061" s="17">
        <f t="shared" si="67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7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7">
        <f t="shared" si="66"/>
        <v>42079.913113425922</v>
      </c>
      <c r="T1062" s="17">
        <f t="shared" si="67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7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7">
        <f t="shared" si="66"/>
        <v>42432.276712962965</v>
      </c>
      <c r="T1063" s="17">
        <f t="shared" si="67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7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7">
        <f t="shared" si="66"/>
        <v>42556.807187500002</v>
      </c>
      <c r="T1064" s="17">
        <f t="shared" si="67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7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7">
        <f t="shared" si="66"/>
        <v>42583.030810185184</v>
      </c>
      <c r="T1065" s="17">
        <f t="shared" si="67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7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7">
        <f t="shared" si="66"/>
        <v>41417.228043981479</v>
      </c>
      <c r="T1066" s="17">
        <f t="shared" si="67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7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7">
        <f t="shared" si="66"/>
        <v>41661.381041666667</v>
      </c>
      <c r="T1067" s="17">
        <f t="shared" si="67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7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7">
        <f t="shared" si="66"/>
        <v>41445.962754629632</v>
      </c>
      <c r="T1068" s="17">
        <f t="shared" si="67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7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7">
        <f t="shared" si="66"/>
        <v>41599.855682870373</v>
      </c>
      <c r="T1069" s="17">
        <f t="shared" si="67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7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7">
        <f t="shared" si="66"/>
        <v>42440.371111111104</v>
      </c>
      <c r="T1070" s="17">
        <f t="shared" si="67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7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7">
        <f t="shared" si="66"/>
        <v>41572.229849537034</v>
      </c>
      <c r="T1071" s="17">
        <f t="shared" si="67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7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7">
        <f t="shared" si="66"/>
        <v>41163.011828703704</v>
      </c>
      <c r="T1072" s="17">
        <f t="shared" si="67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7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7">
        <f t="shared" si="66"/>
        <v>42295.753391203703</v>
      </c>
      <c r="T1073" s="17">
        <f t="shared" si="67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7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7">
        <f t="shared" si="66"/>
        <v>41645.832141203704</v>
      </c>
      <c r="T1074" s="17">
        <f t="shared" si="67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7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7">
        <f t="shared" si="66"/>
        <v>40802.964594907404</v>
      </c>
      <c r="T1075" s="17">
        <f t="shared" si="67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7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7">
        <f t="shared" si="66"/>
        <v>41613.172974537039</v>
      </c>
      <c r="T1076" s="17">
        <f t="shared" si="67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7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7">
        <f t="shared" si="66"/>
        <v>41005.904120370367</v>
      </c>
      <c r="T1077" s="17">
        <f t="shared" si="67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7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7">
        <f t="shared" si="66"/>
        <v>41838.377893518518</v>
      </c>
      <c r="T1078" s="17">
        <f t="shared" si="67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7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7">
        <f t="shared" si="66"/>
        <v>42353.16679398148</v>
      </c>
      <c r="T1079" s="17">
        <f t="shared" si="67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7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7">
        <f t="shared" si="66"/>
        <v>40701.195844907408</v>
      </c>
      <c r="T1080" s="17">
        <f t="shared" si="67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7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7">
        <f t="shared" si="66"/>
        <v>42479.566388888896</v>
      </c>
      <c r="T1081" s="17">
        <f t="shared" si="67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7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7">
        <f t="shared" si="66"/>
        <v>41740.138113425928</v>
      </c>
      <c r="T1082" s="17">
        <f t="shared" si="67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7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7">
        <f t="shared" si="66"/>
        <v>42002.926990740743</v>
      </c>
      <c r="T1083" s="17">
        <f t="shared" si="67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7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7">
        <f t="shared" si="66"/>
        <v>41101.906111111115</v>
      </c>
      <c r="T1084" s="17">
        <f t="shared" si="67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7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7">
        <f t="shared" si="66"/>
        <v>41793.659525462965</v>
      </c>
      <c r="T1085" s="17">
        <f t="shared" si="67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7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7">
        <f t="shared" si="66"/>
        <v>41829.912083333329</v>
      </c>
      <c r="T1086" s="17">
        <f t="shared" si="67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7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7">
        <f t="shared" si="66"/>
        <v>42413.671006944445</v>
      </c>
      <c r="T1087" s="17">
        <f t="shared" si="67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7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7">
        <f t="shared" si="66"/>
        <v>41845.866793981484</v>
      </c>
      <c r="T1088" s="17">
        <f t="shared" si="67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7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7">
        <f t="shared" si="66"/>
        <v>41775.713969907411</v>
      </c>
      <c r="T1089" s="17">
        <f t="shared" si="67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7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7">
        <f t="shared" si="66"/>
        <v>41723.799386574072</v>
      </c>
      <c r="T1090" s="17">
        <f t="shared" si="67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7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7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7">
        <f t="shared" si="70"/>
        <v>42123.185798611114</v>
      </c>
      <c r="T1092" s="17">
        <f t="shared" si="71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7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7">
        <f t="shared" si="70"/>
        <v>42440.820277777777</v>
      </c>
      <c r="T1093" s="17">
        <f t="shared" si="71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7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7">
        <f t="shared" si="70"/>
        <v>41250.025902777779</v>
      </c>
      <c r="T1094" s="17">
        <f t="shared" si="71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7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7">
        <f t="shared" si="70"/>
        <v>42396.973807870367</v>
      </c>
      <c r="T1095" s="17">
        <f t="shared" si="71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7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7">
        <f t="shared" si="70"/>
        <v>40795.713344907403</v>
      </c>
      <c r="T1096" s="17">
        <f t="shared" si="71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7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7">
        <f t="shared" si="70"/>
        <v>41486.537268518521</v>
      </c>
      <c r="T1097" s="17">
        <f t="shared" si="71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7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7">
        <f t="shared" si="70"/>
        <v>41885.51798611111</v>
      </c>
      <c r="T1098" s="17">
        <f t="shared" si="71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7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7">
        <f t="shared" si="70"/>
        <v>41660.792557870373</v>
      </c>
      <c r="T1099" s="17">
        <f t="shared" si="71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7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7">
        <f t="shared" si="70"/>
        <v>41712.762673611112</v>
      </c>
      <c r="T1100" s="17">
        <f t="shared" si="71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7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7">
        <f t="shared" si="70"/>
        <v>42107.836435185185</v>
      </c>
      <c r="T1101" s="17">
        <f t="shared" si="71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7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7">
        <f t="shared" si="70"/>
        <v>42384.110775462963</v>
      </c>
      <c r="T1102" s="17">
        <f t="shared" si="71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7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7">
        <f t="shared" si="70"/>
        <v>42538.77243055556</v>
      </c>
      <c r="T1103" s="17">
        <f t="shared" si="71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7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7">
        <f t="shared" si="70"/>
        <v>41577.045428240745</v>
      </c>
      <c r="T1104" s="17">
        <f t="shared" si="71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7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7">
        <f t="shared" si="70"/>
        <v>42479.22210648148</v>
      </c>
      <c r="T1105" s="17">
        <f t="shared" si="71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7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7">
        <f t="shared" si="70"/>
        <v>41771.40996527778</v>
      </c>
      <c r="T1106" s="17">
        <f t="shared" si="71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7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7">
        <f t="shared" si="70"/>
        <v>41692.135729166665</v>
      </c>
      <c r="T1107" s="17">
        <f t="shared" si="71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7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7">
        <f t="shared" si="70"/>
        <v>40973.740451388891</v>
      </c>
      <c r="T1108" s="17">
        <f t="shared" si="71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7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7">
        <f t="shared" si="70"/>
        <v>41813.861388888887</v>
      </c>
      <c r="T1109" s="17">
        <f t="shared" si="71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7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7">
        <f t="shared" si="70"/>
        <v>40952.636979166666</v>
      </c>
      <c r="T1110" s="17">
        <f t="shared" si="71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7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7">
        <f t="shared" si="70"/>
        <v>42662.752199074079</v>
      </c>
      <c r="T1111" s="17">
        <f t="shared" si="71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7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7">
        <f t="shared" si="70"/>
        <v>41220.933124999996</v>
      </c>
      <c r="T1112" s="17">
        <f t="shared" si="71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7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7">
        <f t="shared" si="70"/>
        <v>42347.203587962969</v>
      </c>
      <c r="T1113" s="17">
        <f t="shared" si="71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7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7">
        <f t="shared" si="70"/>
        <v>41963.759386574078</v>
      </c>
      <c r="T1114" s="17">
        <f t="shared" si="71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7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7">
        <f t="shared" si="70"/>
        <v>41835.977083333331</v>
      </c>
      <c r="T1115" s="17">
        <f t="shared" si="71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7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7">
        <f t="shared" si="70"/>
        <v>41526.345914351856</v>
      </c>
      <c r="T1116" s="17">
        <f t="shared" si="71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7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7">
        <f t="shared" si="70"/>
        <v>42429.695543981477</v>
      </c>
      <c r="T1117" s="17">
        <f t="shared" si="71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7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7">
        <f t="shared" si="70"/>
        <v>41009.847314814811</v>
      </c>
      <c r="T1118" s="17">
        <f t="shared" si="71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7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7">
        <f t="shared" si="70"/>
        <v>42333.598530092597</v>
      </c>
      <c r="T1119" s="17">
        <f t="shared" si="71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7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7">
        <f t="shared" si="70"/>
        <v>41704.16642361111</v>
      </c>
      <c r="T1120" s="17">
        <f t="shared" si="71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7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7">
        <f t="shared" si="70"/>
        <v>41722.792407407411</v>
      </c>
      <c r="T1121" s="17">
        <f t="shared" si="71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7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7">
        <f t="shared" si="70"/>
        <v>40799.872685185182</v>
      </c>
      <c r="T1122" s="17">
        <f t="shared" si="71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7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7">
        <f t="shared" si="70"/>
        <v>42412.934212962966</v>
      </c>
      <c r="T1123" s="17">
        <f t="shared" si="71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7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7">
        <f t="shared" si="70"/>
        <v>41410.703993055555</v>
      </c>
      <c r="T1124" s="17">
        <f t="shared" si="71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7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7">
        <f t="shared" si="70"/>
        <v>41718.5237037037</v>
      </c>
      <c r="T1125" s="17">
        <f t="shared" si="71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7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7">
        <f t="shared" si="70"/>
        <v>42094.667256944449</v>
      </c>
      <c r="T1126" s="17">
        <f t="shared" si="71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7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7">
        <f t="shared" si="70"/>
        <v>42212.624189814815</v>
      </c>
      <c r="T1127" s="17">
        <f t="shared" si="71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7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7">
        <f t="shared" si="70"/>
        <v>42535.327476851846</v>
      </c>
      <c r="T1128" s="17">
        <f t="shared" si="71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7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7">
        <f t="shared" si="70"/>
        <v>41926.854166666664</v>
      </c>
      <c r="T1129" s="17">
        <f t="shared" si="71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7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7">
        <f t="shared" si="70"/>
        <v>41828.649502314816</v>
      </c>
      <c r="T1130" s="17">
        <f t="shared" si="71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7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7">
        <f t="shared" si="70"/>
        <v>42496.264965277776</v>
      </c>
      <c r="T1131" s="17">
        <f t="shared" si="71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7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7">
        <f t="shared" si="70"/>
        <v>41908.996527777781</v>
      </c>
      <c r="T1132" s="17">
        <f t="shared" si="71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7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7">
        <f t="shared" si="70"/>
        <v>42332.908194444448</v>
      </c>
      <c r="T1133" s="17">
        <f t="shared" si="71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7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7">
        <f t="shared" si="70"/>
        <v>42706.115405092598</v>
      </c>
      <c r="T1134" s="17">
        <f t="shared" si="71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7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7">
        <f t="shared" si="70"/>
        <v>41821.407187500001</v>
      </c>
      <c r="T1135" s="17">
        <f t="shared" si="71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7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7">
        <f t="shared" si="70"/>
        <v>41958.285046296296</v>
      </c>
      <c r="T1136" s="17">
        <f t="shared" si="71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7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7">
        <f t="shared" si="70"/>
        <v>42558.989513888882</v>
      </c>
      <c r="T1137" s="17">
        <f t="shared" si="71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7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7">
        <f t="shared" si="70"/>
        <v>42327.671631944439</v>
      </c>
      <c r="T1138" s="17">
        <f t="shared" si="71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7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7">
        <f t="shared" si="70"/>
        <v>42453.819687499999</v>
      </c>
      <c r="T1139" s="17">
        <f t="shared" si="71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7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7">
        <f t="shared" si="70"/>
        <v>42736.9066087963</v>
      </c>
      <c r="T1140" s="17">
        <f t="shared" si="71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7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7">
        <f t="shared" si="70"/>
        <v>41975.347523148142</v>
      </c>
      <c r="T1141" s="17">
        <f t="shared" si="71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7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7">
        <f t="shared" si="70"/>
        <v>42192.462048611109</v>
      </c>
      <c r="T1142" s="17">
        <f t="shared" si="71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7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7">
        <f t="shared" si="70"/>
        <v>42164.699652777781</v>
      </c>
      <c r="T1143" s="17">
        <f t="shared" si="71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7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7">
        <f t="shared" si="70"/>
        <v>42022.006099537044</v>
      </c>
      <c r="T1144" s="17">
        <f t="shared" si="71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7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7">
        <f t="shared" si="70"/>
        <v>42325.19358796296</v>
      </c>
      <c r="T1145" s="17">
        <f t="shared" si="71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7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7">
        <f t="shared" si="70"/>
        <v>42093.181944444441</v>
      </c>
      <c r="T1146" s="17">
        <f t="shared" si="71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7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7">
        <f t="shared" si="70"/>
        <v>41854.747592592597</v>
      </c>
      <c r="T1147" s="17">
        <f t="shared" si="71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7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7">
        <f t="shared" si="70"/>
        <v>41723.9533912037</v>
      </c>
      <c r="T1148" s="17">
        <f t="shared" si="71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7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7">
        <f t="shared" si="70"/>
        <v>41871.972025462965</v>
      </c>
      <c r="T1149" s="17">
        <f t="shared" si="71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7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7">
        <f t="shared" si="70"/>
        <v>42675.171076388884</v>
      </c>
      <c r="T1150" s="17">
        <f t="shared" si="71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7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7">
        <f t="shared" si="70"/>
        <v>42507.71025462963</v>
      </c>
      <c r="T1151" s="17">
        <f t="shared" si="71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7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7">
        <f t="shared" si="70"/>
        <v>42317.954571759255</v>
      </c>
      <c r="T1152" s="17">
        <f t="shared" si="71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7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7">
        <f t="shared" si="70"/>
        <v>42224.102581018517</v>
      </c>
      <c r="T1153" s="17">
        <f t="shared" si="71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7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7">
        <f t="shared" si="70"/>
        <v>42109.709629629629</v>
      </c>
      <c r="T1154" s="17">
        <f t="shared" si="71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7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7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7">
        <f t="shared" si="74"/>
        <v>42223.108865740738</v>
      </c>
      <c r="T1156" s="17">
        <f t="shared" si="75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7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7">
        <f t="shared" si="74"/>
        <v>41835.763981481483</v>
      </c>
      <c r="T1157" s="17">
        <f t="shared" si="75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7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7">
        <f t="shared" si="74"/>
        <v>42029.07131944444</v>
      </c>
      <c r="T1158" s="17">
        <f t="shared" si="75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7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7">
        <f t="shared" si="74"/>
        <v>41918.628240740742</v>
      </c>
      <c r="T1159" s="17">
        <f t="shared" si="75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7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7">
        <f t="shared" si="74"/>
        <v>41952.09175925926</v>
      </c>
      <c r="T1160" s="17">
        <f t="shared" si="75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7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7">
        <f t="shared" si="74"/>
        <v>42154.726446759261</v>
      </c>
      <c r="T1161" s="17">
        <f t="shared" si="75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7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7">
        <f t="shared" si="74"/>
        <v>42061.154930555553</v>
      </c>
      <c r="T1162" s="17">
        <f t="shared" si="75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7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7">
        <f t="shared" si="74"/>
        <v>42122.629502314812</v>
      </c>
      <c r="T1163" s="17">
        <f t="shared" si="75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7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7">
        <f t="shared" si="74"/>
        <v>41876.683611111112</v>
      </c>
      <c r="T1164" s="17">
        <f t="shared" si="75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7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7">
        <f t="shared" si="74"/>
        <v>41830.723611111112</v>
      </c>
      <c r="T1165" s="17">
        <f t="shared" si="75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7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7">
        <f t="shared" si="74"/>
        <v>42509.724328703705</v>
      </c>
      <c r="T1166" s="17">
        <f t="shared" si="75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7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7">
        <f t="shared" si="74"/>
        <v>41792.214467592588</v>
      </c>
      <c r="T1167" s="17">
        <f t="shared" si="75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7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7">
        <f t="shared" si="74"/>
        <v>42150.485439814816</v>
      </c>
      <c r="T1168" s="17">
        <f t="shared" si="75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7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7">
        <f t="shared" si="74"/>
        <v>41863.734895833331</v>
      </c>
      <c r="T1169" s="17">
        <f t="shared" si="75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7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7">
        <f t="shared" si="74"/>
        <v>42605.053993055553</v>
      </c>
      <c r="T1170" s="17">
        <f t="shared" si="75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7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7">
        <f t="shared" si="74"/>
        <v>42027.353738425925</v>
      </c>
      <c r="T1171" s="17">
        <f t="shared" si="75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7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7">
        <f t="shared" si="74"/>
        <v>42124.893182870372</v>
      </c>
      <c r="T1172" s="17">
        <f t="shared" si="75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7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7">
        <f t="shared" si="74"/>
        <v>41938.804710648146</v>
      </c>
      <c r="T1173" s="17">
        <f t="shared" si="75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7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7">
        <f t="shared" si="74"/>
        <v>41841.682314814818</v>
      </c>
      <c r="T1174" s="17">
        <f t="shared" si="75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7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7">
        <f t="shared" si="74"/>
        <v>42184.185844907406</v>
      </c>
      <c r="T1175" s="17">
        <f t="shared" si="75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7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7">
        <f t="shared" si="74"/>
        <v>42468.84174768519</v>
      </c>
      <c r="T1176" s="17">
        <f t="shared" si="75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7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7">
        <f t="shared" si="74"/>
        <v>42170.728460648148</v>
      </c>
      <c r="T1177" s="17">
        <f t="shared" si="75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7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7">
        <f t="shared" si="74"/>
        <v>42746.019652777773</v>
      </c>
      <c r="T1178" s="17">
        <f t="shared" si="75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7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7">
        <f t="shared" si="74"/>
        <v>41897.660833333335</v>
      </c>
      <c r="T1179" s="17">
        <f t="shared" si="75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7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7">
        <f t="shared" si="74"/>
        <v>41837.905694444446</v>
      </c>
      <c r="T1180" s="17">
        <f t="shared" si="75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7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7">
        <f t="shared" si="74"/>
        <v>42275.720219907409</v>
      </c>
      <c r="T1181" s="17">
        <f t="shared" si="75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7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7">
        <f t="shared" si="74"/>
        <v>41781.806875000002</v>
      </c>
      <c r="T1182" s="17">
        <f t="shared" si="75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7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7">
        <f t="shared" si="74"/>
        <v>42034.339363425926</v>
      </c>
      <c r="T1183" s="17">
        <f t="shared" si="75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7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7">
        <f t="shared" si="74"/>
        <v>42728.827407407407</v>
      </c>
      <c r="T1184" s="17">
        <f t="shared" si="75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7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7">
        <f t="shared" si="74"/>
        <v>42656.86137731481</v>
      </c>
      <c r="T1185" s="17">
        <f t="shared" si="75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7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7">
        <f t="shared" si="74"/>
        <v>42741.599664351852</v>
      </c>
      <c r="T1186" s="17">
        <f t="shared" si="75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7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7">
        <f t="shared" si="74"/>
        <v>42130.865150462967</v>
      </c>
      <c r="T1187" s="17">
        <f t="shared" si="75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7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7">
        <f t="shared" si="74"/>
        <v>42123.86336805555</v>
      </c>
      <c r="T1188" s="17">
        <f t="shared" si="75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7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7">
        <f t="shared" si="74"/>
        <v>42109.894942129627</v>
      </c>
      <c r="T1189" s="17">
        <f t="shared" si="75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7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7">
        <f t="shared" si="74"/>
        <v>42711.700694444444</v>
      </c>
      <c r="T1190" s="17">
        <f t="shared" si="75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7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7">
        <f t="shared" si="74"/>
        <v>42529.979108796295</v>
      </c>
      <c r="T1191" s="17">
        <f t="shared" si="75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7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7">
        <f t="shared" si="74"/>
        <v>41852.665798611109</v>
      </c>
      <c r="T1192" s="17">
        <f t="shared" si="75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7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7">
        <f t="shared" si="74"/>
        <v>42419.603703703702</v>
      </c>
      <c r="T1193" s="17">
        <f t="shared" si="75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7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7">
        <f t="shared" si="74"/>
        <v>42747.506689814814</v>
      </c>
      <c r="T1194" s="17">
        <f t="shared" si="75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7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7">
        <f t="shared" si="74"/>
        <v>42409.776076388895</v>
      </c>
      <c r="T1195" s="17">
        <f t="shared" si="75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7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7">
        <f t="shared" si="74"/>
        <v>42072.488182870366</v>
      </c>
      <c r="T1196" s="17">
        <f t="shared" si="75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7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7">
        <f t="shared" si="74"/>
        <v>42298.34783564815</v>
      </c>
      <c r="T1197" s="17">
        <f t="shared" si="75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7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7">
        <f t="shared" si="74"/>
        <v>42326.818738425922</v>
      </c>
      <c r="T1198" s="17">
        <f t="shared" si="75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7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7">
        <f t="shared" si="74"/>
        <v>42503.66474537037</v>
      </c>
      <c r="T1199" s="17">
        <f t="shared" si="75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7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7">
        <f t="shared" si="74"/>
        <v>42333.619050925925</v>
      </c>
      <c r="T1200" s="17">
        <f t="shared" si="75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7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7">
        <f t="shared" si="74"/>
        <v>42161.770833333328</v>
      </c>
      <c r="T1201" s="17">
        <f t="shared" si="75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7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7">
        <f t="shared" si="74"/>
        <v>42089.477500000001</v>
      </c>
      <c r="T1202" s="17">
        <f t="shared" si="75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7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7">
        <f t="shared" si="74"/>
        <v>42536.60701388889</v>
      </c>
      <c r="T1203" s="17">
        <f t="shared" si="75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7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7">
        <f t="shared" si="74"/>
        <v>42152.288819444439</v>
      </c>
      <c r="T1204" s="17">
        <f t="shared" si="75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7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7">
        <f t="shared" si="74"/>
        <v>42125.614895833336</v>
      </c>
      <c r="T1205" s="17">
        <f t="shared" si="75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7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7">
        <f t="shared" si="74"/>
        <v>42297.748067129629</v>
      </c>
      <c r="T1206" s="17">
        <f t="shared" si="75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7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7">
        <f t="shared" si="74"/>
        <v>42138.506377314814</v>
      </c>
      <c r="T1207" s="17">
        <f t="shared" si="75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7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7">
        <f t="shared" si="74"/>
        <v>42772.776076388895</v>
      </c>
      <c r="T1208" s="17">
        <f t="shared" si="75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7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7">
        <f t="shared" si="74"/>
        <v>42430.430243055554</v>
      </c>
      <c r="T1209" s="17">
        <f t="shared" si="75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7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7">
        <f t="shared" si="74"/>
        <v>42423.709074074075</v>
      </c>
      <c r="T1210" s="17">
        <f t="shared" si="75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7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7">
        <f t="shared" si="74"/>
        <v>42761.846122685187</v>
      </c>
      <c r="T1211" s="17">
        <f t="shared" si="75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7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7">
        <f t="shared" si="74"/>
        <v>42132.941805555558</v>
      </c>
      <c r="T1212" s="17">
        <f t="shared" si="75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7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7">
        <f t="shared" si="74"/>
        <v>42515.866446759261</v>
      </c>
      <c r="T1213" s="17">
        <f t="shared" si="75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7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7">
        <f t="shared" si="74"/>
        <v>42318.950173611112</v>
      </c>
      <c r="T1214" s="17">
        <f t="shared" si="75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7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7">
        <f t="shared" si="74"/>
        <v>42731.755787037036</v>
      </c>
      <c r="T1215" s="17">
        <f t="shared" si="75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7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7">
        <f t="shared" si="74"/>
        <v>42104.840335648143</v>
      </c>
      <c r="T1216" s="17">
        <f t="shared" si="75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7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7">
        <f t="shared" si="74"/>
        <v>41759.923101851848</v>
      </c>
      <c r="T1217" s="17">
        <f t="shared" si="75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7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7">
        <f t="shared" si="74"/>
        <v>42247.616400462968</v>
      </c>
      <c r="T1218" s="17">
        <f t="shared" si="75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7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7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7">
        <f t="shared" si="78"/>
        <v>42278.662037037036</v>
      </c>
      <c r="T1220" s="17">
        <f t="shared" si="7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7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7">
        <f t="shared" si="78"/>
        <v>42633.461956018517</v>
      </c>
      <c r="T1221" s="17">
        <f t="shared" si="7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7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7">
        <f t="shared" si="78"/>
        <v>42211.628611111111</v>
      </c>
      <c r="T1222" s="17">
        <f t="shared" si="7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7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7">
        <f t="shared" si="78"/>
        <v>42680.47555555556</v>
      </c>
      <c r="T1223" s="17">
        <f t="shared" si="7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7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7">
        <f t="shared" si="78"/>
        <v>42430.720451388886</v>
      </c>
      <c r="T1224" s="17">
        <f t="shared" si="7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7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7">
        <f t="shared" si="78"/>
        <v>42654.177187499998</v>
      </c>
      <c r="T1225" s="17">
        <f t="shared" si="7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7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7">
        <f t="shared" si="78"/>
        <v>41736.549791666665</v>
      </c>
      <c r="T1226" s="17">
        <f t="shared" si="79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7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7">
        <f t="shared" si="78"/>
        <v>41509.905995370369</v>
      </c>
      <c r="T1227" s="17">
        <f t="shared" si="7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7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7">
        <f t="shared" si="78"/>
        <v>41715.874780092592</v>
      </c>
      <c r="T1228" s="17">
        <f t="shared" si="7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7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7">
        <f t="shared" si="78"/>
        <v>41827.919166666667</v>
      </c>
      <c r="T1229" s="17">
        <f t="shared" si="7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7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7">
        <f t="shared" si="78"/>
        <v>40754.729259259257</v>
      </c>
      <c r="T1230" s="17">
        <f t="shared" si="7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7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7">
        <f t="shared" si="78"/>
        <v>40985.459803240738</v>
      </c>
      <c r="T1231" s="17">
        <f t="shared" si="7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7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7">
        <f t="shared" si="78"/>
        <v>40568.972569444442</v>
      </c>
      <c r="T1232" s="17">
        <f t="shared" si="7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7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7">
        <f t="shared" si="78"/>
        <v>42193.941759259258</v>
      </c>
      <c r="T1233" s="17">
        <f t="shared" si="79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7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7">
        <f t="shared" si="78"/>
        <v>41506.848032407412</v>
      </c>
      <c r="T1234" s="17">
        <f t="shared" si="79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7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7">
        <f t="shared" si="78"/>
        <v>40939.948773148149</v>
      </c>
      <c r="T1235" s="17">
        <f t="shared" si="7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7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7">
        <f t="shared" si="78"/>
        <v>42007.788680555561</v>
      </c>
      <c r="T1236" s="17">
        <f t="shared" si="7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7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7">
        <f t="shared" si="78"/>
        <v>41583.135405092595</v>
      </c>
      <c r="T1237" s="17">
        <f t="shared" si="7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7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7">
        <f t="shared" si="78"/>
        <v>41110.680138888885</v>
      </c>
      <c r="T1238" s="17">
        <f t="shared" si="7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7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7">
        <f t="shared" si="78"/>
        <v>41125.283159722225</v>
      </c>
      <c r="T1239" s="17">
        <f t="shared" si="7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7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7">
        <f t="shared" si="78"/>
        <v>40731.61037037037</v>
      </c>
      <c r="T1240" s="17">
        <f t="shared" si="7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7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7">
        <f t="shared" si="78"/>
        <v>40883.962581018517</v>
      </c>
      <c r="T1241" s="17">
        <f t="shared" si="7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7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7">
        <f t="shared" si="78"/>
        <v>41409.040011574078</v>
      </c>
      <c r="T1242" s="17">
        <f t="shared" si="7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7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7">
        <f t="shared" si="78"/>
        <v>41923.837731481479</v>
      </c>
      <c r="T1243" s="17">
        <f t="shared" si="79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7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7">
        <f t="shared" si="78"/>
        <v>40782.165532407409</v>
      </c>
      <c r="T1244" s="17">
        <f t="shared" si="7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7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7">
        <f t="shared" si="78"/>
        <v>40671.879293981481</v>
      </c>
      <c r="T1245" s="17">
        <f t="shared" si="7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7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7">
        <f t="shared" si="78"/>
        <v>41355.825497685182</v>
      </c>
      <c r="T1246" s="17">
        <f t="shared" si="7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7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7">
        <f t="shared" si="78"/>
        <v>41774.599930555552</v>
      </c>
      <c r="T1247" s="17">
        <f t="shared" si="79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7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7">
        <f t="shared" si="78"/>
        <v>40838.043391203704</v>
      </c>
      <c r="T1248" s="17">
        <f t="shared" si="7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7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7">
        <f t="shared" si="78"/>
        <v>41370.292303240742</v>
      </c>
      <c r="T1249" s="17">
        <f t="shared" si="7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7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7">
        <f t="shared" si="78"/>
        <v>41767.656863425924</v>
      </c>
      <c r="T1250" s="17">
        <f t="shared" si="7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7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7">
        <f t="shared" si="78"/>
        <v>41067.74086805556</v>
      </c>
      <c r="T1251" s="17">
        <f t="shared" si="7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7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7">
        <f t="shared" si="78"/>
        <v>41843.64271990741</v>
      </c>
      <c r="T1252" s="17">
        <f t="shared" si="7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7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7">
        <f t="shared" si="78"/>
        <v>40751.814432870371</v>
      </c>
      <c r="T1253" s="17">
        <f t="shared" si="7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7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7">
        <f t="shared" si="78"/>
        <v>41543.988067129627</v>
      </c>
      <c r="T1254" s="17">
        <f t="shared" si="7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7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7">
        <f t="shared" si="78"/>
        <v>41855.783645833333</v>
      </c>
      <c r="T1255" s="17">
        <f t="shared" si="7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7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7">
        <f t="shared" si="78"/>
        <v>40487.621365740742</v>
      </c>
      <c r="T1256" s="17">
        <f t="shared" si="7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7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7">
        <f t="shared" si="78"/>
        <v>41579.845509259263</v>
      </c>
      <c r="T1257" s="17">
        <f t="shared" si="7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7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7">
        <f t="shared" si="78"/>
        <v>40921.919340277782</v>
      </c>
      <c r="T1258" s="17">
        <f t="shared" si="79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7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7">
        <f t="shared" si="78"/>
        <v>40587.085532407407</v>
      </c>
      <c r="T1259" s="17">
        <f t="shared" si="7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7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7">
        <f t="shared" si="78"/>
        <v>41487.611250000002</v>
      </c>
      <c r="T1260" s="17">
        <f t="shared" si="7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7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7">
        <f t="shared" si="78"/>
        <v>41766.970648148148</v>
      </c>
      <c r="T1261" s="17">
        <f t="shared" si="7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7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7">
        <f t="shared" si="78"/>
        <v>41666.842824074076</v>
      </c>
      <c r="T1262" s="17">
        <f t="shared" si="7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7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7">
        <f t="shared" si="78"/>
        <v>41638.342905092592</v>
      </c>
      <c r="T1263" s="17">
        <f t="shared" si="7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7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7">
        <f t="shared" si="78"/>
        <v>41656.762638888889</v>
      </c>
      <c r="T1264" s="17">
        <f t="shared" si="7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7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7">
        <f t="shared" si="78"/>
        <v>41692.084143518521</v>
      </c>
      <c r="T1265" s="17">
        <f t="shared" si="7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7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7">
        <f t="shared" si="78"/>
        <v>41547.662997685184</v>
      </c>
      <c r="T1266" s="17">
        <f t="shared" si="7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7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7">
        <f t="shared" si="78"/>
        <v>40465.655266203699</v>
      </c>
      <c r="T1267" s="17">
        <f t="shared" si="7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7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7">
        <f t="shared" si="78"/>
        <v>41620.87667824074</v>
      </c>
      <c r="T1268" s="17">
        <f t="shared" si="7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7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7">
        <f t="shared" si="78"/>
        <v>41449.585162037038</v>
      </c>
      <c r="T1269" s="17">
        <f t="shared" si="7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7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7">
        <f t="shared" si="78"/>
        <v>41507.845451388886</v>
      </c>
      <c r="T1270" s="17">
        <f t="shared" si="7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7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7">
        <f t="shared" si="78"/>
        <v>42445.823055555549</v>
      </c>
      <c r="T1271" s="17">
        <f t="shared" si="7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7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7">
        <f t="shared" si="78"/>
        <v>40933.856967592597</v>
      </c>
      <c r="T1272" s="17">
        <f t="shared" si="7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7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7">
        <f t="shared" si="78"/>
        <v>41561.683553240742</v>
      </c>
      <c r="T1273" s="17">
        <f t="shared" si="7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7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7">
        <f t="shared" si="78"/>
        <v>40274.745127314818</v>
      </c>
      <c r="T1274" s="17">
        <f t="shared" si="7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7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7">
        <f t="shared" si="78"/>
        <v>41852.730219907404</v>
      </c>
      <c r="T1275" s="17">
        <f t="shared" si="7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7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7">
        <f t="shared" si="78"/>
        <v>41116.690104166664</v>
      </c>
      <c r="T1276" s="17">
        <f t="shared" si="7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7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7">
        <f t="shared" si="78"/>
        <v>41458.867905092593</v>
      </c>
      <c r="T1277" s="17">
        <f t="shared" si="7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7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7">
        <f t="shared" si="78"/>
        <v>40007.704247685186</v>
      </c>
      <c r="T1278" s="17">
        <f t="shared" si="7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7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7">
        <f t="shared" si="78"/>
        <v>41121.561886574076</v>
      </c>
      <c r="T1279" s="17">
        <f t="shared" si="7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7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7">
        <f t="shared" si="78"/>
        <v>41786.555162037039</v>
      </c>
      <c r="T1280" s="17">
        <f t="shared" si="7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7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7">
        <f t="shared" si="78"/>
        <v>41682.099189814813</v>
      </c>
      <c r="T1281" s="17">
        <f t="shared" si="7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7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7">
        <f t="shared" si="78"/>
        <v>40513.757569444446</v>
      </c>
      <c r="T1282" s="17">
        <f t="shared" si="7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7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7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7">
        <f t="shared" si="82"/>
        <v>41586.475173611114</v>
      </c>
      <c r="T1284" s="17">
        <f t="shared" si="83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7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7">
        <f t="shared" si="82"/>
        <v>41320.717465277776</v>
      </c>
      <c r="T1285" s="17">
        <f t="shared" si="83"/>
        <v>41344.166666666664</v>
      </c>
    </row>
    <row r="1286" spans="1:20" ht="60" x14ac:dyDescent="0.25">
      <c r="A1286">
        <v>1284</v>
      </c>
      <c r="B1286" s="9" t="s">
        <v>1285</v>
      </c>
      <c r="C1286" s="3" t="s">
        <v>5394</v>
      </c>
      <c r="D1286" s="7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7">
        <f t="shared" si="82"/>
        <v>42712.23474537037</v>
      </c>
      <c r="T1286" s="17">
        <f t="shared" si="83"/>
        <v>42735.707638888889</v>
      </c>
    </row>
    <row r="1287" spans="1:20" ht="60" x14ac:dyDescent="0.25">
      <c r="A1287">
        <v>1285</v>
      </c>
      <c r="B1287" s="9" t="s">
        <v>1286</v>
      </c>
      <c r="C1287" s="3" t="s">
        <v>5395</v>
      </c>
      <c r="D1287" s="7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7">
        <f t="shared" si="82"/>
        <v>42160.583043981482</v>
      </c>
      <c r="T1287" s="17">
        <f t="shared" si="83"/>
        <v>42175.583043981482</v>
      </c>
    </row>
    <row r="1288" spans="1:20" ht="45" x14ac:dyDescent="0.25">
      <c r="A1288">
        <v>1286</v>
      </c>
      <c r="B1288" s="9" t="s">
        <v>1287</v>
      </c>
      <c r="C1288" s="3" t="s">
        <v>5396</v>
      </c>
      <c r="D1288" s="7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7">
        <f t="shared" si="82"/>
        <v>42039.384571759263</v>
      </c>
      <c r="T1288" s="17">
        <f t="shared" si="83"/>
        <v>42052.583333333328</v>
      </c>
    </row>
    <row r="1289" spans="1:20" ht="90" x14ac:dyDescent="0.25">
      <c r="A1289">
        <v>1287</v>
      </c>
      <c r="B1289" s="9" t="s">
        <v>1288</v>
      </c>
      <c r="C1289" s="3" t="s">
        <v>5397</v>
      </c>
      <c r="D1289" s="7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7">
        <f t="shared" si="82"/>
        <v>42107.621018518519</v>
      </c>
      <c r="T1289" s="17">
        <f t="shared" si="83"/>
        <v>42167.621018518519</v>
      </c>
    </row>
    <row r="1290" spans="1:20" ht="60" x14ac:dyDescent="0.25">
      <c r="A1290">
        <v>1288</v>
      </c>
      <c r="B1290" s="9" t="s">
        <v>1289</v>
      </c>
      <c r="C1290" s="3" t="s">
        <v>5398</v>
      </c>
      <c r="D1290" s="7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7">
        <f t="shared" si="82"/>
        <v>42561.154664351852</v>
      </c>
      <c r="T1290" s="17">
        <f t="shared" si="83"/>
        <v>42592.166666666672</v>
      </c>
    </row>
    <row r="1291" spans="1:20" ht="45" x14ac:dyDescent="0.25">
      <c r="A1291">
        <v>1289</v>
      </c>
      <c r="B1291" s="9" t="s">
        <v>1290</v>
      </c>
      <c r="C1291" s="3" t="s">
        <v>5399</v>
      </c>
      <c r="D1291" s="7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7">
        <f t="shared" si="82"/>
        <v>42709.134780092587</v>
      </c>
      <c r="T1291" s="17">
        <f t="shared" si="83"/>
        <v>42739.134780092587</v>
      </c>
    </row>
    <row r="1292" spans="1:20" ht="30" x14ac:dyDescent="0.25">
      <c r="A1292">
        <v>1290</v>
      </c>
      <c r="B1292" s="9" t="s">
        <v>1291</v>
      </c>
      <c r="C1292" s="3" t="s">
        <v>5400</v>
      </c>
      <c r="D1292" s="7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7">
        <f t="shared" si="82"/>
        <v>42086.614942129629</v>
      </c>
      <c r="T1292" s="17">
        <f t="shared" si="83"/>
        <v>42117.290972222225</v>
      </c>
    </row>
    <row r="1293" spans="1:20" ht="60" x14ac:dyDescent="0.25">
      <c r="A1293">
        <v>1291</v>
      </c>
      <c r="B1293" s="9" t="s">
        <v>1292</v>
      </c>
      <c r="C1293" s="3" t="s">
        <v>5401</v>
      </c>
      <c r="D1293" s="7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7">
        <f t="shared" si="82"/>
        <v>42064.652673611112</v>
      </c>
      <c r="T1293" s="17">
        <f t="shared" si="83"/>
        <v>42101.291666666672</v>
      </c>
    </row>
    <row r="1294" spans="1:20" ht="60" x14ac:dyDescent="0.25">
      <c r="A1294">
        <v>1292</v>
      </c>
      <c r="B1294" s="9" t="s">
        <v>1293</v>
      </c>
      <c r="C1294" s="3" t="s">
        <v>5402</v>
      </c>
      <c r="D1294" s="7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7">
        <f t="shared" si="82"/>
        <v>42256.764212962968</v>
      </c>
      <c r="T1294" s="17">
        <f t="shared" si="83"/>
        <v>42283.957638888889</v>
      </c>
    </row>
    <row r="1295" spans="1:20" ht="60" x14ac:dyDescent="0.25">
      <c r="A1295">
        <v>1293</v>
      </c>
      <c r="B1295" s="9" t="s">
        <v>1294</v>
      </c>
      <c r="C1295" s="3" t="s">
        <v>5403</v>
      </c>
      <c r="D1295" s="7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7">
        <f t="shared" si="82"/>
        <v>42292.701053240744</v>
      </c>
      <c r="T1295" s="17">
        <f t="shared" si="83"/>
        <v>42322.742719907401</v>
      </c>
    </row>
    <row r="1296" spans="1:20" ht="60" x14ac:dyDescent="0.25">
      <c r="A1296">
        <v>1294</v>
      </c>
      <c r="B1296" s="9" t="s">
        <v>1295</v>
      </c>
      <c r="C1296" s="3" t="s">
        <v>5404</v>
      </c>
      <c r="D1296" s="7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7">
        <f t="shared" si="82"/>
        <v>42278.453668981485</v>
      </c>
      <c r="T1296" s="17">
        <f t="shared" si="83"/>
        <v>42296.458333333328</v>
      </c>
    </row>
    <row r="1297" spans="1:20" ht="60" x14ac:dyDescent="0.25">
      <c r="A1297">
        <v>1295</v>
      </c>
      <c r="B1297" s="9" t="s">
        <v>1296</v>
      </c>
      <c r="C1297" s="3" t="s">
        <v>5405</v>
      </c>
      <c r="D1297" s="7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7">
        <f t="shared" si="82"/>
        <v>42184.572881944448</v>
      </c>
      <c r="T1297" s="17">
        <f t="shared" si="83"/>
        <v>42214.708333333328</v>
      </c>
    </row>
    <row r="1298" spans="1:20" ht="60" x14ac:dyDescent="0.25">
      <c r="A1298">
        <v>1296</v>
      </c>
      <c r="B1298" s="9" t="s">
        <v>1297</v>
      </c>
      <c r="C1298" s="3" t="s">
        <v>5406</v>
      </c>
      <c r="D1298" s="7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7">
        <f t="shared" si="82"/>
        <v>42423.050613425927</v>
      </c>
      <c r="T1298" s="17">
        <f t="shared" si="83"/>
        <v>42443.008946759262</v>
      </c>
    </row>
    <row r="1299" spans="1:20" ht="60" x14ac:dyDescent="0.25">
      <c r="A1299">
        <v>1297</v>
      </c>
      <c r="B1299" s="9" t="s">
        <v>1298</v>
      </c>
      <c r="C1299" s="3" t="s">
        <v>5407</v>
      </c>
      <c r="D1299" s="7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7">
        <f t="shared" si="82"/>
        <v>42461.747199074074</v>
      </c>
      <c r="T1299" s="17">
        <f t="shared" si="83"/>
        <v>42491.747199074074</v>
      </c>
    </row>
    <row r="1300" spans="1:20" ht="60" x14ac:dyDescent="0.25">
      <c r="A1300">
        <v>1298</v>
      </c>
      <c r="B1300" s="9" t="s">
        <v>1299</v>
      </c>
      <c r="C1300" s="3" t="s">
        <v>5408</v>
      </c>
      <c r="D1300" s="7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7">
        <f t="shared" si="82"/>
        <v>42458.680925925932</v>
      </c>
      <c r="T1300" s="17">
        <f t="shared" si="83"/>
        <v>42488.680925925932</v>
      </c>
    </row>
    <row r="1301" spans="1:20" ht="45" x14ac:dyDescent="0.25">
      <c r="A1301">
        <v>1299</v>
      </c>
      <c r="B1301" s="9" t="s">
        <v>1300</v>
      </c>
      <c r="C1301" s="3" t="s">
        <v>5409</v>
      </c>
      <c r="D1301" s="7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7">
        <f t="shared" si="82"/>
        <v>42169.814340277779</v>
      </c>
      <c r="T1301" s="17">
        <f t="shared" si="83"/>
        <v>42199.814340277779</v>
      </c>
    </row>
    <row r="1302" spans="1:20" ht="60" x14ac:dyDescent="0.25">
      <c r="A1302">
        <v>1300</v>
      </c>
      <c r="B1302" s="9" t="s">
        <v>1301</v>
      </c>
      <c r="C1302" s="3" t="s">
        <v>5410</v>
      </c>
      <c r="D1302" s="7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7">
        <f t="shared" si="82"/>
        <v>42483.675208333334</v>
      </c>
      <c r="T1302" s="17">
        <f t="shared" si="83"/>
        <v>42522.789583333331</v>
      </c>
    </row>
    <row r="1303" spans="1:20" ht="60" x14ac:dyDescent="0.25">
      <c r="A1303">
        <v>1301</v>
      </c>
      <c r="B1303" s="9" t="s">
        <v>1302</v>
      </c>
      <c r="C1303" s="3" t="s">
        <v>5411</v>
      </c>
      <c r="D1303" s="7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7">
        <f t="shared" si="82"/>
        <v>42195.749745370369</v>
      </c>
      <c r="T1303" s="17">
        <f t="shared" si="83"/>
        <v>42206.125</v>
      </c>
    </row>
    <row r="1304" spans="1:20" ht="45" x14ac:dyDescent="0.25">
      <c r="A1304">
        <v>1302</v>
      </c>
      <c r="B1304" s="9" t="s">
        <v>1303</v>
      </c>
      <c r="C1304" s="3" t="s">
        <v>5412</v>
      </c>
      <c r="D1304" s="7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7">
        <f t="shared" si="82"/>
        <v>42675.057997685188</v>
      </c>
      <c r="T1304" s="17">
        <f t="shared" si="83"/>
        <v>42705.099664351852</v>
      </c>
    </row>
    <row r="1305" spans="1:20" ht="30" x14ac:dyDescent="0.25">
      <c r="A1305">
        <v>1303</v>
      </c>
      <c r="B1305" s="9" t="s">
        <v>1304</v>
      </c>
      <c r="C1305" s="3" t="s">
        <v>5413</v>
      </c>
      <c r="D1305" s="7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7">
        <f t="shared" si="82"/>
        <v>42566.441203703704</v>
      </c>
      <c r="T1305" s="17">
        <f t="shared" si="83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7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7">
        <f t="shared" si="82"/>
        <v>42747.194502314815</v>
      </c>
      <c r="T1306" s="17">
        <f t="shared" si="83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7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7">
        <f t="shared" si="82"/>
        <v>42543.665601851855</v>
      </c>
      <c r="T1307" s="17">
        <f t="shared" si="83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7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7">
        <f t="shared" si="82"/>
        <v>41947.457569444443</v>
      </c>
      <c r="T1308" s="17">
        <f t="shared" si="83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7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7">
        <f t="shared" si="82"/>
        <v>42387.503229166665</v>
      </c>
      <c r="T1309" s="17">
        <f t="shared" si="83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7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7">
        <f t="shared" si="82"/>
        <v>42611.613564814819</v>
      </c>
      <c r="T1310" s="17">
        <f t="shared" si="83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7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7">
        <f t="shared" si="82"/>
        <v>42257.882731481484</v>
      </c>
      <c r="T1311" s="17">
        <f t="shared" si="83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7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7">
        <f t="shared" si="82"/>
        <v>42556.667245370365</v>
      </c>
      <c r="T1312" s="17">
        <f t="shared" si="83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7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7">
        <f t="shared" si="82"/>
        <v>42669.802303240736</v>
      </c>
      <c r="T1313" s="17">
        <f t="shared" si="83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7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7">
        <f t="shared" si="82"/>
        <v>42082.702800925923</v>
      </c>
      <c r="T1314" s="17">
        <f t="shared" si="83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7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7">
        <f t="shared" si="82"/>
        <v>42402.709652777776</v>
      </c>
      <c r="T1315" s="17">
        <f t="shared" si="83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7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7">
        <f t="shared" si="82"/>
        <v>42604.669675925921</v>
      </c>
      <c r="T1316" s="17">
        <f t="shared" si="83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7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7">
        <f t="shared" si="82"/>
        <v>42278.498240740737</v>
      </c>
      <c r="T1317" s="17">
        <f t="shared" si="83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7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7">
        <f t="shared" si="82"/>
        <v>42393.961909722217</v>
      </c>
      <c r="T1318" s="17">
        <f t="shared" si="83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7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7">
        <f t="shared" si="82"/>
        <v>42520.235486111109</v>
      </c>
      <c r="T1319" s="17">
        <f t="shared" si="83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7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7">
        <f t="shared" si="82"/>
        <v>41985.043657407412</v>
      </c>
      <c r="T1320" s="17">
        <f t="shared" si="83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7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7">
        <f t="shared" si="82"/>
        <v>41816.812094907407</v>
      </c>
      <c r="T1321" s="17">
        <f t="shared" si="83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7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7">
        <f t="shared" si="82"/>
        <v>42705.690347222218</v>
      </c>
      <c r="T1322" s="17">
        <f t="shared" si="83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7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7">
        <f t="shared" si="82"/>
        <v>42697.74927083333</v>
      </c>
      <c r="T1323" s="17">
        <f t="shared" si="83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7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7">
        <f t="shared" si="82"/>
        <v>42115.656539351854</v>
      </c>
      <c r="T1324" s="17">
        <f t="shared" si="83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7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7">
        <f t="shared" si="82"/>
        <v>42451.698449074072</v>
      </c>
      <c r="T1325" s="17">
        <f t="shared" si="83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7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7">
        <f t="shared" si="82"/>
        <v>42626.633703703701</v>
      </c>
      <c r="T1326" s="17">
        <f t="shared" si="83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7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7">
        <f t="shared" si="82"/>
        <v>42704.086053240739</v>
      </c>
      <c r="T1327" s="17">
        <f t="shared" si="83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7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7">
        <f t="shared" si="82"/>
        <v>41974.791990740734</v>
      </c>
      <c r="T1328" s="17">
        <f t="shared" si="83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7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7">
        <f t="shared" si="82"/>
        <v>42123.678645833337</v>
      </c>
      <c r="T1329" s="17">
        <f t="shared" si="83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7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7">
        <f t="shared" si="82"/>
        <v>42612.642754629633</v>
      </c>
      <c r="T1330" s="17">
        <f t="shared" si="83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7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7">
        <f t="shared" si="82"/>
        <v>41935.221585648149</v>
      </c>
      <c r="T1331" s="17">
        <f t="shared" si="83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7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7">
        <f t="shared" si="82"/>
        <v>42522.276724537034</v>
      </c>
      <c r="T1332" s="17">
        <f t="shared" si="83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7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7">
        <f t="shared" si="82"/>
        <v>42569.50409722222</v>
      </c>
      <c r="T1333" s="17">
        <f t="shared" si="83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7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7">
        <f t="shared" si="82"/>
        <v>42732.060277777782</v>
      </c>
      <c r="T1334" s="17">
        <f t="shared" si="83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7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7">
        <f t="shared" si="82"/>
        <v>41806.106770833336</v>
      </c>
      <c r="T1335" s="17">
        <f t="shared" si="83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7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7">
        <f t="shared" si="82"/>
        <v>42410.774155092593</v>
      </c>
      <c r="T1336" s="17">
        <f t="shared" si="83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7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7">
        <f t="shared" si="82"/>
        <v>42313.936365740738</v>
      </c>
      <c r="T1337" s="17">
        <f t="shared" si="83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7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7">
        <f t="shared" si="82"/>
        <v>41955.863750000004</v>
      </c>
      <c r="T1338" s="17">
        <f t="shared" si="83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7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7">
        <f t="shared" si="82"/>
        <v>42767.577303240745</v>
      </c>
      <c r="T1339" s="17">
        <f t="shared" si="83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7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7">
        <f t="shared" si="82"/>
        <v>42188.803622685184</v>
      </c>
      <c r="T1340" s="17">
        <f t="shared" si="83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7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7">
        <f t="shared" si="82"/>
        <v>41936.647164351853</v>
      </c>
      <c r="T1341" s="17">
        <f t="shared" si="83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7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7">
        <f t="shared" si="82"/>
        <v>41836.595520833333</v>
      </c>
      <c r="T1342" s="17">
        <f t="shared" si="83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7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7">
        <f t="shared" si="82"/>
        <v>42612.624039351853</v>
      </c>
      <c r="T1343" s="17">
        <f t="shared" si="83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7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7">
        <f t="shared" si="82"/>
        <v>42172.816423611104</v>
      </c>
      <c r="T1344" s="17">
        <f t="shared" si="83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7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7">
        <f t="shared" si="82"/>
        <v>42542.526423611111</v>
      </c>
      <c r="T1345" s="17">
        <f t="shared" si="83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7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7">
        <f t="shared" si="82"/>
        <v>42522.789803240739</v>
      </c>
      <c r="T1346" s="17">
        <f t="shared" si="83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7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7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7">
        <f t="shared" si="86"/>
        <v>41422.075821759259</v>
      </c>
      <c r="T1348" s="17">
        <f t="shared" si="87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7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7">
        <f t="shared" si="86"/>
        <v>42040.638020833328</v>
      </c>
      <c r="T1349" s="17">
        <f t="shared" si="87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7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7">
        <f t="shared" si="86"/>
        <v>41963.506168981476</v>
      </c>
      <c r="T1350" s="17">
        <f t="shared" si="87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7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7">
        <f t="shared" si="86"/>
        <v>42317.33258101852</v>
      </c>
      <c r="T1351" s="17">
        <f t="shared" si="87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7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7">
        <f t="shared" si="86"/>
        <v>42334.013124999998</v>
      </c>
      <c r="T1352" s="17">
        <f t="shared" si="87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7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7">
        <f t="shared" si="86"/>
        <v>42382.74009259259</v>
      </c>
      <c r="T1353" s="17">
        <f t="shared" si="87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7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7">
        <f t="shared" si="86"/>
        <v>42200.578310185185</v>
      </c>
      <c r="T1354" s="17">
        <f t="shared" si="87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7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7">
        <f t="shared" si="86"/>
        <v>41309.11791666667</v>
      </c>
      <c r="T1355" s="17">
        <f t="shared" si="87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7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7">
        <f t="shared" si="86"/>
        <v>42502.807627314818</v>
      </c>
      <c r="T1356" s="17">
        <f t="shared" si="87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7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7">
        <f t="shared" si="86"/>
        <v>41213.254687499997</v>
      </c>
      <c r="T1357" s="17">
        <f t="shared" si="87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7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7">
        <f t="shared" si="86"/>
        <v>41430.038888888892</v>
      </c>
      <c r="T1358" s="17">
        <f t="shared" si="87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7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7">
        <f t="shared" si="86"/>
        <v>41304.962233796294</v>
      </c>
      <c r="T1359" s="17">
        <f t="shared" si="87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7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7">
        <f t="shared" si="86"/>
        <v>40689.570868055554</v>
      </c>
      <c r="T1360" s="17">
        <f t="shared" si="87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7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7">
        <f t="shared" si="86"/>
        <v>40668.814699074072</v>
      </c>
      <c r="T1361" s="17">
        <f t="shared" si="87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7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7">
        <f t="shared" si="86"/>
        <v>41095.900694444441</v>
      </c>
      <c r="T1362" s="17">
        <f t="shared" si="87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7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7">
        <f t="shared" si="86"/>
        <v>41781.717268518521</v>
      </c>
      <c r="T1363" s="17">
        <f t="shared" si="87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7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7">
        <f t="shared" si="86"/>
        <v>41464.934386574074</v>
      </c>
      <c r="T1364" s="17">
        <f t="shared" si="87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7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7">
        <f t="shared" si="86"/>
        <v>42396.8440625</v>
      </c>
      <c r="T1365" s="17">
        <f t="shared" si="87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7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7">
        <f t="shared" si="86"/>
        <v>41951.695671296293</v>
      </c>
      <c r="T1366" s="17">
        <f t="shared" si="87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7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7">
        <f t="shared" si="86"/>
        <v>42049.733240740738</v>
      </c>
      <c r="T1367" s="17">
        <f t="shared" si="87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7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7">
        <f t="shared" si="86"/>
        <v>41924.996099537035</v>
      </c>
      <c r="T1368" s="17">
        <f t="shared" si="87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7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7">
        <f t="shared" si="86"/>
        <v>42292.002893518518</v>
      </c>
      <c r="T1369" s="17">
        <f t="shared" si="87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7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7">
        <f t="shared" si="86"/>
        <v>42146.190902777773</v>
      </c>
      <c r="T1370" s="17">
        <f t="shared" si="87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7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7">
        <f t="shared" si="86"/>
        <v>41710.594282407408</v>
      </c>
      <c r="T1371" s="17">
        <f t="shared" si="87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7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7">
        <f t="shared" si="86"/>
        <v>41548.00335648148</v>
      </c>
      <c r="T1372" s="17">
        <f t="shared" si="87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7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7">
        <f t="shared" si="86"/>
        <v>42101.758587962962</v>
      </c>
      <c r="T1373" s="17">
        <f t="shared" si="87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7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7">
        <f t="shared" si="86"/>
        <v>41072.739953703705</v>
      </c>
      <c r="T1374" s="17">
        <f t="shared" si="87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7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7">
        <f t="shared" si="86"/>
        <v>42704.95177083333</v>
      </c>
      <c r="T1375" s="17">
        <f t="shared" si="87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7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7">
        <f t="shared" si="86"/>
        <v>42424.161898148144</v>
      </c>
      <c r="T1376" s="17">
        <f t="shared" si="87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7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7">
        <f t="shared" si="86"/>
        <v>42720.066192129627</v>
      </c>
      <c r="T1377" s="17">
        <f t="shared" si="87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7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7">
        <f t="shared" si="86"/>
        <v>42677.669050925921</v>
      </c>
      <c r="T1378" s="17">
        <f t="shared" si="87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7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7">
        <f t="shared" si="86"/>
        <v>42747.219560185185</v>
      </c>
      <c r="T1379" s="17">
        <f t="shared" si="87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7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7">
        <f t="shared" si="86"/>
        <v>42568.759374999994</v>
      </c>
      <c r="T1380" s="17">
        <f t="shared" si="87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7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7">
        <f t="shared" si="86"/>
        <v>42130.491620370376</v>
      </c>
      <c r="T1381" s="17">
        <f t="shared" si="87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7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7">
        <f t="shared" si="86"/>
        <v>42141.762800925921</v>
      </c>
      <c r="T1382" s="17">
        <f t="shared" si="87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7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7">
        <f t="shared" si="86"/>
        <v>42703.214409722219</v>
      </c>
      <c r="T1383" s="17">
        <f t="shared" si="87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7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7">
        <f t="shared" si="86"/>
        <v>41370.800185185188</v>
      </c>
      <c r="T1384" s="17">
        <f t="shared" si="87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7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7">
        <f t="shared" si="86"/>
        <v>42707.074976851851</v>
      </c>
      <c r="T1385" s="17">
        <f t="shared" si="87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7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7">
        <f t="shared" si="86"/>
        <v>42160.735208333332</v>
      </c>
      <c r="T1386" s="17">
        <f t="shared" si="87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7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7">
        <f t="shared" si="86"/>
        <v>42433.688900462963</v>
      </c>
      <c r="T1387" s="17">
        <f t="shared" si="87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7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7">
        <f t="shared" si="86"/>
        <v>42184.646863425922</v>
      </c>
      <c r="T1388" s="17">
        <f t="shared" si="87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7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7">
        <f t="shared" si="86"/>
        <v>42126.92123842593</v>
      </c>
      <c r="T1389" s="17">
        <f t="shared" si="87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7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7">
        <f t="shared" si="86"/>
        <v>42634.614780092597</v>
      </c>
      <c r="T1390" s="17">
        <f t="shared" si="87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7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7">
        <f t="shared" si="86"/>
        <v>42565.480983796297</v>
      </c>
      <c r="T1391" s="17">
        <f t="shared" si="87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7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7">
        <f t="shared" si="86"/>
        <v>42087.803310185183</v>
      </c>
      <c r="T1392" s="17">
        <f t="shared" si="87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7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7">
        <f t="shared" si="86"/>
        <v>42193.650671296295</v>
      </c>
      <c r="T1393" s="17">
        <f t="shared" si="87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7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7">
        <f t="shared" si="86"/>
        <v>42401.154930555553</v>
      </c>
      <c r="T1394" s="17">
        <f t="shared" si="87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7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7">
        <f t="shared" si="86"/>
        <v>42553.681979166664</v>
      </c>
      <c r="T1395" s="17">
        <f t="shared" si="87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7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7">
        <f t="shared" si="86"/>
        <v>42752.144976851851</v>
      </c>
      <c r="T1396" s="17">
        <f t="shared" si="87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7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7">
        <f t="shared" si="86"/>
        <v>42719.90834490741</v>
      </c>
      <c r="T1397" s="17">
        <f t="shared" si="87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7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7">
        <f t="shared" si="86"/>
        <v>42018.99863425926</v>
      </c>
      <c r="T1398" s="17">
        <f t="shared" si="87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7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7">
        <f t="shared" si="86"/>
        <v>42640.917939814812</v>
      </c>
      <c r="T1399" s="17">
        <f t="shared" si="87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7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7">
        <f t="shared" si="86"/>
        <v>42526.874236111107</v>
      </c>
      <c r="T1400" s="17">
        <f t="shared" si="87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7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7">
        <f t="shared" si="86"/>
        <v>41889.004317129627</v>
      </c>
      <c r="T1401" s="17">
        <f t="shared" si="87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7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7">
        <f t="shared" si="86"/>
        <v>42498.341122685189</v>
      </c>
      <c r="T1402" s="17">
        <f t="shared" si="87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7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7">
        <f t="shared" si="86"/>
        <v>41399.99622685185</v>
      </c>
      <c r="T1403" s="17">
        <f t="shared" si="87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7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7">
        <f t="shared" si="86"/>
        <v>42065.053368055553</v>
      </c>
      <c r="T1404" s="17">
        <f t="shared" si="87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7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7">
        <f t="shared" si="86"/>
        <v>41451.062905092593</v>
      </c>
      <c r="T1405" s="17">
        <f t="shared" si="87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7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7">
        <f t="shared" si="86"/>
        <v>42032.510243055556</v>
      </c>
      <c r="T1406" s="17">
        <f t="shared" si="87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7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7">
        <f t="shared" si="86"/>
        <v>41941.680567129632</v>
      </c>
      <c r="T1407" s="17">
        <f t="shared" si="87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7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7">
        <f t="shared" si="86"/>
        <v>42297.432951388888</v>
      </c>
      <c r="T1408" s="17">
        <f t="shared" si="87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7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7">
        <f t="shared" si="86"/>
        <v>41838.536782407406</v>
      </c>
      <c r="T1409" s="17">
        <f t="shared" si="87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7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7">
        <f t="shared" si="86"/>
        <v>42291.872175925921</v>
      </c>
      <c r="T1410" s="17">
        <f t="shared" si="87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7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7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7">
        <f t="shared" si="90"/>
        <v>42479.318518518514</v>
      </c>
      <c r="T1412" s="17">
        <f t="shared" si="91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7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7">
        <f t="shared" si="90"/>
        <v>42013.059027777781</v>
      </c>
      <c r="T1413" s="17">
        <f t="shared" si="91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7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7">
        <f t="shared" si="90"/>
        <v>41947.063645833332</v>
      </c>
      <c r="T1414" s="17">
        <f t="shared" si="91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7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7">
        <f t="shared" si="90"/>
        <v>42360.437152777777</v>
      </c>
      <c r="T1415" s="17">
        <f t="shared" si="91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7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7">
        <f t="shared" si="90"/>
        <v>42708.25309027778</v>
      </c>
      <c r="T1416" s="17">
        <f t="shared" si="91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7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7">
        <f t="shared" si="90"/>
        <v>42192.675821759258</v>
      </c>
      <c r="T1417" s="17">
        <f t="shared" si="91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7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7">
        <f t="shared" si="90"/>
        <v>42299.926145833335</v>
      </c>
      <c r="T1418" s="17">
        <f t="shared" si="91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7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7">
        <f t="shared" si="90"/>
        <v>42232.15016203704</v>
      </c>
      <c r="T1419" s="17">
        <f t="shared" si="91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7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7">
        <f t="shared" si="90"/>
        <v>42395.456412037034</v>
      </c>
      <c r="T1420" s="17">
        <f t="shared" si="91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7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7">
        <f t="shared" si="90"/>
        <v>42622.456238425926</v>
      </c>
      <c r="T1421" s="17">
        <f t="shared" si="91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7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7">
        <f t="shared" si="90"/>
        <v>42524.667662037042</v>
      </c>
      <c r="T1422" s="17">
        <f t="shared" si="91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7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7">
        <f t="shared" si="90"/>
        <v>42013.915613425925</v>
      </c>
      <c r="T1423" s="17">
        <f t="shared" si="91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7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7">
        <f t="shared" si="90"/>
        <v>42604.239629629628</v>
      </c>
      <c r="T1424" s="17">
        <f t="shared" si="91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7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7">
        <f t="shared" si="90"/>
        <v>42340.360312500001</v>
      </c>
      <c r="T1425" s="17">
        <f t="shared" si="91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7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7">
        <f t="shared" si="90"/>
        <v>42676.717615740738</v>
      </c>
      <c r="T1426" s="17">
        <f t="shared" si="91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7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7">
        <f t="shared" si="90"/>
        <v>42093.131469907406</v>
      </c>
      <c r="T1427" s="17">
        <f t="shared" si="91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7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7">
        <f t="shared" si="90"/>
        <v>42180.390277777777</v>
      </c>
      <c r="T1428" s="17">
        <f t="shared" si="91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7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7">
        <f t="shared" si="90"/>
        <v>42601.851678240739</v>
      </c>
      <c r="T1429" s="17">
        <f t="shared" si="91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7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7">
        <f t="shared" si="90"/>
        <v>42432.379826388889</v>
      </c>
      <c r="T1430" s="17">
        <f t="shared" si="91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7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7">
        <f t="shared" si="90"/>
        <v>42074.060671296291</v>
      </c>
      <c r="T1431" s="17">
        <f t="shared" si="91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7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7">
        <f t="shared" si="90"/>
        <v>41961.813518518517</v>
      </c>
      <c r="T1432" s="17">
        <f t="shared" si="91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7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7">
        <f t="shared" si="90"/>
        <v>42304.210833333331</v>
      </c>
      <c r="T1433" s="17">
        <f t="shared" si="91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7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7">
        <f t="shared" si="90"/>
        <v>42175.780416666668</v>
      </c>
      <c r="T1434" s="17">
        <f t="shared" si="91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7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7">
        <f t="shared" si="90"/>
        <v>42673.625868055555</v>
      </c>
      <c r="T1435" s="17">
        <f t="shared" si="91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7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7">
        <f t="shared" si="90"/>
        <v>42142.767106481479</v>
      </c>
      <c r="T1436" s="17">
        <f t="shared" si="91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7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7">
        <f t="shared" si="90"/>
        <v>42258.780324074076</v>
      </c>
      <c r="T1437" s="17">
        <f t="shared" si="91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7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7">
        <f t="shared" si="90"/>
        <v>42391.35019675926</v>
      </c>
      <c r="T1438" s="17">
        <f t="shared" si="91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7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7">
        <f t="shared" si="90"/>
        <v>41796.531701388885</v>
      </c>
      <c r="T1439" s="17">
        <f t="shared" si="91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7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7">
        <f t="shared" si="90"/>
        <v>42457.871516203704</v>
      </c>
      <c r="T1440" s="17">
        <f t="shared" si="91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7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7">
        <f t="shared" si="90"/>
        <v>42040.829872685179</v>
      </c>
      <c r="T1441" s="17">
        <f t="shared" si="91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7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7">
        <f t="shared" si="90"/>
        <v>42486.748414351852</v>
      </c>
      <c r="T1442" s="17">
        <f t="shared" si="91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7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7">
        <f t="shared" si="90"/>
        <v>42198.765844907408</v>
      </c>
      <c r="T1443" s="17">
        <f t="shared" si="91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7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7">
        <f t="shared" si="90"/>
        <v>42485.64534722222</v>
      </c>
      <c r="T1444" s="17">
        <f t="shared" si="91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7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7">
        <f t="shared" si="90"/>
        <v>42707.926030092596</v>
      </c>
      <c r="T1445" s="17">
        <f t="shared" si="91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7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7">
        <f t="shared" si="90"/>
        <v>42199.873402777783</v>
      </c>
      <c r="T1446" s="17">
        <f t="shared" si="91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7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7">
        <f t="shared" si="90"/>
        <v>42139.542303240742</v>
      </c>
      <c r="T1447" s="17">
        <f t="shared" si="91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7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7">
        <f t="shared" si="90"/>
        <v>42461.447662037041</v>
      </c>
      <c r="T1448" s="17">
        <f t="shared" si="91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7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7">
        <f t="shared" si="90"/>
        <v>42529.730717592596</v>
      </c>
      <c r="T1449" s="17">
        <f t="shared" si="91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7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7">
        <f t="shared" si="90"/>
        <v>42115.936550925922</v>
      </c>
      <c r="T1450" s="17">
        <f t="shared" si="91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7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7">
        <f t="shared" si="90"/>
        <v>42086.811400462961</v>
      </c>
      <c r="T1451" s="17">
        <f t="shared" si="91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7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7">
        <f t="shared" si="90"/>
        <v>42390.171261574069</v>
      </c>
      <c r="T1452" s="17">
        <f t="shared" si="91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7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7">
        <f t="shared" si="90"/>
        <v>41931.959016203706</v>
      </c>
      <c r="T1453" s="17">
        <f t="shared" si="91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7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7">
        <f t="shared" si="90"/>
        <v>41818.703275462962</v>
      </c>
      <c r="T1454" s="17">
        <f t="shared" si="91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7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7">
        <f t="shared" si="90"/>
        <v>42795.696145833332</v>
      </c>
      <c r="T1455" s="17">
        <f t="shared" si="91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7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7">
        <f t="shared" si="90"/>
        <v>42463.866666666669</v>
      </c>
      <c r="T1456" s="17">
        <f t="shared" si="91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7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7">
        <f t="shared" si="90"/>
        <v>41832.672685185185</v>
      </c>
      <c r="T1457" s="17">
        <f t="shared" si="91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7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7">
        <f t="shared" si="90"/>
        <v>42708.668576388889</v>
      </c>
      <c r="T1458" s="17">
        <f t="shared" si="91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7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7">
        <f t="shared" si="90"/>
        <v>42289.89634259259</v>
      </c>
      <c r="T1459" s="17">
        <f t="shared" si="91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7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7">
        <f t="shared" si="90"/>
        <v>41831.705555555556</v>
      </c>
      <c r="T1460" s="17">
        <f t="shared" si="91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7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7">
        <f t="shared" si="90"/>
        <v>42312.204814814817</v>
      </c>
      <c r="T1461" s="17">
        <f t="shared" si="91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7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7">
        <f t="shared" si="90"/>
        <v>41915.896967592591</v>
      </c>
      <c r="T1462" s="17">
        <f t="shared" si="91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7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7">
        <f t="shared" si="90"/>
        <v>41899.645300925928</v>
      </c>
      <c r="T1463" s="17">
        <f t="shared" si="91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7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7">
        <f t="shared" si="90"/>
        <v>41344.662858796299</v>
      </c>
      <c r="T1464" s="17">
        <f t="shared" si="91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7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7">
        <f t="shared" si="90"/>
        <v>41326.911319444444</v>
      </c>
      <c r="T1465" s="17">
        <f t="shared" si="91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7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7">
        <f t="shared" si="90"/>
        <v>41291.661550925928</v>
      </c>
      <c r="T1466" s="17">
        <f t="shared" si="91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7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7">
        <f t="shared" si="90"/>
        <v>40959.734398148146</v>
      </c>
      <c r="T1467" s="17">
        <f t="shared" si="91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7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7">
        <f t="shared" si="90"/>
        <v>42340.172060185185</v>
      </c>
      <c r="T1468" s="17">
        <f t="shared" si="91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7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7">
        <f t="shared" si="90"/>
        <v>40933.80190972222</v>
      </c>
      <c r="T1469" s="17">
        <f t="shared" si="91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7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7">
        <f t="shared" si="90"/>
        <v>40646.014456018522</v>
      </c>
      <c r="T1470" s="17">
        <f t="shared" si="91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7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7">
        <f t="shared" si="90"/>
        <v>41290.598483796297</v>
      </c>
      <c r="T1471" s="17">
        <f t="shared" si="91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7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7">
        <f t="shared" si="90"/>
        <v>41250.827118055553</v>
      </c>
      <c r="T1472" s="17">
        <f t="shared" si="91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7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7">
        <f t="shared" si="90"/>
        <v>42073.957569444443</v>
      </c>
      <c r="T1473" s="17">
        <f t="shared" si="91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7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7">
        <f t="shared" si="90"/>
        <v>41533.542858796296</v>
      </c>
      <c r="T1474" s="17">
        <f t="shared" si="91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7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7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7">
        <f t="shared" si="94"/>
        <v>41500.727916666663</v>
      </c>
      <c r="T1476" s="17">
        <f t="shared" si="95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7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7">
        <f t="shared" si="94"/>
        <v>41960.722951388889</v>
      </c>
      <c r="T1477" s="17">
        <f t="shared" si="95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7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7">
        <f t="shared" si="94"/>
        <v>40766.041921296295</v>
      </c>
      <c r="T1478" s="17">
        <f t="shared" si="95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7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7">
        <f t="shared" si="94"/>
        <v>40840.615787037037</v>
      </c>
      <c r="T1479" s="17">
        <f t="shared" si="95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7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7">
        <f t="shared" si="94"/>
        <v>41394.871678240743</v>
      </c>
      <c r="T1480" s="17">
        <f t="shared" si="95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7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7">
        <f t="shared" si="94"/>
        <v>41754.745243055557</v>
      </c>
      <c r="T1481" s="17">
        <f t="shared" si="95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7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7">
        <f t="shared" si="94"/>
        <v>41464.934016203704</v>
      </c>
      <c r="T1482" s="17">
        <f t="shared" si="95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7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7">
        <f t="shared" si="94"/>
        <v>41550.922974537039</v>
      </c>
      <c r="T1483" s="17">
        <f t="shared" si="95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7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7">
        <f t="shared" si="94"/>
        <v>41136.85805555556</v>
      </c>
      <c r="T1484" s="17">
        <f t="shared" si="95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7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7">
        <f t="shared" si="94"/>
        <v>42548.192997685182</v>
      </c>
      <c r="T1485" s="17">
        <f t="shared" si="95"/>
        <v>42573.192997685182</v>
      </c>
    </row>
    <row r="1486" spans="1:20" ht="30" hidden="1" x14ac:dyDescent="0.25">
      <c r="A1486">
        <v>1484</v>
      </c>
      <c r="B1486" s="9" t="s">
        <v>1485</v>
      </c>
      <c r="C1486" s="3" t="s">
        <v>5594</v>
      </c>
      <c r="D1486" s="7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7">
        <f t="shared" si="94"/>
        <v>41053.200960648144</v>
      </c>
      <c r="T1486" s="17">
        <f t="shared" si="95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7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7">
        <f t="shared" si="94"/>
        <v>42130.795983796299</v>
      </c>
      <c r="T1487" s="17">
        <f t="shared" si="95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7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7">
        <f t="shared" si="94"/>
        <v>42032.168530092589</v>
      </c>
      <c r="T1488" s="17">
        <f t="shared" si="95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7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7">
        <f t="shared" si="94"/>
        <v>42554.917488425926</v>
      </c>
      <c r="T1489" s="17">
        <f t="shared" si="95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7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7">
        <f t="shared" si="94"/>
        <v>41614.563194444447</v>
      </c>
      <c r="T1490" s="17">
        <f t="shared" si="95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7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7">
        <f t="shared" si="94"/>
        <v>41198.611712962964</v>
      </c>
      <c r="T1491" s="17">
        <f t="shared" si="95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7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7">
        <f t="shared" si="94"/>
        <v>41520.561041666668</v>
      </c>
      <c r="T1492" s="17">
        <f t="shared" si="95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7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7">
        <f t="shared" si="94"/>
        <v>41991.713460648149</v>
      </c>
      <c r="T1493" s="17">
        <f t="shared" si="95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7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7">
        <f t="shared" si="94"/>
        <v>40682.884791666671</v>
      </c>
      <c r="T1494" s="17">
        <f t="shared" si="95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7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7">
        <f t="shared" si="94"/>
        <v>41411.866608796299</v>
      </c>
      <c r="T1495" s="17">
        <f t="shared" si="95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7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7">
        <f t="shared" si="94"/>
        <v>42067.722372685181</v>
      </c>
      <c r="T1496" s="17">
        <f t="shared" si="95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7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7">
        <f t="shared" si="94"/>
        <v>40752.789710648147</v>
      </c>
      <c r="T1497" s="17">
        <f t="shared" si="95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7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7">
        <f t="shared" si="94"/>
        <v>41838.475219907406</v>
      </c>
      <c r="T1498" s="17">
        <f t="shared" si="95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7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7">
        <f t="shared" si="94"/>
        <v>41444.64261574074</v>
      </c>
      <c r="T1499" s="17">
        <f t="shared" si="95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7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7">
        <f t="shared" si="94"/>
        <v>41840.983541666668</v>
      </c>
      <c r="T1500" s="17">
        <f t="shared" si="95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7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7">
        <f t="shared" si="94"/>
        <v>42527.007326388892</v>
      </c>
      <c r="T1501" s="17">
        <f t="shared" si="95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7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7">
        <f t="shared" si="94"/>
        <v>41365.904594907406</v>
      </c>
      <c r="T1502" s="17">
        <f t="shared" si="95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7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7">
        <f t="shared" si="94"/>
        <v>42163.583599537036</v>
      </c>
      <c r="T1503" s="17">
        <f t="shared" si="95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7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7">
        <f t="shared" si="94"/>
        <v>42426.542592592596</v>
      </c>
      <c r="T1504" s="17">
        <f t="shared" si="95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7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7">
        <f t="shared" si="94"/>
        <v>42606.347233796296</v>
      </c>
      <c r="T1505" s="17">
        <f t="shared" si="95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7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7">
        <f t="shared" si="94"/>
        <v>41772.657685185186</v>
      </c>
      <c r="T1506" s="17">
        <f t="shared" si="95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7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7">
        <f t="shared" si="94"/>
        <v>42414.44332175926</v>
      </c>
      <c r="T1507" s="17">
        <f t="shared" si="95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7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7">
        <f t="shared" si="94"/>
        <v>41814.785925925928</v>
      </c>
      <c r="T1508" s="17">
        <f t="shared" si="95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7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7">
        <f t="shared" si="94"/>
        <v>40254.450335648151</v>
      </c>
      <c r="T1509" s="17">
        <f t="shared" si="95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7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7">
        <f t="shared" si="94"/>
        <v>41786.614363425928</v>
      </c>
      <c r="T1510" s="17">
        <f t="shared" si="95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7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7">
        <f t="shared" si="94"/>
        <v>42751.533391203702</v>
      </c>
      <c r="T1511" s="17">
        <f t="shared" si="95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7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7">
        <f t="shared" si="94"/>
        <v>41809.385162037033</v>
      </c>
      <c r="T1512" s="17">
        <f t="shared" si="95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7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7">
        <f t="shared" si="94"/>
        <v>42296.583379629628</v>
      </c>
      <c r="T1513" s="17">
        <f t="shared" si="95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7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7">
        <f t="shared" si="94"/>
        <v>42741.684479166666</v>
      </c>
      <c r="T1514" s="17">
        <f t="shared" si="95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7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7">
        <f t="shared" si="94"/>
        <v>41806.637337962966</v>
      </c>
      <c r="T1515" s="17">
        <f t="shared" si="95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7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7">
        <f t="shared" si="94"/>
        <v>42234.597685185188</v>
      </c>
      <c r="T1516" s="17">
        <f t="shared" si="95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7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7">
        <f t="shared" si="94"/>
        <v>42415.253437499996</v>
      </c>
      <c r="T1517" s="17">
        <f t="shared" si="95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7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7">
        <f t="shared" si="94"/>
        <v>42619.466342592597</v>
      </c>
      <c r="T1518" s="17">
        <f t="shared" si="95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7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7">
        <f t="shared" si="94"/>
        <v>41948.56658564815</v>
      </c>
      <c r="T1519" s="17">
        <f t="shared" si="95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7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7">
        <f t="shared" si="94"/>
        <v>41760.8200462963</v>
      </c>
      <c r="T1520" s="17">
        <f t="shared" si="95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7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7">
        <f t="shared" si="94"/>
        <v>41782.741701388892</v>
      </c>
      <c r="T1521" s="17">
        <f t="shared" si="95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7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7">
        <f t="shared" si="94"/>
        <v>41955.857789351852</v>
      </c>
      <c r="T1522" s="17">
        <f t="shared" si="95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7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7">
        <f t="shared" si="94"/>
        <v>42493.167719907404</v>
      </c>
      <c r="T1523" s="17">
        <f t="shared" si="95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7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7">
        <f t="shared" si="94"/>
        <v>41899.830312500002</v>
      </c>
      <c r="T1524" s="17">
        <f t="shared" si="95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7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7">
        <f t="shared" si="94"/>
        <v>41964.751342592594</v>
      </c>
      <c r="T1525" s="17">
        <f t="shared" si="95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7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7">
        <f t="shared" si="94"/>
        <v>42756.501041666663</v>
      </c>
      <c r="T1526" s="17">
        <f t="shared" si="95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7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7">
        <f t="shared" si="94"/>
        <v>42570.702986111108</v>
      </c>
      <c r="T1527" s="17">
        <f t="shared" si="95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7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7">
        <f t="shared" si="94"/>
        <v>42339.276006944448</v>
      </c>
      <c r="T1528" s="17">
        <f t="shared" si="95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7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7">
        <f t="shared" si="94"/>
        <v>42780.600532407407</v>
      </c>
      <c r="T1529" s="17">
        <f t="shared" si="95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7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7">
        <f t="shared" si="94"/>
        <v>42736.732893518521</v>
      </c>
      <c r="T1530" s="17">
        <f t="shared" si="95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7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7">
        <f t="shared" si="94"/>
        <v>42052.628703703704</v>
      </c>
      <c r="T1531" s="17">
        <f t="shared" si="95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7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7">
        <f t="shared" si="94"/>
        <v>42275.767303240747</v>
      </c>
      <c r="T1532" s="17">
        <f t="shared" si="95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7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7">
        <f t="shared" si="94"/>
        <v>41941.802384259259</v>
      </c>
      <c r="T1533" s="17">
        <f t="shared" si="95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7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7">
        <f t="shared" si="94"/>
        <v>42391.475289351853</v>
      </c>
      <c r="T1534" s="17">
        <f t="shared" si="95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7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7">
        <f t="shared" si="94"/>
        <v>42443.00204861111</v>
      </c>
      <c r="T1535" s="17">
        <f t="shared" si="95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7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7">
        <f t="shared" si="94"/>
        <v>42221.67432870371</v>
      </c>
      <c r="T1536" s="17">
        <f t="shared" si="95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7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7">
        <f t="shared" si="94"/>
        <v>42484.829062500001</v>
      </c>
      <c r="T1537" s="17">
        <f t="shared" si="95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7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7">
        <f t="shared" si="94"/>
        <v>42213.802199074074</v>
      </c>
      <c r="T1538" s="17">
        <f t="shared" si="95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7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7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7">
        <f t="shared" si="98"/>
        <v>41981.782060185185</v>
      </c>
      <c r="T1540" s="17">
        <f t="shared" si="99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7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7">
        <f t="shared" si="98"/>
        <v>42705.919201388882</v>
      </c>
      <c r="T1541" s="17">
        <f t="shared" si="99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7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7">
        <f t="shared" si="98"/>
        <v>41939.00712962963</v>
      </c>
      <c r="T1542" s="17">
        <f t="shared" si="99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7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7">
        <f t="shared" si="98"/>
        <v>41974.712245370371</v>
      </c>
      <c r="T1543" s="17">
        <f t="shared" si="99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7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7">
        <f t="shared" si="98"/>
        <v>42170.996527777781</v>
      </c>
      <c r="T1544" s="17">
        <f t="shared" si="99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7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7">
        <f t="shared" si="98"/>
        <v>41935.509652777779</v>
      </c>
      <c r="T1545" s="17">
        <f t="shared" si="99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7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7">
        <f t="shared" si="98"/>
        <v>42053.051203703704</v>
      </c>
      <c r="T1546" s="17">
        <f t="shared" si="99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7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7">
        <f t="shared" si="98"/>
        <v>42031.884652777779</v>
      </c>
      <c r="T1547" s="17">
        <f t="shared" si="99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7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7">
        <f t="shared" si="98"/>
        <v>41839.212951388887</v>
      </c>
      <c r="T1548" s="17">
        <f t="shared" si="99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7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7">
        <f t="shared" si="98"/>
        <v>42782.426875000005</v>
      </c>
      <c r="T1549" s="17">
        <f t="shared" si="99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7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7">
        <f t="shared" si="98"/>
        <v>42286.88217592593</v>
      </c>
      <c r="T1550" s="17">
        <f t="shared" si="99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7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7">
        <f t="shared" si="98"/>
        <v>42281.136099537034</v>
      </c>
      <c r="T1551" s="17">
        <f t="shared" si="99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7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7">
        <f t="shared" si="98"/>
        <v>42472.449467592596</v>
      </c>
      <c r="T1552" s="17">
        <f t="shared" si="99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7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7">
        <f t="shared" si="98"/>
        <v>42121.824525462958</v>
      </c>
      <c r="T1553" s="17">
        <f t="shared" si="99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7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7">
        <f t="shared" si="98"/>
        <v>41892.688750000001</v>
      </c>
      <c r="T1554" s="17">
        <f t="shared" si="99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7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7">
        <f t="shared" si="98"/>
        <v>42219.282951388886</v>
      </c>
      <c r="T1555" s="17">
        <f t="shared" si="99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7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7">
        <f t="shared" si="98"/>
        <v>42188.252199074079</v>
      </c>
      <c r="T1556" s="17">
        <f t="shared" si="99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7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7">
        <f t="shared" si="98"/>
        <v>42241.613796296297</v>
      </c>
      <c r="T1557" s="17">
        <f t="shared" si="99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7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7">
        <f t="shared" si="98"/>
        <v>42525.153055555551</v>
      </c>
      <c r="T1558" s="17">
        <f t="shared" si="99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7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7">
        <f t="shared" si="98"/>
        <v>41871.65315972222</v>
      </c>
      <c r="T1559" s="17">
        <f t="shared" si="99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7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7">
        <f t="shared" si="98"/>
        <v>42185.397673611107</v>
      </c>
      <c r="T1560" s="17">
        <f t="shared" si="99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7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7">
        <f t="shared" si="98"/>
        <v>42108.05322916666</v>
      </c>
      <c r="T1561" s="17">
        <f t="shared" si="99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7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7">
        <f t="shared" si="98"/>
        <v>41936.020752314813</v>
      </c>
      <c r="T1562" s="17">
        <f t="shared" si="99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7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7">
        <f t="shared" si="98"/>
        <v>41555.041701388887</v>
      </c>
      <c r="T1563" s="17">
        <f t="shared" si="99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7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7">
        <f t="shared" si="98"/>
        <v>40079.566157407404</v>
      </c>
      <c r="T1564" s="17">
        <f t="shared" si="99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7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7">
        <f t="shared" si="98"/>
        <v>41652.742488425924</v>
      </c>
      <c r="T1565" s="17">
        <f t="shared" si="99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7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7">
        <f t="shared" si="98"/>
        <v>42121.367002314815</v>
      </c>
      <c r="T1566" s="17">
        <f t="shared" si="99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7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7">
        <f t="shared" si="98"/>
        <v>40672.729872685188</v>
      </c>
      <c r="T1567" s="17">
        <f t="shared" si="99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7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7">
        <f t="shared" si="98"/>
        <v>42549.916712962964</v>
      </c>
      <c r="T1568" s="17">
        <f t="shared" si="99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7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7">
        <f t="shared" si="98"/>
        <v>41671.936863425923</v>
      </c>
      <c r="T1569" s="17">
        <f t="shared" si="99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7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7">
        <f t="shared" si="98"/>
        <v>41962.062326388885</v>
      </c>
      <c r="T1570" s="17">
        <f t="shared" si="99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7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7">
        <f t="shared" si="98"/>
        <v>41389.679560185185</v>
      </c>
      <c r="T1571" s="17">
        <f t="shared" si="99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7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7">
        <f t="shared" si="98"/>
        <v>42438.813449074078</v>
      </c>
      <c r="T1572" s="17">
        <f t="shared" si="99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7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7">
        <f t="shared" si="98"/>
        <v>42144.769479166673</v>
      </c>
      <c r="T1573" s="17">
        <f t="shared" si="99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7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7">
        <f t="shared" si="98"/>
        <v>42404.033090277779</v>
      </c>
      <c r="T1574" s="17">
        <f t="shared" si="99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7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7">
        <f t="shared" si="98"/>
        <v>42786.000023148154</v>
      </c>
      <c r="T1575" s="17">
        <f t="shared" si="99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7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7">
        <f t="shared" si="98"/>
        <v>42017.927418981482</v>
      </c>
      <c r="T1576" s="17">
        <f t="shared" si="99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7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7">
        <f t="shared" si="98"/>
        <v>41799.524259259262</v>
      </c>
      <c r="T1577" s="17">
        <f t="shared" si="99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7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7">
        <f t="shared" si="98"/>
        <v>42140.879259259258</v>
      </c>
      <c r="T1578" s="17">
        <f t="shared" si="99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7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7">
        <f t="shared" si="98"/>
        <v>41054.847777777781</v>
      </c>
      <c r="T1579" s="17">
        <f t="shared" si="99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7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7">
        <f t="shared" si="98"/>
        <v>40399.065868055557</v>
      </c>
      <c r="T1580" s="17">
        <f t="shared" si="99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7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7">
        <f t="shared" si="98"/>
        <v>41481.996423611112</v>
      </c>
      <c r="T1581" s="17">
        <f t="shared" si="99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7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7">
        <f t="shared" si="98"/>
        <v>40990.050069444449</v>
      </c>
      <c r="T1582" s="17">
        <f t="shared" si="99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7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7">
        <f t="shared" si="98"/>
        <v>42325.448958333334</v>
      </c>
      <c r="T1583" s="17">
        <f t="shared" si="99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7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7">
        <f t="shared" si="98"/>
        <v>42246.789965277778</v>
      </c>
      <c r="T1584" s="17">
        <f t="shared" si="99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7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7">
        <f t="shared" si="98"/>
        <v>41877.904988425929</v>
      </c>
      <c r="T1585" s="17">
        <f t="shared" si="99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7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7">
        <f t="shared" si="98"/>
        <v>41779.649317129632</v>
      </c>
      <c r="T1586" s="17">
        <f t="shared" si="99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7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7">
        <f t="shared" si="98"/>
        <v>42707.895462962959</v>
      </c>
      <c r="T1587" s="17">
        <f t="shared" si="99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7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7">
        <f t="shared" si="98"/>
        <v>42069.104421296302</v>
      </c>
      <c r="T1588" s="17">
        <f t="shared" si="99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7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7">
        <f t="shared" si="98"/>
        <v>41956.950983796298</v>
      </c>
      <c r="T1589" s="17">
        <f t="shared" si="99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7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7">
        <f t="shared" si="98"/>
        <v>42005.24998842593</v>
      </c>
      <c r="T1590" s="17">
        <f t="shared" si="99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7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7">
        <f t="shared" si="98"/>
        <v>42256.984791666662</v>
      </c>
      <c r="T1591" s="17">
        <f t="shared" si="99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7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7">
        <f t="shared" si="98"/>
        <v>42240.857222222221</v>
      </c>
      <c r="T1592" s="17">
        <f t="shared" si="99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7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7">
        <f t="shared" si="98"/>
        <v>42433.726168981477</v>
      </c>
      <c r="T1593" s="17">
        <f t="shared" si="99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7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7">
        <f t="shared" si="98"/>
        <v>42046.072743055556</v>
      </c>
      <c r="T1594" s="17">
        <f t="shared" si="99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7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7">
        <f t="shared" si="98"/>
        <v>42033.845543981486</v>
      </c>
      <c r="T1595" s="17">
        <f t="shared" si="99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7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7">
        <f t="shared" si="98"/>
        <v>42445.712754629625</v>
      </c>
      <c r="T1596" s="17">
        <f t="shared" si="99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7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7">
        <f t="shared" si="98"/>
        <v>41780.050092592595</v>
      </c>
      <c r="T1597" s="17">
        <f t="shared" si="99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7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7">
        <f t="shared" si="98"/>
        <v>41941.430196759262</v>
      </c>
      <c r="T1598" s="17">
        <f t="shared" si="99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7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7">
        <f t="shared" si="98"/>
        <v>42603.354131944448</v>
      </c>
      <c r="T1599" s="17">
        <f t="shared" si="99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7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7">
        <f t="shared" si="98"/>
        <v>42151.667337962965</v>
      </c>
      <c r="T1600" s="17">
        <f t="shared" si="99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7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7">
        <f t="shared" si="98"/>
        <v>42438.53907407407</v>
      </c>
      <c r="T1601" s="17">
        <f t="shared" si="99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7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7">
        <f t="shared" si="98"/>
        <v>41791.057314814818</v>
      </c>
      <c r="T1602" s="17">
        <f t="shared" si="99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7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7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7">
        <f t="shared" si="102"/>
        <v>40788.297650462962</v>
      </c>
      <c r="T1604" s="17">
        <f t="shared" si="103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7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7">
        <f t="shared" si="102"/>
        <v>40876.169664351852</v>
      </c>
      <c r="T1605" s="17">
        <f t="shared" si="103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7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7">
        <f t="shared" si="102"/>
        <v>40945.845312500001</v>
      </c>
      <c r="T1606" s="17">
        <f t="shared" si="103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7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7">
        <f t="shared" si="102"/>
        <v>40747.012881944444</v>
      </c>
      <c r="T1607" s="17">
        <f t="shared" si="103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7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7">
        <f t="shared" si="102"/>
        <v>40536.111550925925</v>
      </c>
      <c r="T1608" s="17">
        <f t="shared" si="103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7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7">
        <f t="shared" si="102"/>
        <v>41053.80846064815</v>
      </c>
      <c r="T1609" s="17">
        <f t="shared" si="103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7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7">
        <f t="shared" si="102"/>
        <v>41607.83085648148</v>
      </c>
      <c r="T1610" s="17">
        <f t="shared" si="103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7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7">
        <f t="shared" si="102"/>
        <v>40796.001261574071</v>
      </c>
      <c r="T1611" s="17">
        <f t="shared" si="103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7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7">
        <f t="shared" si="102"/>
        <v>41228.924884259257</v>
      </c>
      <c r="T1612" s="17">
        <f t="shared" si="103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7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7">
        <f t="shared" si="102"/>
        <v>41409.00037037037</v>
      </c>
      <c r="T1613" s="17">
        <f t="shared" si="103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7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7">
        <f t="shared" si="102"/>
        <v>41246.874814814815</v>
      </c>
      <c r="T1614" s="17">
        <f t="shared" si="103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7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7">
        <f t="shared" si="102"/>
        <v>41082.069467592592</v>
      </c>
      <c r="T1615" s="17">
        <f t="shared" si="103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7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7">
        <f t="shared" si="102"/>
        <v>41794.981122685182</v>
      </c>
      <c r="T1616" s="17">
        <f t="shared" si="103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7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7">
        <f t="shared" si="102"/>
        <v>40845.050879629627</v>
      </c>
      <c r="T1617" s="17">
        <f t="shared" si="103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7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7">
        <f t="shared" si="102"/>
        <v>41194.715520833335</v>
      </c>
      <c r="T1618" s="17">
        <f t="shared" si="103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7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7">
        <f t="shared" si="102"/>
        <v>41546.664212962962</v>
      </c>
      <c r="T1619" s="17">
        <f t="shared" si="103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7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7">
        <f t="shared" si="102"/>
        <v>41301.654340277775</v>
      </c>
      <c r="T1620" s="17">
        <f t="shared" si="103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7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7">
        <f t="shared" si="102"/>
        <v>41876.18618055556</v>
      </c>
      <c r="T1621" s="17">
        <f t="shared" si="103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7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7">
        <f t="shared" si="102"/>
        <v>41321.339583333334</v>
      </c>
      <c r="T1622" s="17">
        <f t="shared" si="103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7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7">
        <f t="shared" si="102"/>
        <v>41003.60665509259</v>
      </c>
      <c r="T1623" s="17">
        <f t="shared" si="103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7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7">
        <f t="shared" si="102"/>
        <v>41950.29483796296</v>
      </c>
      <c r="T1624" s="17">
        <f t="shared" si="103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7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7">
        <f t="shared" si="102"/>
        <v>41453.688530092593</v>
      </c>
      <c r="T1625" s="17">
        <f t="shared" si="103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7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7">
        <f t="shared" si="102"/>
        <v>41243.367303240739</v>
      </c>
      <c r="T1626" s="17">
        <f t="shared" si="103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7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7">
        <f t="shared" si="102"/>
        <v>41135.699687500004</v>
      </c>
      <c r="T1627" s="17">
        <f t="shared" si="103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7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7">
        <f t="shared" si="102"/>
        <v>41579.847997685189</v>
      </c>
      <c r="T1628" s="17">
        <f t="shared" si="103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7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7">
        <f t="shared" si="102"/>
        <v>41205.707048611112</v>
      </c>
      <c r="T1629" s="17">
        <f t="shared" si="103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7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7">
        <f t="shared" si="102"/>
        <v>41774.737060185187</v>
      </c>
      <c r="T1630" s="17">
        <f t="shared" si="103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7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7">
        <f t="shared" si="102"/>
        <v>41645.867280092592</v>
      </c>
      <c r="T1631" s="17">
        <f t="shared" si="103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7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7">
        <f t="shared" si="102"/>
        <v>40939.837673611109</v>
      </c>
      <c r="T1632" s="17">
        <f t="shared" si="103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7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7">
        <f t="shared" si="102"/>
        <v>41164.859502314815</v>
      </c>
      <c r="T1633" s="17">
        <f t="shared" si="103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7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7">
        <f t="shared" si="102"/>
        <v>40750.340902777774</v>
      </c>
      <c r="T1634" s="17">
        <f t="shared" si="103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7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7">
        <f t="shared" si="102"/>
        <v>40896.883750000001</v>
      </c>
      <c r="T1635" s="17">
        <f t="shared" si="103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7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7">
        <f t="shared" si="102"/>
        <v>40658.189826388887</v>
      </c>
      <c r="T1636" s="17">
        <f t="shared" si="103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7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7">
        <f t="shared" si="102"/>
        <v>42502.868761574078</v>
      </c>
      <c r="T1637" s="17">
        <f t="shared" si="103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7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7">
        <f t="shared" si="102"/>
        <v>40663.08666666667</v>
      </c>
      <c r="T1638" s="17">
        <f t="shared" si="103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7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7">
        <f t="shared" si="102"/>
        <v>40122.751620370371</v>
      </c>
      <c r="T1639" s="17">
        <f t="shared" si="103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7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7">
        <f t="shared" si="102"/>
        <v>41288.68712962963</v>
      </c>
      <c r="T1640" s="17">
        <f t="shared" si="103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7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7">
        <f t="shared" si="102"/>
        <v>40941.652372685188</v>
      </c>
      <c r="T1641" s="17">
        <f t="shared" si="103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7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7">
        <f t="shared" si="102"/>
        <v>40379.23096064815</v>
      </c>
      <c r="T1642" s="17">
        <f t="shared" si="103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7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7">
        <f t="shared" si="102"/>
        <v>41962.596574074079</v>
      </c>
      <c r="T1643" s="17">
        <f t="shared" si="103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7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7">
        <f t="shared" si="102"/>
        <v>40688.024618055555</v>
      </c>
      <c r="T1644" s="17">
        <f t="shared" si="103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7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7">
        <f t="shared" si="102"/>
        <v>41146.824212962965</v>
      </c>
      <c r="T1645" s="17">
        <f t="shared" si="103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7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7">
        <f t="shared" si="102"/>
        <v>41175.05972222222</v>
      </c>
      <c r="T1646" s="17">
        <f t="shared" si="103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7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7">
        <f t="shared" si="102"/>
        <v>41521.617361111108</v>
      </c>
      <c r="T1647" s="17">
        <f t="shared" si="103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7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7">
        <f t="shared" si="102"/>
        <v>41833.450266203705</v>
      </c>
      <c r="T1648" s="17">
        <f t="shared" si="103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7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7">
        <f t="shared" si="102"/>
        <v>41039.409456018519</v>
      </c>
      <c r="T1649" s="17">
        <f t="shared" si="103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7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7">
        <f t="shared" si="102"/>
        <v>40592.704652777778</v>
      </c>
      <c r="T1650" s="17">
        <f t="shared" si="103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7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7">
        <f t="shared" si="102"/>
        <v>41737.684664351851</v>
      </c>
      <c r="T1651" s="17">
        <f t="shared" si="103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7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7">
        <f t="shared" si="102"/>
        <v>41526.435613425929</v>
      </c>
      <c r="T1652" s="17">
        <f t="shared" si="103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7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7">
        <f t="shared" si="102"/>
        <v>40625.900694444441</v>
      </c>
      <c r="T1653" s="17">
        <f t="shared" si="103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7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7">
        <f t="shared" si="102"/>
        <v>41572.492974537039</v>
      </c>
      <c r="T1654" s="17">
        <f t="shared" si="103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7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7">
        <f t="shared" si="102"/>
        <v>40626.834444444445</v>
      </c>
      <c r="T1655" s="17">
        <f t="shared" si="103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7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7">
        <f t="shared" si="102"/>
        <v>40987.890740740739</v>
      </c>
      <c r="T1656" s="17">
        <f t="shared" si="103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7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7">
        <f t="shared" si="102"/>
        <v>40974.791898148149</v>
      </c>
      <c r="T1657" s="17">
        <f t="shared" si="103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7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7">
        <f t="shared" si="102"/>
        <v>41226.928842592592</v>
      </c>
      <c r="T1658" s="17">
        <f t="shared" si="103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7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7">
        <f t="shared" si="102"/>
        <v>41023.782037037039</v>
      </c>
      <c r="T1659" s="17">
        <f t="shared" si="103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7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7">
        <f t="shared" si="102"/>
        <v>41223.22184027778</v>
      </c>
      <c r="T1660" s="17">
        <f t="shared" si="103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7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7">
        <f t="shared" si="102"/>
        <v>41596.913437499999</v>
      </c>
      <c r="T1661" s="17">
        <f t="shared" si="103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7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7">
        <f t="shared" si="102"/>
        <v>42459.693865740745</v>
      </c>
      <c r="T1662" s="17">
        <f t="shared" si="103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7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7">
        <f t="shared" si="102"/>
        <v>42343.998043981483</v>
      </c>
      <c r="T1663" s="17">
        <f t="shared" si="103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7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7">
        <f t="shared" si="102"/>
        <v>40848.198333333334</v>
      </c>
      <c r="T1664" s="17">
        <f t="shared" si="103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7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7">
        <f t="shared" si="102"/>
        <v>42006.02207175926</v>
      </c>
      <c r="T1665" s="17">
        <f t="shared" si="103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7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7">
        <f t="shared" si="102"/>
        <v>40939.761782407404</v>
      </c>
      <c r="T1666" s="17">
        <f t="shared" si="103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7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7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7">
        <f t="shared" si="106"/>
        <v>41331.253159722226</v>
      </c>
      <c r="T1668" s="17">
        <f t="shared" si="107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7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7">
        <f t="shared" si="106"/>
        <v>41682.0705787037</v>
      </c>
      <c r="T1669" s="17">
        <f t="shared" si="107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7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7">
        <f t="shared" si="106"/>
        <v>40845.14975694444</v>
      </c>
      <c r="T1670" s="17">
        <f t="shared" si="107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7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7">
        <f t="shared" si="106"/>
        <v>42461.885138888887</v>
      </c>
      <c r="T1671" s="17">
        <f t="shared" si="107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7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7">
        <f t="shared" si="106"/>
        <v>40313.930543981485</v>
      </c>
      <c r="T1672" s="17">
        <f t="shared" si="107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7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7">
        <f t="shared" si="106"/>
        <v>42553.54414351852</v>
      </c>
      <c r="T1673" s="17">
        <f t="shared" si="107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7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7">
        <f t="shared" si="106"/>
        <v>41034.656597222223</v>
      </c>
      <c r="T1674" s="17">
        <f t="shared" si="107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7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7">
        <f t="shared" si="106"/>
        <v>42039.878379629634</v>
      </c>
      <c r="T1675" s="17">
        <f t="shared" si="107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7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7">
        <f t="shared" si="106"/>
        <v>42569.605393518519</v>
      </c>
      <c r="T1676" s="17">
        <f t="shared" si="107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7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7">
        <f t="shared" si="106"/>
        <v>40802.733101851853</v>
      </c>
      <c r="T1677" s="17">
        <f t="shared" si="107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7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7">
        <f t="shared" si="106"/>
        <v>40973.72623842593</v>
      </c>
      <c r="T1678" s="17">
        <f t="shared" si="107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7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7">
        <f t="shared" si="106"/>
        <v>42416.407129629632</v>
      </c>
      <c r="T1679" s="17">
        <f t="shared" si="107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7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7">
        <f t="shared" si="106"/>
        <v>41662.854988425926</v>
      </c>
      <c r="T1680" s="17">
        <f t="shared" si="107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7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7">
        <f t="shared" si="106"/>
        <v>40723.068807870368</v>
      </c>
      <c r="T1681" s="17">
        <f t="shared" si="107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7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7">
        <f t="shared" si="106"/>
        <v>41802.757719907408</v>
      </c>
      <c r="T1682" s="17">
        <f t="shared" si="107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7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7">
        <f t="shared" si="106"/>
        <v>42774.121342592596</v>
      </c>
      <c r="T1683" s="17">
        <f t="shared" si="107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7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7">
        <f t="shared" si="106"/>
        <v>42779.21365740741</v>
      </c>
      <c r="T1684" s="17">
        <f t="shared" si="107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7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7">
        <f t="shared" si="106"/>
        <v>42808.781689814816</v>
      </c>
      <c r="T1685" s="17">
        <f t="shared" si="107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7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7">
        <f t="shared" si="106"/>
        <v>42783.815289351856</v>
      </c>
      <c r="T1686" s="17">
        <f t="shared" si="107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7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7">
        <f t="shared" si="106"/>
        <v>42788.2502662037</v>
      </c>
      <c r="T1687" s="17">
        <f t="shared" si="107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7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7">
        <f t="shared" si="106"/>
        <v>42792.843969907408</v>
      </c>
      <c r="T1688" s="17">
        <f t="shared" si="107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7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7">
        <f t="shared" si="106"/>
        <v>42802.046817129631</v>
      </c>
      <c r="T1689" s="17">
        <f t="shared" si="107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7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7">
        <f t="shared" si="106"/>
        <v>42804.534652777773</v>
      </c>
      <c r="T1690" s="17">
        <f t="shared" si="107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7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7">
        <f t="shared" si="106"/>
        <v>42780.942476851851</v>
      </c>
      <c r="T1691" s="17">
        <f t="shared" si="107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7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7">
        <f t="shared" si="106"/>
        <v>42801.43104166667</v>
      </c>
      <c r="T1692" s="17">
        <f t="shared" si="107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7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7">
        <f t="shared" si="106"/>
        <v>42795.701481481476</v>
      </c>
      <c r="T1693" s="17">
        <f t="shared" si="107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7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7">
        <f t="shared" si="106"/>
        <v>42788.151238425926</v>
      </c>
      <c r="T1694" s="17">
        <f t="shared" si="107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7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7">
        <f t="shared" si="106"/>
        <v>42803.920277777783</v>
      </c>
      <c r="T1695" s="17">
        <f t="shared" si="107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7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7">
        <f t="shared" si="106"/>
        <v>42791.669837962967</v>
      </c>
      <c r="T1696" s="17">
        <f t="shared" si="107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7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7">
        <f t="shared" si="106"/>
        <v>42801.031412037039</v>
      </c>
      <c r="T1697" s="17">
        <f t="shared" si="107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7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7">
        <f t="shared" si="106"/>
        <v>42796.069571759261</v>
      </c>
      <c r="T1698" s="17">
        <f t="shared" si="107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7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7">
        <f t="shared" si="106"/>
        <v>42805.032962962956</v>
      </c>
      <c r="T1699" s="17">
        <f t="shared" si="107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7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7">
        <f t="shared" si="106"/>
        <v>42796.207870370374</v>
      </c>
      <c r="T1700" s="17">
        <f t="shared" si="107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7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7">
        <f t="shared" si="106"/>
        <v>42806.863946759258</v>
      </c>
      <c r="T1701" s="17">
        <f t="shared" si="107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7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7">
        <f t="shared" si="106"/>
        <v>42796.071643518517</v>
      </c>
      <c r="T1702" s="17">
        <f t="shared" si="107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7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7">
        <f t="shared" si="106"/>
        <v>41989.664409722223</v>
      </c>
      <c r="T1703" s="17">
        <f t="shared" si="107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7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7">
        <f t="shared" si="106"/>
        <v>42063.869791666672</v>
      </c>
      <c r="T1704" s="17">
        <f t="shared" si="107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7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7">
        <f t="shared" si="106"/>
        <v>42187.281678240746</v>
      </c>
      <c r="T1705" s="17">
        <f t="shared" si="107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7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7">
        <f t="shared" si="106"/>
        <v>42021.139733796299</v>
      </c>
      <c r="T1706" s="17">
        <f t="shared" si="107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7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7">
        <f t="shared" si="106"/>
        <v>42245.016736111109</v>
      </c>
      <c r="T1707" s="17">
        <f t="shared" si="107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7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7">
        <f t="shared" si="106"/>
        <v>42179.306388888886</v>
      </c>
      <c r="T1708" s="17">
        <f t="shared" si="107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7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7">
        <f t="shared" si="106"/>
        <v>42427.721006944441</v>
      </c>
      <c r="T1709" s="17">
        <f t="shared" si="107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7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7">
        <f t="shared" si="106"/>
        <v>42451.866967592592</v>
      </c>
      <c r="T1710" s="17">
        <f t="shared" si="107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7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7">
        <f t="shared" si="106"/>
        <v>41841.56381944444</v>
      </c>
      <c r="T1711" s="17">
        <f t="shared" si="107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7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7">
        <f t="shared" si="106"/>
        <v>42341.59129629629</v>
      </c>
      <c r="T1712" s="17">
        <f t="shared" si="107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7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7">
        <f t="shared" si="106"/>
        <v>41852.646226851852</v>
      </c>
      <c r="T1713" s="17">
        <f t="shared" si="107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7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7">
        <f t="shared" si="106"/>
        <v>42125.913807870369</v>
      </c>
      <c r="T1714" s="17">
        <f t="shared" si="107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7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7">
        <f t="shared" si="106"/>
        <v>41887.801064814819</v>
      </c>
      <c r="T1715" s="17">
        <f t="shared" si="107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7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7">
        <f t="shared" si="106"/>
        <v>42095.918530092589</v>
      </c>
      <c r="T1716" s="17">
        <f t="shared" si="107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7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7">
        <f t="shared" si="106"/>
        <v>42064.217418981483</v>
      </c>
      <c r="T1717" s="17">
        <f t="shared" si="107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7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7">
        <f t="shared" si="106"/>
        <v>42673.577534722222</v>
      </c>
      <c r="T1718" s="17">
        <f t="shared" si="107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7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7">
        <f t="shared" si="106"/>
        <v>42460.98192129629</v>
      </c>
      <c r="T1719" s="17">
        <f t="shared" si="107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7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7">
        <f t="shared" si="106"/>
        <v>42460.610520833332</v>
      </c>
      <c r="T1720" s="17">
        <f t="shared" si="107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7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7">
        <f t="shared" si="106"/>
        <v>41869.534618055557</v>
      </c>
      <c r="T1721" s="17">
        <f t="shared" si="107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7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7">
        <f t="shared" si="106"/>
        <v>41922.783229166671</v>
      </c>
      <c r="T1722" s="17">
        <f t="shared" si="107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7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7">
        <f t="shared" si="106"/>
        <v>42319.461377314816</v>
      </c>
      <c r="T1723" s="17">
        <f t="shared" si="107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7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7">
        <f t="shared" si="106"/>
        <v>42425.960983796293</v>
      </c>
      <c r="T1724" s="17">
        <f t="shared" si="107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7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7">
        <f t="shared" si="106"/>
        <v>42129.82540509259</v>
      </c>
      <c r="T1725" s="17">
        <f t="shared" si="107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7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7">
        <f t="shared" si="106"/>
        <v>41912.932430555556</v>
      </c>
      <c r="T1726" s="17">
        <f t="shared" si="107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7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7">
        <f t="shared" si="106"/>
        <v>41845.968159722222</v>
      </c>
      <c r="T1727" s="17">
        <f t="shared" si="107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7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7">
        <f t="shared" si="106"/>
        <v>41788.919722222221</v>
      </c>
      <c r="T1728" s="17">
        <f t="shared" si="107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7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7">
        <f t="shared" si="106"/>
        <v>42044.927974537044</v>
      </c>
      <c r="T1729" s="17">
        <f t="shared" si="107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7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7">
        <f t="shared" si="106"/>
        <v>42268.625856481478</v>
      </c>
      <c r="T1730" s="17">
        <f t="shared" si="107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7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7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7">
        <f t="shared" si="110"/>
        <v>42272.087766203709</v>
      </c>
      <c r="T1732" s="17">
        <f t="shared" si="111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7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7">
        <f t="shared" si="110"/>
        <v>42152.906851851847</v>
      </c>
      <c r="T1733" s="17">
        <f t="shared" si="111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7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7">
        <f t="shared" si="110"/>
        <v>42325.683807870373</v>
      </c>
      <c r="T1734" s="17">
        <f t="shared" si="111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7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7">
        <f t="shared" si="110"/>
        <v>42614.675625000003</v>
      </c>
      <c r="T1735" s="17">
        <f t="shared" si="111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7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7">
        <f t="shared" si="110"/>
        <v>42102.036527777775</v>
      </c>
      <c r="T1736" s="17">
        <f t="shared" si="111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7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7">
        <f t="shared" si="110"/>
        <v>42559.814178240747</v>
      </c>
      <c r="T1737" s="17">
        <f t="shared" si="111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7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7">
        <f t="shared" si="110"/>
        <v>42286.861493055556</v>
      </c>
      <c r="T1738" s="17">
        <f t="shared" si="111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7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7">
        <f t="shared" si="110"/>
        <v>42175.948981481488</v>
      </c>
      <c r="T1739" s="17">
        <f t="shared" si="111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7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7">
        <f t="shared" si="110"/>
        <v>41884.874328703707</v>
      </c>
      <c r="T1740" s="17">
        <f t="shared" si="111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7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7">
        <f t="shared" si="110"/>
        <v>42435.874212962968</v>
      </c>
      <c r="T1741" s="17">
        <f t="shared" si="111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7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7">
        <f t="shared" si="110"/>
        <v>42171.817384259266</v>
      </c>
      <c r="T1742" s="17">
        <f t="shared" si="111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7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7">
        <f t="shared" si="110"/>
        <v>42120.628136574072</v>
      </c>
      <c r="T1743" s="17">
        <f t="shared" si="111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7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7">
        <f t="shared" si="110"/>
        <v>42710.876967592587</v>
      </c>
      <c r="T1744" s="17">
        <f t="shared" si="111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7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7">
        <f t="shared" si="110"/>
        <v>42586.925636574073</v>
      </c>
      <c r="T1745" s="17">
        <f t="shared" si="111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7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7">
        <f t="shared" si="110"/>
        <v>42026.605057870373</v>
      </c>
      <c r="T1746" s="17">
        <f t="shared" si="111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7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7">
        <f t="shared" si="110"/>
        <v>42690.259699074071</v>
      </c>
      <c r="T1747" s="17">
        <f t="shared" si="111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7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7">
        <f t="shared" si="110"/>
        <v>42668.176701388889</v>
      </c>
      <c r="T1748" s="17">
        <f t="shared" si="111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7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7">
        <f t="shared" si="110"/>
        <v>42292.435532407413</v>
      </c>
      <c r="T1749" s="17">
        <f t="shared" si="111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7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7">
        <f t="shared" si="110"/>
        <v>42219.950729166667</v>
      </c>
      <c r="T1750" s="17">
        <f t="shared" si="111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7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7">
        <f t="shared" si="110"/>
        <v>42758.975937499999</v>
      </c>
      <c r="T1751" s="17">
        <f t="shared" si="111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7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7">
        <f t="shared" si="110"/>
        <v>42454.836851851855</v>
      </c>
      <c r="T1752" s="17">
        <f t="shared" si="111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7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7">
        <f t="shared" si="110"/>
        <v>42052.7815162037</v>
      </c>
      <c r="T1753" s="17">
        <f t="shared" si="111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7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7">
        <f t="shared" si="110"/>
        <v>42627.253263888888</v>
      </c>
      <c r="T1754" s="17">
        <f t="shared" si="111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7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7">
        <f t="shared" si="110"/>
        <v>42420.74962962963</v>
      </c>
      <c r="T1755" s="17">
        <f t="shared" si="111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7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7">
        <f t="shared" si="110"/>
        <v>42067.876770833333</v>
      </c>
      <c r="T1756" s="17">
        <f t="shared" si="111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7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7">
        <f t="shared" si="110"/>
        <v>42252.788900462961</v>
      </c>
      <c r="T1757" s="17">
        <f t="shared" si="111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7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7">
        <f t="shared" si="110"/>
        <v>42571.167465277773</v>
      </c>
      <c r="T1758" s="17">
        <f t="shared" si="111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7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7">
        <f t="shared" si="110"/>
        <v>42733.827349537038</v>
      </c>
      <c r="T1759" s="17">
        <f t="shared" si="111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7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7">
        <f t="shared" si="110"/>
        <v>42505.955925925926</v>
      </c>
      <c r="T1760" s="17">
        <f t="shared" si="111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7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7">
        <f t="shared" si="110"/>
        <v>42068.829039351855</v>
      </c>
      <c r="T1761" s="17">
        <f t="shared" si="111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7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7">
        <f t="shared" si="110"/>
        <v>42405.67260416667</v>
      </c>
      <c r="T1762" s="17">
        <f t="shared" si="111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7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7">
        <f t="shared" si="110"/>
        <v>42209.567824074074</v>
      </c>
      <c r="T1763" s="17">
        <f t="shared" si="111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7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7">
        <f t="shared" si="110"/>
        <v>42410.982002314813</v>
      </c>
      <c r="T1764" s="17">
        <f t="shared" si="111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7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7">
        <f t="shared" si="110"/>
        <v>42636.868518518517</v>
      </c>
      <c r="T1765" s="17">
        <f t="shared" si="111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7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7">
        <f t="shared" si="110"/>
        <v>41825.485868055555</v>
      </c>
      <c r="T1766" s="17">
        <f t="shared" si="111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7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7">
        <f t="shared" si="110"/>
        <v>41834.980462962965</v>
      </c>
      <c r="T1767" s="17">
        <f t="shared" si="111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7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7">
        <f t="shared" si="110"/>
        <v>41855.859814814816</v>
      </c>
      <c r="T1768" s="17">
        <f t="shared" si="111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7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7">
        <f t="shared" si="110"/>
        <v>41824.658379629633</v>
      </c>
      <c r="T1769" s="17">
        <f t="shared" si="111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7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7">
        <f t="shared" si="110"/>
        <v>41849.560694444444</v>
      </c>
      <c r="T1770" s="17">
        <f t="shared" si="111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7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7">
        <f t="shared" si="110"/>
        <v>41987.818969907406</v>
      </c>
      <c r="T1771" s="17">
        <f t="shared" si="111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7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7">
        <f t="shared" si="110"/>
        <v>41891.780023148152</v>
      </c>
      <c r="T1772" s="17">
        <f t="shared" si="111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7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7">
        <f t="shared" si="110"/>
        <v>41905.979629629634</v>
      </c>
      <c r="T1773" s="17">
        <f t="shared" si="111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7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7">
        <f t="shared" si="110"/>
        <v>41766.718009259261</v>
      </c>
      <c r="T1774" s="17">
        <f t="shared" si="111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7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7">
        <f t="shared" si="110"/>
        <v>41978.760393518518</v>
      </c>
      <c r="T1775" s="17">
        <f t="shared" si="111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7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7">
        <f t="shared" si="110"/>
        <v>41930.218657407408</v>
      </c>
      <c r="T1776" s="17">
        <f t="shared" si="111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7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7">
        <f t="shared" si="110"/>
        <v>41891.976388888892</v>
      </c>
      <c r="T1777" s="17">
        <f t="shared" si="111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7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7">
        <f t="shared" si="110"/>
        <v>41905.95684027778</v>
      </c>
      <c r="T1778" s="17">
        <f t="shared" si="111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7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7">
        <f t="shared" si="110"/>
        <v>42025.357094907406</v>
      </c>
      <c r="T1779" s="17">
        <f t="shared" si="111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7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7">
        <f t="shared" si="110"/>
        <v>42045.86336805555</v>
      </c>
      <c r="T1780" s="17">
        <f t="shared" si="111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7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7">
        <f t="shared" si="110"/>
        <v>42585.691898148143</v>
      </c>
      <c r="T1781" s="17">
        <f t="shared" si="111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7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7">
        <f t="shared" si="110"/>
        <v>42493.600810185191</v>
      </c>
      <c r="T1782" s="17">
        <f t="shared" si="111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7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7">
        <f t="shared" si="110"/>
        <v>42597.617418981477</v>
      </c>
      <c r="T1783" s="17">
        <f t="shared" si="111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7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7">
        <f t="shared" si="110"/>
        <v>42388.575104166666</v>
      </c>
      <c r="T1784" s="17">
        <f t="shared" si="111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7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7">
        <f t="shared" si="110"/>
        <v>42115.949976851851</v>
      </c>
      <c r="T1785" s="17">
        <f t="shared" si="111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7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7">
        <f t="shared" si="110"/>
        <v>42003.655555555553</v>
      </c>
      <c r="T1786" s="17">
        <f t="shared" si="111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7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7">
        <f t="shared" si="110"/>
        <v>41897.134895833333</v>
      </c>
      <c r="T1787" s="17">
        <f t="shared" si="111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7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7">
        <f t="shared" si="110"/>
        <v>41958.550659722227</v>
      </c>
      <c r="T1788" s="17">
        <f t="shared" si="111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7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7">
        <f t="shared" si="110"/>
        <v>42068.65552083333</v>
      </c>
      <c r="T1789" s="17">
        <f t="shared" si="111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7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7">
        <f t="shared" si="110"/>
        <v>41913.94840277778</v>
      </c>
      <c r="T1790" s="17">
        <f t="shared" si="111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7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7">
        <f t="shared" si="110"/>
        <v>41956.250034722223</v>
      </c>
      <c r="T1791" s="17">
        <f t="shared" si="111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7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7">
        <f t="shared" si="110"/>
        <v>42010.674513888895</v>
      </c>
      <c r="T1792" s="17">
        <f t="shared" si="111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7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7">
        <f t="shared" si="110"/>
        <v>41973.740335648152</v>
      </c>
      <c r="T1793" s="17">
        <f t="shared" si="111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7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7">
        <f t="shared" si="110"/>
        <v>42189.031041666662</v>
      </c>
      <c r="T1794" s="17">
        <f t="shared" si="111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7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7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7">
        <f t="shared" si="114"/>
        <v>42011.551180555558</v>
      </c>
      <c r="T1796" s="17">
        <f t="shared" si="115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7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7">
        <f t="shared" si="114"/>
        <v>42628.288668981477</v>
      </c>
      <c r="T1797" s="17">
        <f t="shared" si="115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7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7">
        <f t="shared" si="114"/>
        <v>42515.439421296294</v>
      </c>
      <c r="T1798" s="17">
        <f t="shared" si="115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7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7">
        <f t="shared" si="114"/>
        <v>42689.56931712963</v>
      </c>
      <c r="T1799" s="17">
        <f t="shared" si="115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7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7">
        <f t="shared" si="114"/>
        <v>42344.32677083333</v>
      </c>
      <c r="T1800" s="17">
        <f t="shared" si="115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7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7">
        <f t="shared" si="114"/>
        <v>41934.842685185184</v>
      </c>
      <c r="T1801" s="17">
        <f t="shared" si="115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7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7">
        <f t="shared" si="114"/>
        <v>42623.606134259258</v>
      </c>
      <c r="T1802" s="17">
        <f t="shared" si="115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7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7">
        <f t="shared" si="114"/>
        <v>42321.660509259258</v>
      </c>
      <c r="T1803" s="17">
        <f t="shared" si="115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7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7">
        <f t="shared" si="114"/>
        <v>42159.47256944445</v>
      </c>
      <c r="T1804" s="17">
        <f t="shared" si="115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7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7">
        <f t="shared" si="114"/>
        <v>42018.071550925932</v>
      </c>
      <c r="T1805" s="17">
        <f t="shared" si="115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7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7">
        <f t="shared" si="114"/>
        <v>42282.678287037037</v>
      </c>
      <c r="T1806" s="17">
        <f t="shared" si="115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7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7">
        <f t="shared" si="114"/>
        <v>42247.803912037038</v>
      </c>
      <c r="T1807" s="17">
        <f t="shared" si="115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7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7">
        <f t="shared" si="114"/>
        <v>41877.638298611113</v>
      </c>
      <c r="T1808" s="17">
        <f t="shared" si="115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7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7">
        <f t="shared" si="114"/>
        <v>41880.068437499998</v>
      </c>
      <c r="T1809" s="17">
        <f t="shared" si="115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7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7">
        <f t="shared" si="114"/>
        <v>42742.680902777778</v>
      </c>
      <c r="T1810" s="17">
        <f t="shared" si="115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7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7">
        <f t="shared" si="114"/>
        <v>42029.907858796301</v>
      </c>
      <c r="T1811" s="17">
        <f t="shared" si="115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7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7">
        <f t="shared" si="114"/>
        <v>41860.91002314815</v>
      </c>
      <c r="T1812" s="17">
        <f t="shared" si="115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7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7">
        <f t="shared" si="114"/>
        <v>41876.433680555558</v>
      </c>
      <c r="T1813" s="17">
        <f t="shared" si="115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7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7">
        <f t="shared" si="114"/>
        <v>42524.318703703699</v>
      </c>
      <c r="T1814" s="17">
        <f t="shared" si="115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7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7">
        <f t="shared" si="114"/>
        <v>41829.889027777775</v>
      </c>
      <c r="T1815" s="17">
        <f t="shared" si="115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7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7">
        <f t="shared" si="114"/>
        <v>42033.314074074078</v>
      </c>
      <c r="T1816" s="17">
        <f t="shared" si="115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7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7">
        <f t="shared" si="114"/>
        <v>42172.906678240746</v>
      </c>
      <c r="T1817" s="17">
        <f t="shared" si="115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7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7">
        <f t="shared" si="114"/>
        <v>42548.876192129625</v>
      </c>
      <c r="T1818" s="17">
        <f t="shared" si="115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7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7">
        <f t="shared" si="114"/>
        <v>42705.662118055552</v>
      </c>
      <c r="T1819" s="17">
        <f t="shared" si="115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7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7">
        <f t="shared" si="114"/>
        <v>42067.234375</v>
      </c>
      <c r="T1820" s="17">
        <f t="shared" si="115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7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7">
        <f t="shared" si="114"/>
        <v>41820.752268518518</v>
      </c>
      <c r="T1821" s="17">
        <f t="shared" si="115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7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7">
        <f t="shared" si="114"/>
        <v>42065.084375000006</v>
      </c>
      <c r="T1822" s="17">
        <f t="shared" si="115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7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7">
        <f t="shared" si="114"/>
        <v>40926.319062499999</v>
      </c>
      <c r="T1823" s="17">
        <f t="shared" si="115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7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7">
        <f t="shared" si="114"/>
        <v>41634.797013888885</v>
      </c>
      <c r="T1824" s="17">
        <f t="shared" si="115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7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7">
        <f t="shared" si="114"/>
        <v>41176.684907407405</v>
      </c>
      <c r="T1825" s="17">
        <f t="shared" si="115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7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7">
        <f t="shared" si="114"/>
        <v>41626.916284722225</v>
      </c>
      <c r="T1826" s="17">
        <f t="shared" si="115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7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7">
        <f t="shared" si="114"/>
        <v>41443.83452546296</v>
      </c>
      <c r="T1827" s="17">
        <f t="shared" si="115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7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7">
        <f t="shared" si="114"/>
        <v>41657.923807870371</v>
      </c>
      <c r="T1828" s="17">
        <f t="shared" si="115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7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7">
        <f t="shared" si="114"/>
        <v>40555.325937499998</v>
      </c>
      <c r="T1829" s="17">
        <f t="shared" si="115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7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7">
        <f t="shared" si="114"/>
        <v>41736.899652777778</v>
      </c>
      <c r="T1830" s="17">
        <f t="shared" si="115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7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7">
        <f t="shared" si="114"/>
        <v>40516.087627314817</v>
      </c>
      <c r="T1831" s="17">
        <f t="shared" si="115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7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7">
        <f t="shared" si="114"/>
        <v>41664.684108796297</v>
      </c>
      <c r="T1832" s="17">
        <f t="shared" si="115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7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7">
        <f t="shared" si="114"/>
        <v>41026.996099537035</v>
      </c>
      <c r="T1833" s="17">
        <f t="shared" si="115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7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7">
        <f t="shared" si="114"/>
        <v>40576.539664351854</v>
      </c>
      <c r="T1834" s="17">
        <f t="shared" si="115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7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7">
        <f t="shared" si="114"/>
        <v>41303.044016203705</v>
      </c>
      <c r="T1835" s="17">
        <f t="shared" si="115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7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7">
        <f t="shared" si="114"/>
        <v>41988.964062500003</v>
      </c>
      <c r="T1836" s="17">
        <f t="shared" si="115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7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7">
        <f t="shared" si="114"/>
        <v>42430.702210648145</v>
      </c>
      <c r="T1837" s="17">
        <f t="shared" si="115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7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7">
        <f t="shared" si="114"/>
        <v>41305.809363425928</v>
      </c>
      <c r="T1838" s="17">
        <f t="shared" si="115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7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7">
        <f t="shared" si="114"/>
        <v>40926.047858796301</v>
      </c>
      <c r="T1839" s="17">
        <f t="shared" si="115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7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7">
        <f t="shared" si="114"/>
        <v>40788.786539351851</v>
      </c>
      <c r="T1840" s="17">
        <f t="shared" si="115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7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7">
        <f t="shared" si="114"/>
        <v>42614.722013888888</v>
      </c>
      <c r="T1841" s="17">
        <f t="shared" si="115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7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7">
        <f t="shared" si="114"/>
        <v>41382.096180555556</v>
      </c>
      <c r="T1842" s="17">
        <f t="shared" si="115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7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7">
        <f t="shared" si="114"/>
        <v>41745.84542824074</v>
      </c>
      <c r="T1843" s="17">
        <f t="shared" si="115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7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7">
        <f t="shared" si="114"/>
        <v>42031.631724537037</v>
      </c>
      <c r="T1844" s="17">
        <f t="shared" si="115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7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7">
        <f t="shared" si="114"/>
        <v>40564.994837962964</v>
      </c>
      <c r="T1845" s="17">
        <f t="shared" si="115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7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7">
        <f t="shared" si="114"/>
        <v>40666.973541666666</v>
      </c>
      <c r="T1846" s="17">
        <f t="shared" si="115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7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7">
        <f t="shared" si="114"/>
        <v>42523.333310185189</v>
      </c>
      <c r="T1847" s="17">
        <f t="shared" si="115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7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7">
        <f t="shared" si="114"/>
        <v>41228.650196759263</v>
      </c>
      <c r="T1848" s="17">
        <f t="shared" si="115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7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7">
        <f t="shared" si="114"/>
        <v>42094.236481481479</v>
      </c>
      <c r="T1849" s="17">
        <f t="shared" si="115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7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7">
        <f t="shared" si="114"/>
        <v>40691.788055555553</v>
      </c>
      <c r="T1850" s="17">
        <f t="shared" si="115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7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7">
        <f t="shared" si="114"/>
        <v>41169.845590277779</v>
      </c>
      <c r="T1851" s="17">
        <f t="shared" si="115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7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7">
        <f t="shared" si="114"/>
        <v>41800.959490740745</v>
      </c>
      <c r="T1852" s="17">
        <f t="shared" si="115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7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7">
        <f t="shared" si="114"/>
        <v>41827.906689814816</v>
      </c>
      <c r="T1853" s="17">
        <f t="shared" si="115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7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7">
        <f t="shared" si="114"/>
        <v>42081.77143518519</v>
      </c>
      <c r="T1854" s="17">
        <f t="shared" si="115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7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7">
        <f t="shared" si="114"/>
        <v>41177.060381944444</v>
      </c>
      <c r="T1855" s="17">
        <f t="shared" si="115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7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7">
        <f t="shared" si="114"/>
        <v>41388.021261574075</v>
      </c>
      <c r="T1856" s="17">
        <f t="shared" si="115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7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7">
        <f t="shared" si="114"/>
        <v>41600.538657407407</v>
      </c>
      <c r="T1857" s="17">
        <f t="shared" si="115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7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7">
        <f t="shared" si="114"/>
        <v>41817.854999999996</v>
      </c>
      <c r="T1858" s="17">
        <f t="shared" si="115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7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7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7">
        <f t="shared" si="118"/>
        <v>40833.200474537036</v>
      </c>
      <c r="T1860" s="17">
        <f t="shared" si="11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7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7">
        <f t="shared" si="118"/>
        <v>40778.770011574074</v>
      </c>
      <c r="T1861" s="17">
        <f t="shared" si="11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7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7">
        <f t="shared" si="118"/>
        <v>41655.709305555552</v>
      </c>
      <c r="T1862" s="17">
        <f t="shared" si="11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7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7">
        <f t="shared" si="118"/>
        <v>42000.300243055557</v>
      </c>
      <c r="T1863" s="17">
        <f t="shared" si="11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7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7">
        <f t="shared" si="118"/>
        <v>42755.492754629624</v>
      </c>
      <c r="T1864" s="17">
        <f t="shared" si="11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7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7">
        <f t="shared" si="118"/>
        <v>41772.797280092593</v>
      </c>
      <c r="T1865" s="17">
        <f t="shared" si="11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7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7">
        <f t="shared" si="118"/>
        <v>41733.716435185182</v>
      </c>
      <c r="T1866" s="17">
        <f t="shared" si="11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7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7">
        <f t="shared" si="118"/>
        <v>42645.367442129631</v>
      </c>
      <c r="T1867" s="17">
        <f t="shared" si="11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7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7">
        <f t="shared" si="118"/>
        <v>42742.246493055558</v>
      </c>
      <c r="T1868" s="17">
        <f t="shared" si="11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7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7">
        <f t="shared" si="118"/>
        <v>42649.924907407403</v>
      </c>
      <c r="T1869" s="17">
        <f t="shared" si="119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7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7">
        <f t="shared" si="118"/>
        <v>42328.779224537036</v>
      </c>
      <c r="T1870" s="17">
        <f t="shared" si="11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7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7">
        <f t="shared" si="118"/>
        <v>42709.002881944441</v>
      </c>
      <c r="T1871" s="17">
        <f t="shared" si="11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7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7">
        <f t="shared" si="118"/>
        <v>42371.355729166666</v>
      </c>
      <c r="T1872" s="17">
        <f t="shared" si="11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7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7">
        <f t="shared" si="118"/>
        <v>41923.783576388887</v>
      </c>
      <c r="T1873" s="17">
        <f t="shared" si="11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7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7">
        <f t="shared" si="118"/>
        <v>42155.129652777774</v>
      </c>
      <c r="T1874" s="17">
        <f t="shared" si="119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7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7">
        <f t="shared" si="118"/>
        <v>42164.615856481483</v>
      </c>
      <c r="T1875" s="17">
        <f t="shared" si="11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7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7">
        <f t="shared" si="118"/>
        <v>42529.969131944439</v>
      </c>
      <c r="T1876" s="17">
        <f t="shared" si="11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7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7">
        <f t="shared" si="118"/>
        <v>42528.899398148147</v>
      </c>
      <c r="T1877" s="17">
        <f t="shared" si="11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7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7">
        <f t="shared" si="118"/>
        <v>41776.284780092588</v>
      </c>
      <c r="T1878" s="17">
        <f t="shared" si="11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7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7">
        <f t="shared" si="118"/>
        <v>42035.029224537036</v>
      </c>
      <c r="T1879" s="17">
        <f t="shared" si="11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7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7">
        <f t="shared" si="118"/>
        <v>41773.008738425924</v>
      </c>
      <c r="T1880" s="17">
        <f t="shared" si="11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7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7">
        <f t="shared" si="118"/>
        <v>42413.649641203709</v>
      </c>
      <c r="T1881" s="17">
        <f t="shared" si="11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7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7">
        <f t="shared" si="118"/>
        <v>42430.566898148143</v>
      </c>
      <c r="T1882" s="17">
        <f t="shared" si="11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7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7">
        <f t="shared" si="118"/>
        <v>42043.152650462958</v>
      </c>
      <c r="T1883" s="17">
        <f t="shared" si="11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7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7">
        <f t="shared" si="118"/>
        <v>41067.949212962965</v>
      </c>
      <c r="T1884" s="17">
        <f t="shared" si="11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7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7">
        <f t="shared" si="118"/>
        <v>40977.948009259257</v>
      </c>
      <c r="T1885" s="17">
        <f t="shared" si="11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7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7">
        <f t="shared" si="118"/>
        <v>41205.198321759257</v>
      </c>
      <c r="T1886" s="17">
        <f t="shared" si="11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7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7">
        <f t="shared" si="118"/>
        <v>41099.093865740739</v>
      </c>
      <c r="T1887" s="17">
        <f t="shared" si="11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7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7">
        <f t="shared" si="118"/>
        <v>41925.906689814816</v>
      </c>
      <c r="T1888" s="17">
        <f t="shared" si="119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7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7">
        <f t="shared" si="118"/>
        <v>42323.800138888888</v>
      </c>
      <c r="T1889" s="17">
        <f t="shared" si="11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7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7">
        <f t="shared" si="118"/>
        <v>40299.239953703705</v>
      </c>
      <c r="T1890" s="17">
        <f t="shared" si="11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7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7">
        <f t="shared" si="118"/>
        <v>41299.793356481481</v>
      </c>
      <c r="T1891" s="17">
        <f t="shared" si="11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7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7">
        <f t="shared" si="118"/>
        <v>41228.786203703705</v>
      </c>
      <c r="T1892" s="17">
        <f t="shared" si="11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7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7">
        <f t="shared" si="118"/>
        <v>40335.798078703701</v>
      </c>
      <c r="T1893" s="17">
        <f t="shared" si="11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7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7">
        <f t="shared" si="118"/>
        <v>40671.637511574074</v>
      </c>
      <c r="T1894" s="17">
        <f t="shared" si="11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7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7">
        <f t="shared" si="118"/>
        <v>40632.94195601852</v>
      </c>
      <c r="T1895" s="17">
        <f t="shared" si="11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7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7">
        <f t="shared" si="118"/>
        <v>40920.904895833337</v>
      </c>
      <c r="T1896" s="17">
        <f t="shared" si="11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7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7">
        <f t="shared" si="118"/>
        <v>42267.746782407412</v>
      </c>
      <c r="T1897" s="17">
        <f t="shared" si="11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7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7">
        <f t="shared" si="118"/>
        <v>40981.710243055553</v>
      </c>
      <c r="T1898" s="17">
        <f t="shared" si="11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7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7">
        <f t="shared" si="118"/>
        <v>41680.583402777782</v>
      </c>
      <c r="T1899" s="17">
        <f t="shared" si="11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7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7">
        <f t="shared" si="118"/>
        <v>42366.192974537036</v>
      </c>
      <c r="T1900" s="17">
        <f t="shared" si="11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7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7">
        <f t="shared" si="118"/>
        <v>42058.941736111112</v>
      </c>
      <c r="T1901" s="17">
        <f t="shared" si="11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7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7">
        <f t="shared" si="118"/>
        <v>41160.871886574074</v>
      </c>
      <c r="T1902" s="17">
        <f t="shared" si="119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7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7">
        <f t="shared" si="118"/>
        <v>42116.54315972222</v>
      </c>
      <c r="T1903" s="17">
        <f t="shared" si="11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7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7">
        <f t="shared" si="118"/>
        <v>42037.789895833332</v>
      </c>
      <c r="T1904" s="17">
        <f t="shared" si="11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7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7">
        <f t="shared" si="118"/>
        <v>42702.770729166667</v>
      </c>
      <c r="T1905" s="17">
        <f t="shared" si="11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7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7">
        <f t="shared" si="118"/>
        <v>42326.685428240744</v>
      </c>
      <c r="T1906" s="17">
        <f t="shared" si="11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7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7">
        <f t="shared" si="118"/>
        <v>41859.925856481481</v>
      </c>
      <c r="T1907" s="17">
        <f t="shared" si="11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7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7">
        <f t="shared" si="118"/>
        <v>42514.671099537038</v>
      </c>
      <c r="T1908" s="17">
        <f t="shared" si="11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7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7">
        <f t="shared" si="118"/>
        <v>41767.587094907409</v>
      </c>
      <c r="T1909" s="17">
        <f t="shared" si="11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7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7">
        <f t="shared" si="118"/>
        <v>42703.917824074073</v>
      </c>
      <c r="T1910" s="17">
        <f t="shared" si="119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7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7">
        <f t="shared" si="118"/>
        <v>41905.429155092592</v>
      </c>
      <c r="T1911" s="17">
        <f t="shared" si="11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7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7">
        <f t="shared" si="118"/>
        <v>42264.963159722218</v>
      </c>
      <c r="T1912" s="17">
        <f t="shared" si="11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7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7">
        <f t="shared" si="118"/>
        <v>41830.033958333333</v>
      </c>
      <c r="T1913" s="17">
        <f t="shared" si="11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7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7">
        <f t="shared" si="118"/>
        <v>42129.226388888885</v>
      </c>
      <c r="T1914" s="17">
        <f t="shared" si="11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7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7">
        <f t="shared" si="118"/>
        <v>41890.511319444442</v>
      </c>
      <c r="T1915" s="17">
        <f t="shared" si="11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7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7">
        <f t="shared" si="118"/>
        <v>41929.174456018518</v>
      </c>
      <c r="T1916" s="17">
        <f t="shared" si="119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7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7">
        <f t="shared" si="118"/>
        <v>41864.04886574074</v>
      </c>
      <c r="T1917" s="17">
        <f t="shared" si="11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7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7">
        <f t="shared" si="118"/>
        <v>42656.717303240745</v>
      </c>
      <c r="T1918" s="17">
        <f t="shared" si="11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7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7">
        <f t="shared" si="118"/>
        <v>42746.270057870366</v>
      </c>
      <c r="T1919" s="17">
        <f t="shared" si="11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7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7">
        <f t="shared" si="118"/>
        <v>41828.789942129632</v>
      </c>
      <c r="T1920" s="17">
        <f t="shared" si="11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7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7">
        <f t="shared" si="118"/>
        <v>42113.875567129624</v>
      </c>
      <c r="T1921" s="17">
        <f t="shared" si="11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7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7">
        <f t="shared" si="118"/>
        <v>42270.875706018516</v>
      </c>
      <c r="T1922" s="17">
        <f t="shared" si="11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7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7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7">
        <f t="shared" si="122"/>
        <v>41590.255868055552</v>
      </c>
      <c r="T1924" s="17">
        <f t="shared" si="123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7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7">
        <f t="shared" si="122"/>
        <v>40772.848749999997</v>
      </c>
      <c r="T1925" s="17">
        <f t="shared" si="123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7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7">
        <f t="shared" si="122"/>
        <v>41626.761053240742</v>
      </c>
      <c r="T1926" s="17">
        <f t="shared" si="123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7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7">
        <f t="shared" si="122"/>
        <v>41535.90148148148</v>
      </c>
      <c r="T1927" s="17">
        <f t="shared" si="12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7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7">
        <f t="shared" si="122"/>
        <v>40456.954351851848</v>
      </c>
      <c r="T1928" s="17">
        <f t="shared" si="12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7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7">
        <f t="shared" si="122"/>
        <v>40960.861562500002</v>
      </c>
      <c r="T1929" s="17">
        <f t="shared" si="12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7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7">
        <f t="shared" si="122"/>
        <v>41371.648078703707</v>
      </c>
      <c r="T1930" s="17">
        <f t="shared" si="123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7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7">
        <f t="shared" si="122"/>
        <v>40687.021597222221</v>
      </c>
      <c r="T1931" s="17">
        <f t="shared" si="12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7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7">
        <f t="shared" si="122"/>
        <v>41402.558819444443</v>
      </c>
      <c r="T1932" s="17">
        <f t="shared" si="123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7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7">
        <f t="shared" si="122"/>
        <v>41037.892465277779</v>
      </c>
      <c r="T1933" s="17">
        <f t="shared" si="123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7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7">
        <f t="shared" si="122"/>
        <v>40911.809872685182</v>
      </c>
      <c r="T1934" s="17">
        <f t="shared" si="123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7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7">
        <f t="shared" si="122"/>
        <v>41879.130868055552</v>
      </c>
      <c r="T1935" s="17">
        <f t="shared" si="123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7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7">
        <f t="shared" si="122"/>
        <v>40865.867141203707</v>
      </c>
      <c r="T1936" s="17">
        <f t="shared" si="123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7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7">
        <f t="shared" si="122"/>
        <v>41773.932534722226</v>
      </c>
      <c r="T1937" s="17">
        <f t="shared" si="123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7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7">
        <f t="shared" si="122"/>
        <v>40852.889699074076</v>
      </c>
      <c r="T1938" s="17">
        <f t="shared" si="12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7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7">
        <f t="shared" si="122"/>
        <v>41059.118993055556</v>
      </c>
      <c r="T1939" s="17">
        <f t="shared" si="123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7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7">
        <f t="shared" si="122"/>
        <v>41426.259618055556</v>
      </c>
      <c r="T1940" s="17">
        <f t="shared" si="123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7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7">
        <f t="shared" si="122"/>
        <v>41313.985046296293</v>
      </c>
      <c r="T1941" s="17">
        <f t="shared" si="12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7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7">
        <f t="shared" si="122"/>
        <v>40670.507326388892</v>
      </c>
      <c r="T1942" s="17">
        <f t="shared" si="123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7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7">
        <f t="shared" si="122"/>
        <v>41744.290868055556</v>
      </c>
      <c r="T1943" s="17">
        <f t="shared" si="123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7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7">
        <f t="shared" si="122"/>
        <v>40638.828009259261</v>
      </c>
      <c r="T1944" s="17">
        <f t="shared" si="12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7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7">
        <f t="shared" si="122"/>
        <v>42548.269861111112</v>
      </c>
      <c r="T1945" s="17">
        <f t="shared" si="123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7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7">
        <f t="shared" si="122"/>
        <v>41730.584374999999</v>
      </c>
      <c r="T1946" s="17">
        <f t="shared" si="12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7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7">
        <f t="shared" si="122"/>
        <v>42157.251828703709</v>
      </c>
      <c r="T1947" s="17">
        <f t="shared" si="123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7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7">
        <f t="shared" si="122"/>
        <v>41689.150011574071</v>
      </c>
      <c r="T1948" s="17">
        <f t="shared" si="123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7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7">
        <f t="shared" si="122"/>
        <v>40102.918055555558</v>
      </c>
      <c r="T1949" s="17">
        <f t="shared" si="12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7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7">
        <f t="shared" si="122"/>
        <v>42473.604270833333</v>
      </c>
      <c r="T1950" s="17">
        <f t="shared" si="123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7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7">
        <f t="shared" si="122"/>
        <v>41800.423043981478</v>
      </c>
      <c r="T1951" s="17">
        <f t="shared" si="123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7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7">
        <f t="shared" si="122"/>
        <v>40624.181400462963</v>
      </c>
      <c r="T1952" s="17">
        <f t="shared" si="123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7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7">
        <f t="shared" si="122"/>
        <v>42651.420567129629</v>
      </c>
      <c r="T1953" s="17">
        <f t="shared" si="123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7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7">
        <f t="shared" si="122"/>
        <v>41526.60665509259</v>
      </c>
      <c r="T1954" s="17">
        <f t="shared" si="123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7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7">
        <f t="shared" si="122"/>
        <v>40941.199826388889</v>
      </c>
      <c r="T1955" s="17">
        <f t="shared" si="12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7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7">
        <f t="shared" si="122"/>
        <v>42394.580740740741</v>
      </c>
      <c r="T1956" s="17">
        <f t="shared" si="123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7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7">
        <f t="shared" si="122"/>
        <v>41020.271770833337</v>
      </c>
      <c r="T1957" s="17">
        <f t="shared" si="123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7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7">
        <f t="shared" si="122"/>
        <v>42067.923668981486</v>
      </c>
      <c r="T1958" s="17">
        <f t="shared" si="12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7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7">
        <f t="shared" si="122"/>
        <v>41179.098530092589</v>
      </c>
      <c r="T1959" s="17">
        <f t="shared" si="123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7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7">
        <f t="shared" si="122"/>
        <v>41326.987974537034</v>
      </c>
      <c r="T1960" s="17">
        <f t="shared" si="123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7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7">
        <f t="shared" si="122"/>
        <v>41871.845601851855</v>
      </c>
      <c r="T1961" s="17">
        <f t="shared" si="123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7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7">
        <f t="shared" si="122"/>
        <v>41964.362743055557</v>
      </c>
      <c r="T1962" s="17">
        <f t="shared" si="12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7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7">
        <f t="shared" si="122"/>
        <v>41148.194641203707</v>
      </c>
      <c r="T1963" s="17">
        <f t="shared" si="123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7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7">
        <f t="shared" si="122"/>
        <v>41742.780509259261</v>
      </c>
      <c r="T1964" s="17">
        <f t="shared" si="123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7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7">
        <f t="shared" si="122"/>
        <v>41863.429791666669</v>
      </c>
      <c r="T1965" s="17">
        <f t="shared" si="12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7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7">
        <f t="shared" si="122"/>
        <v>42452.272824074069</v>
      </c>
      <c r="T1966" s="17">
        <f t="shared" si="12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7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7">
        <f t="shared" si="122"/>
        <v>40898.089236111111</v>
      </c>
      <c r="T1967" s="17">
        <f t="shared" si="123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7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7">
        <f t="shared" si="122"/>
        <v>41835.540486111109</v>
      </c>
      <c r="T1968" s="17">
        <f t="shared" si="123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7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7">
        <f t="shared" si="122"/>
        <v>41730.663530092592</v>
      </c>
      <c r="T1969" s="17">
        <f t="shared" si="12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7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7">
        <f t="shared" si="122"/>
        <v>42676.586979166663</v>
      </c>
      <c r="T1970" s="17">
        <f t="shared" si="123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7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7">
        <f t="shared" si="122"/>
        <v>42557.792453703703</v>
      </c>
      <c r="T1971" s="17">
        <f t="shared" si="123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7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7">
        <f t="shared" si="122"/>
        <v>41324.193298611113</v>
      </c>
      <c r="T1972" s="17">
        <f t="shared" si="123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7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7">
        <f t="shared" si="122"/>
        <v>41561.500706018516</v>
      </c>
      <c r="T1973" s="17">
        <f t="shared" si="123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7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7">
        <f t="shared" si="122"/>
        <v>41201.012083333335</v>
      </c>
      <c r="T1974" s="17">
        <f t="shared" si="123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7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7">
        <f t="shared" si="122"/>
        <v>42549.722962962958</v>
      </c>
      <c r="T1975" s="17">
        <f t="shared" si="123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7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7">
        <f t="shared" si="122"/>
        <v>41445.334131944444</v>
      </c>
      <c r="T1976" s="17">
        <f t="shared" si="12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7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7">
        <f t="shared" si="122"/>
        <v>41313.755219907405</v>
      </c>
      <c r="T1977" s="17">
        <f t="shared" si="12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7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7">
        <f t="shared" si="122"/>
        <v>41438.899594907409</v>
      </c>
      <c r="T1978" s="17">
        <f t="shared" si="123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7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7">
        <f t="shared" si="122"/>
        <v>42311.216898148152</v>
      </c>
      <c r="T1979" s="17">
        <f t="shared" si="123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7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7">
        <f t="shared" si="122"/>
        <v>41039.225601851853</v>
      </c>
      <c r="T1980" s="17">
        <f t="shared" si="123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7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7">
        <f t="shared" si="122"/>
        <v>42290.460023148145</v>
      </c>
      <c r="T1981" s="17">
        <f t="shared" si="12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7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7">
        <f t="shared" si="122"/>
        <v>42423.542384259257</v>
      </c>
      <c r="T1982" s="17">
        <f t="shared" si="123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7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7">
        <f t="shared" si="122"/>
        <v>41799.725289351853</v>
      </c>
      <c r="T1983" s="17">
        <f t="shared" si="123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7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7">
        <f t="shared" si="122"/>
        <v>42678.586655092593</v>
      </c>
      <c r="T1984" s="17">
        <f t="shared" si="123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7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7">
        <f t="shared" si="122"/>
        <v>42593.011782407411</v>
      </c>
      <c r="T1985" s="17">
        <f t="shared" si="12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7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7">
        <f t="shared" si="122"/>
        <v>41913.790289351848</v>
      </c>
      <c r="T1986" s="17">
        <f t="shared" si="123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7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7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7">
        <f t="shared" si="126"/>
        <v>42413.433831018512</v>
      </c>
      <c r="T1988" s="17">
        <f t="shared" si="127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7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7">
        <f t="shared" si="126"/>
        <v>42034.639768518522</v>
      </c>
      <c r="T1989" s="17">
        <f t="shared" si="127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7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7">
        <f t="shared" si="126"/>
        <v>42206.763217592597</v>
      </c>
      <c r="T1990" s="17">
        <f t="shared" si="127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7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7">
        <f t="shared" si="126"/>
        <v>42685.680648148147</v>
      </c>
      <c r="T1991" s="17">
        <f t="shared" si="127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7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7">
        <f t="shared" si="126"/>
        <v>42398.195972222224</v>
      </c>
      <c r="T1992" s="17">
        <f t="shared" si="127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7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7">
        <f t="shared" si="126"/>
        <v>42167.89335648148</v>
      </c>
      <c r="T1993" s="17">
        <f t="shared" si="127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7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7">
        <f t="shared" si="126"/>
        <v>42023.143414351856</v>
      </c>
      <c r="T1994" s="17">
        <f t="shared" si="127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7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7">
        <f t="shared" si="126"/>
        <v>42329.58839120371</v>
      </c>
      <c r="T1995" s="17">
        <f t="shared" si="127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7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7">
        <f t="shared" si="126"/>
        <v>42651.006273148145</v>
      </c>
      <c r="T1996" s="17">
        <f t="shared" si="127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7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7">
        <f t="shared" si="126"/>
        <v>42181.902037037042</v>
      </c>
      <c r="T1997" s="17">
        <f t="shared" si="127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7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7">
        <f t="shared" si="126"/>
        <v>41800.819571759261</v>
      </c>
      <c r="T1998" s="17">
        <f t="shared" si="127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7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7">
        <f t="shared" si="126"/>
        <v>41847.930694444447</v>
      </c>
      <c r="T1999" s="17">
        <f t="shared" si="127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7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7">
        <f t="shared" si="126"/>
        <v>41807.118495370371</v>
      </c>
      <c r="T2000" s="17">
        <f t="shared" si="127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7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7">
        <f t="shared" si="126"/>
        <v>41926.482731481483</v>
      </c>
      <c r="T2001" s="17">
        <f t="shared" si="127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7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7">
        <f t="shared" si="126"/>
        <v>42345.951539351852</v>
      </c>
      <c r="T2002" s="17">
        <f t="shared" si="127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7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7">
        <f t="shared" si="126"/>
        <v>42136.209675925929</v>
      </c>
      <c r="T2003" s="17">
        <f t="shared" si="127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7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7">
        <f t="shared" si="126"/>
        <v>42728.71230324074</v>
      </c>
      <c r="T2004" s="17">
        <f t="shared" si="127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7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7">
        <f t="shared" si="126"/>
        <v>40347.125601851854</v>
      </c>
      <c r="T2005" s="17">
        <f t="shared" si="127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7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7">
        <f t="shared" si="126"/>
        <v>41800.604895833334</v>
      </c>
      <c r="T2006" s="17">
        <f t="shared" si="127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7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7">
        <f t="shared" si="126"/>
        <v>41535.812708333331</v>
      </c>
      <c r="T2007" s="17">
        <f t="shared" si="127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7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7">
        <f t="shared" si="126"/>
        <v>41941.500520833331</v>
      </c>
      <c r="T2008" s="17">
        <f t="shared" si="127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7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7">
        <f t="shared" si="126"/>
        <v>40347.837800925925</v>
      </c>
      <c r="T2009" s="17">
        <f t="shared" si="127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7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7">
        <f t="shared" si="126"/>
        <v>40761.604421296295</v>
      </c>
      <c r="T2010" s="17">
        <f t="shared" si="127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7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7">
        <f t="shared" si="126"/>
        <v>42661.323414351849</v>
      </c>
      <c r="T2011" s="17">
        <f t="shared" si="127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7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7">
        <f t="shared" si="126"/>
        <v>42570.996423611112</v>
      </c>
      <c r="T2012" s="17">
        <f t="shared" si="127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7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7">
        <f t="shared" si="126"/>
        <v>42347.358483796299</v>
      </c>
      <c r="T2013" s="17">
        <f t="shared" si="127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7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7">
        <f t="shared" si="126"/>
        <v>42010.822233796294</v>
      </c>
      <c r="T2014" s="17">
        <f t="shared" si="127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7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7">
        <f t="shared" si="126"/>
        <v>42499.960810185185</v>
      </c>
      <c r="T2015" s="17">
        <f t="shared" si="127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7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7">
        <f t="shared" si="126"/>
        <v>41324.214571759258</v>
      </c>
      <c r="T2016" s="17">
        <f t="shared" si="127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7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7">
        <f t="shared" si="126"/>
        <v>40765.876886574071</v>
      </c>
      <c r="T2017" s="17">
        <f t="shared" si="127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7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7">
        <f t="shared" si="126"/>
        <v>41312.88077546296</v>
      </c>
      <c r="T2018" s="17">
        <f t="shared" si="127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7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7">
        <f t="shared" si="126"/>
        <v>40961.057349537034</v>
      </c>
      <c r="T2019" s="17">
        <f t="shared" si="127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7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7">
        <f t="shared" si="126"/>
        <v>42199.365844907406</v>
      </c>
      <c r="T2020" s="17">
        <f t="shared" si="127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7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7">
        <f t="shared" si="126"/>
        <v>42605.70857638889</v>
      </c>
      <c r="T2021" s="17">
        <f t="shared" si="127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7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7">
        <f t="shared" si="126"/>
        <v>41737.097499999996</v>
      </c>
      <c r="T2022" s="17">
        <f t="shared" si="127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7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7">
        <f t="shared" si="126"/>
        <v>41861.070567129631</v>
      </c>
      <c r="T2023" s="17">
        <f t="shared" si="127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7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7">
        <f t="shared" si="126"/>
        <v>42502.569120370375</v>
      </c>
      <c r="T2024" s="17">
        <f t="shared" si="127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7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7">
        <f t="shared" si="126"/>
        <v>42136.420752314814</v>
      </c>
      <c r="T2025" s="17">
        <f t="shared" si="127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7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7">
        <f t="shared" si="126"/>
        <v>41099.966944444444</v>
      </c>
      <c r="T2026" s="17">
        <f t="shared" si="127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7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7">
        <f t="shared" si="126"/>
        <v>42136.184560185182</v>
      </c>
      <c r="T2027" s="17">
        <f t="shared" si="127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7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7">
        <f t="shared" si="126"/>
        <v>41704.735937500001</v>
      </c>
      <c r="T2028" s="17">
        <f t="shared" si="127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7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7">
        <f t="shared" si="126"/>
        <v>42048.813877314817</v>
      </c>
      <c r="T2029" s="17">
        <f t="shared" si="127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7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7">
        <f t="shared" si="126"/>
        <v>40215.919050925928</v>
      </c>
      <c r="T2030" s="17">
        <f t="shared" si="127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7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7">
        <f t="shared" si="126"/>
        <v>41848.021770833337</v>
      </c>
      <c r="T2031" s="17">
        <f t="shared" si="127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7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7">
        <f t="shared" si="126"/>
        <v>41212.996481481481</v>
      </c>
      <c r="T2032" s="17">
        <f t="shared" si="127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7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7">
        <f t="shared" si="126"/>
        <v>41975.329317129625</v>
      </c>
      <c r="T2033" s="17">
        <f t="shared" si="127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7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7">
        <f t="shared" si="126"/>
        <v>42689.565671296295</v>
      </c>
      <c r="T2034" s="17">
        <f t="shared" si="127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7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7">
        <f t="shared" si="126"/>
        <v>41725.082384259258</v>
      </c>
      <c r="T2035" s="17">
        <f t="shared" si="127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7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7">
        <f t="shared" si="126"/>
        <v>42076.130011574074</v>
      </c>
      <c r="T2036" s="17">
        <f t="shared" si="127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7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7">
        <f t="shared" si="126"/>
        <v>42311.625081018516</v>
      </c>
      <c r="T2037" s="17">
        <f t="shared" si="127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7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7">
        <f t="shared" si="126"/>
        <v>41738.864803240744</v>
      </c>
      <c r="T2038" s="17">
        <f t="shared" si="127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7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7">
        <f t="shared" si="126"/>
        <v>41578.210104166668</v>
      </c>
      <c r="T2039" s="17">
        <f t="shared" si="127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7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7">
        <f t="shared" si="126"/>
        <v>41424.27107638889</v>
      </c>
      <c r="T2040" s="17">
        <f t="shared" si="127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7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7">
        <f t="shared" si="126"/>
        <v>42675.438946759255</v>
      </c>
      <c r="T2041" s="17">
        <f t="shared" si="127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7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7">
        <f t="shared" si="126"/>
        <v>41578.927118055559</v>
      </c>
      <c r="T2042" s="17">
        <f t="shared" si="127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7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7">
        <f t="shared" si="126"/>
        <v>42654.525775462964</v>
      </c>
      <c r="T2043" s="17">
        <f t="shared" si="127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7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7">
        <f t="shared" si="126"/>
        <v>42331.708032407405</v>
      </c>
      <c r="T2044" s="17">
        <f t="shared" si="127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7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7">
        <f t="shared" si="126"/>
        <v>42661.176817129628</v>
      </c>
      <c r="T2045" s="17">
        <f t="shared" si="127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7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7">
        <f t="shared" si="126"/>
        <v>42138.684189814812</v>
      </c>
      <c r="T2046" s="17">
        <f t="shared" si="127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7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7">
        <f t="shared" si="126"/>
        <v>41069.088506944441</v>
      </c>
      <c r="T2047" s="17">
        <f t="shared" si="127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7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7">
        <f t="shared" si="126"/>
        <v>41387.171805555554</v>
      </c>
      <c r="T2048" s="17">
        <f t="shared" si="127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7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7">
        <f t="shared" si="126"/>
        <v>42081.903587962966</v>
      </c>
      <c r="T2049" s="17">
        <f t="shared" si="127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7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7">
        <f t="shared" si="126"/>
        <v>41387.651516203703</v>
      </c>
      <c r="T2050" s="17">
        <f t="shared" si="127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7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7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7">
        <f t="shared" si="130"/>
        <v>42115.071504629625</v>
      </c>
      <c r="T2052" s="17">
        <f t="shared" si="131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7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7">
        <f t="shared" si="130"/>
        <v>41604.022418981483</v>
      </c>
      <c r="T2053" s="17">
        <f t="shared" si="131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7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7">
        <f t="shared" si="130"/>
        <v>42375.08394675926</v>
      </c>
      <c r="T2054" s="17">
        <f t="shared" si="131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7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7">
        <f t="shared" si="130"/>
        <v>42303.617488425924</v>
      </c>
      <c r="T2055" s="17">
        <f t="shared" si="131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7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7">
        <f t="shared" si="130"/>
        <v>41731.520949074074</v>
      </c>
      <c r="T2056" s="17">
        <f t="shared" si="131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7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7">
        <f t="shared" si="130"/>
        <v>41946.674108796295</v>
      </c>
      <c r="T2057" s="17">
        <f t="shared" si="131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7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7">
        <f t="shared" si="130"/>
        <v>41351.76090277778</v>
      </c>
      <c r="T2058" s="17">
        <f t="shared" si="131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7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7">
        <f t="shared" si="130"/>
        <v>42396.494583333333</v>
      </c>
      <c r="T2059" s="17">
        <f t="shared" si="131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7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7">
        <f t="shared" si="130"/>
        <v>42026.370717592596</v>
      </c>
      <c r="T2060" s="17">
        <f t="shared" si="131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7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7">
        <f t="shared" si="130"/>
        <v>42361.602476851855</v>
      </c>
      <c r="T2061" s="17">
        <f t="shared" si="131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7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7">
        <f t="shared" si="130"/>
        <v>41783.642939814818</v>
      </c>
      <c r="T2062" s="17">
        <f t="shared" si="131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7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7">
        <f t="shared" si="130"/>
        <v>42705.764513888891</v>
      </c>
      <c r="T2063" s="17">
        <f t="shared" si="131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7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7">
        <f t="shared" si="130"/>
        <v>42423.3830787037</v>
      </c>
      <c r="T2064" s="17">
        <f t="shared" si="131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7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7">
        <f t="shared" si="130"/>
        <v>42472.73265046296</v>
      </c>
      <c r="T2065" s="17">
        <f t="shared" si="131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7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7">
        <f t="shared" si="130"/>
        <v>41389.364849537036</v>
      </c>
      <c r="T2066" s="17">
        <f t="shared" si="131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7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7">
        <f t="shared" si="130"/>
        <v>41603.333668981482</v>
      </c>
      <c r="T2067" s="17">
        <f t="shared" si="131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7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7">
        <f t="shared" si="130"/>
        <v>41844.771793981483</v>
      </c>
      <c r="T2068" s="17">
        <f t="shared" si="131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7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7">
        <f t="shared" si="130"/>
        <v>42115.853888888887</v>
      </c>
      <c r="T2069" s="17">
        <f t="shared" si="131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7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7">
        <f t="shared" si="130"/>
        <v>42633.841608796298</v>
      </c>
      <c r="T2070" s="17">
        <f t="shared" si="131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7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7">
        <f t="shared" si="130"/>
        <v>42340.972118055557</v>
      </c>
      <c r="T2071" s="17">
        <f t="shared" si="131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7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7">
        <f t="shared" si="130"/>
        <v>42519.6565162037</v>
      </c>
      <c r="T2072" s="17">
        <f t="shared" si="131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7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7">
        <f t="shared" si="130"/>
        <v>42600.278749999998</v>
      </c>
      <c r="T2073" s="17">
        <f t="shared" si="131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7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7">
        <f t="shared" si="130"/>
        <v>42467.581388888888</v>
      </c>
      <c r="T2074" s="17">
        <f t="shared" si="131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7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7">
        <f t="shared" si="130"/>
        <v>42087.668032407411</v>
      </c>
      <c r="T2075" s="17">
        <f t="shared" si="131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7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7">
        <f t="shared" si="130"/>
        <v>42466.826180555552</v>
      </c>
      <c r="T2076" s="17">
        <f t="shared" si="131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7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7">
        <f t="shared" si="130"/>
        <v>41450.681574074071</v>
      </c>
      <c r="T2077" s="17">
        <f t="shared" si="131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7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7">
        <f t="shared" si="130"/>
        <v>41803.880659722221</v>
      </c>
      <c r="T2078" s="17">
        <f t="shared" si="131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7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7">
        <f t="shared" si="130"/>
        <v>42103.042546296296</v>
      </c>
      <c r="T2079" s="17">
        <f t="shared" si="131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7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7">
        <f t="shared" si="130"/>
        <v>42692.771493055552</v>
      </c>
      <c r="T2080" s="17">
        <f t="shared" si="131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7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7">
        <f t="shared" si="130"/>
        <v>42150.71056712963</v>
      </c>
      <c r="T2081" s="17">
        <f t="shared" si="131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7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7">
        <f t="shared" si="130"/>
        <v>42289.957175925927</v>
      </c>
      <c r="T2082" s="17">
        <f t="shared" si="131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7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7">
        <f t="shared" si="130"/>
        <v>41004.156886574077</v>
      </c>
      <c r="T2083" s="17">
        <f t="shared" si="131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7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7">
        <f t="shared" si="130"/>
        <v>40811.120324074072</v>
      </c>
      <c r="T2084" s="17">
        <f t="shared" si="131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7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7">
        <f t="shared" si="130"/>
        <v>41034.72216435185</v>
      </c>
      <c r="T2085" s="17">
        <f t="shared" si="131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7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7">
        <f t="shared" si="130"/>
        <v>41731.833124999997</v>
      </c>
      <c r="T2086" s="17">
        <f t="shared" si="131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7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7">
        <f t="shared" si="130"/>
        <v>41075.835497685184</v>
      </c>
      <c r="T2087" s="17">
        <f t="shared" si="131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7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7">
        <f t="shared" si="130"/>
        <v>40860.67050925926</v>
      </c>
      <c r="T2088" s="17">
        <f t="shared" si="131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7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7">
        <f t="shared" si="130"/>
        <v>40764.204375000001</v>
      </c>
      <c r="T2089" s="17">
        <f t="shared" si="131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7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7">
        <f t="shared" si="130"/>
        <v>40395.714722222219</v>
      </c>
      <c r="T2090" s="17">
        <f t="shared" si="131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7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7">
        <f t="shared" si="130"/>
        <v>41453.076319444444</v>
      </c>
      <c r="T2091" s="17">
        <f t="shared" si="131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7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7">
        <f t="shared" si="130"/>
        <v>41299.381423611114</v>
      </c>
      <c r="T2092" s="17">
        <f t="shared" si="131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7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7">
        <f t="shared" si="130"/>
        <v>40555.322662037033</v>
      </c>
      <c r="T2093" s="17">
        <f t="shared" si="131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7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7">
        <f t="shared" si="130"/>
        <v>40763.707546296297</v>
      </c>
      <c r="T2094" s="17">
        <f t="shared" si="131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7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7">
        <f t="shared" si="130"/>
        <v>41205.854537037041</v>
      </c>
      <c r="T2095" s="17">
        <f t="shared" si="131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7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7">
        <f t="shared" si="130"/>
        <v>40939.02002314815</v>
      </c>
      <c r="T2096" s="17">
        <f t="shared" si="131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7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7">
        <f t="shared" si="130"/>
        <v>40758.733483796292</v>
      </c>
      <c r="T2097" s="17">
        <f t="shared" si="131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7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7">
        <f t="shared" si="130"/>
        <v>41192.758506944447</v>
      </c>
      <c r="T2098" s="17">
        <f t="shared" si="131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7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7">
        <f t="shared" si="130"/>
        <v>40818.58489583333</v>
      </c>
      <c r="T2099" s="17">
        <f t="shared" si="131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7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7">
        <f t="shared" si="130"/>
        <v>40946.11383101852</v>
      </c>
      <c r="T2100" s="17">
        <f t="shared" si="131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7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7">
        <f t="shared" si="130"/>
        <v>42173.746342592596</v>
      </c>
      <c r="T2101" s="17">
        <f t="shared" si="131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7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7">
        <f t="shared" si="130"/>
        <v>41074.834965277776</v>
      </c>
      <c r="T2102" s="17">
        <f t="shared" si="131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7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7">
        <f t="shared" si="130"/>
        <v>40892.149467592593</v>
      </c>
      <c r="T2103" s="17">
        <f t="shared" si="131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7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7">
        <f t="shared" si="130"/>
        <v>40638.868611111109</v>
      </c>
      <c r="T2104" s="17">
        <f t="shared" si="131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7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7">
        <f t="shared" si="130"/>
        <v>41192.754942129628</v>
      </c>
      <c r="T2105" s="17">
        <f t="shared" si="131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7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7">
        <f t="shared" si="130"/>
        <v>41394.074467592596</v>
      </c>
      <c r="T2106" s="17">
        <f t="shared" si="131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7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7">
        <f t="shared" si="130"/>
        <v>41951.788807870369</v>
      </c>
      <c r="T2107" s="17">
        <f t="shared" si="131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7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7">
        <f t="shared" si="130"/>
        <v>41270.21497685185</v>
      </c>
      <c r="T2108" s="17">
        <f t="shared" si="131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7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7">
        <f t="shared" si="130"/>
        <v>41934.71056712963</v>
      </c>
      <c r="T2109" s="17">
        <f t="shared" si="131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7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7">
        <f t="shared" si="130"/>
        <v>41135.175694444442</v>
      </c>
      <c r="T2110" s="17">
        <f t="shared" si="131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7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7">
        <f t="shared" si="130"/>
        <v>42160.708530092597</v>
      </c>
      <c r="T2111" s="17">
        <f t="shared" si="131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7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7">
        <f t="shared" si="130"/>
        <v>41759.670937499999</v>
      </c>
      <c r="T2112" s="17">
        <f t="shared" si="131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7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7">
        <f t="shared" si="130"/>
        <v>40703.197048611109</v>
      </c>
      <c r="T2113" s="17">
        <f t="shared" si="131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7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7">
        <f t="shared" si="130"/>
        <v>41365.928159722222</v>
      </c>
      <c r="T2114" s="17">
        <f t="shared" si="131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7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7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7">
        <f t="shared" si="134"/>
        <v>40458.815625000003</v>
      </c>
      <c r="T2116" s="17">
        <f t="shared" si="135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7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7">
        <f t="shared" si="134"/>
        <v>40564.081030092595</v>
      </c>
      <c r="T2117" s="17">
        <f t="shared" si="135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7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7">
        <f t="shared" si="134"/>
        <v>41136.777812500004</v>
      </c>
      <c r="T2118" s="17">
        <f t="shared" si="135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7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7">
        <f t="shared" si="134"/>
        <v>42290.059594907405</v>
      </c>
      <c r="T2119" s="17">
        <f t="shared" si="135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7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7">
        <f t="shared" si="134"/>
        <v>40718.839537037034</v>
      </c>
      <c r="T2120" s="17">
        <f t="shared" si="135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7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7">
        <f t="shared" si="134"/>
        <v>41107.130150462966</v>
      </c>
      <c r="T2121" s="17">
        <f t="shared" si="135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7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7">
        <f t="shared" si="134"/>
        <v>41591.964537037034</v>
      </c>
      <c r="T2122" s="17">
        <f t="shared" si="135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7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7">
        <f t="shared" si="134"/>
        <v>42716.7424537037</v>
      </c>
      <c r="T2123" s="17">
        <f t="shared" si="135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7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7">
        <f t="shared" si="134"/>
        <v>42712.300567129627</v>
      </c>
      <c r="T2124" s="17">
        <f t="shared" si="135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7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7">
        <f t="shared" si="134"/>
        <v>40198.424849537041</v>
      </c>
      <c r="T2125" s="17">
        <f t="shared" si="135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7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7">
        <f t="shared" si="134"/>
        <v>40464.028182870366</v>
      </c>
      <c r="T2126" s="17">
        <f t="shared" si="135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7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7">
        <f t="shared" si="134"/>
        <v>42191.023530092592</v>
      </c>
      <c r="T2127" s="17">
        <f t="shared" si="135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7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7">
        <f t="shared" si="134"/>
        <v>41951.973229166666</v>
      </c>
      <c r="T2128" s="17">
        <f t="shared" si="135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7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7">
        <f t="shared" si="134"/>
        <v>42045.50535879629</v>
      </c>
      <c r="T2129" s="17">
        <f t="shared" si="135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7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7">
        <f t="shared" si="134"/>
        <v>41843.772789351853</v>
      </c>
      <c r="T2130" s="17">
        <f t="shared" si="135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7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7">
        <f t="shared" si="134"/>
        <v>42409.024305555555</v>
      </c>
      <c r="T2131" s="17">
        <f t="shared" si="135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7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7">
        <f t="shared" si="134"/>
        <v>41832.086377314816</v>
      </c>
      <c r="T2132" s="17">
        <f t="shared" si="135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7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7">
        <f t="shared" si="134"/>
        <v>42167.207071759258</v>
      </c>
      <c r="T2133" s="17">
        <f t="shared" si="135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7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7">
        <f t="shared" si="134"/>
        <v>41643.487175925926</v>
      </c>
      <c r="T2134" s="17">
        <f t="shared" si="135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7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7">
        <f t="shared" si="134"/>
        <v>40619.097210648149</v>
      </c>
      <c r="T2135" s="17">
        <f t="shared" si="135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7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7">
        <f t="shared" si="134"/>
        <v>41361.886469907404</v>
      </c>
      <c r="T2136" s="17">
        <f t="shared" si="135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7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7">
        <f t="shared" si="134"/>
        <v>41156.963344907403</v>
      </c>
      <c r="T2137" s="17">
        <f t="shared" si="135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7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7">
        <f t="shared" si="134"/>
        <v>41536.509097222224</v>
      </c>
      <c r="T2138" s="17">
        <f t="shared" si="135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7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7">
        <f t="shared" si="134"/>
        <v>41948.771168981482</v>
      </c>
      <c r="T2139" s="17">
        <f t="shared" si="135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7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7">
        <f t="shared" si="134"/>
        <v>41557.013182870374</v>
      </c>
      <c r="T2140" s="17">
        <f t="shared" si="135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7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7">
        <f t="shared" si="134"/>
        <v>42647.750092592592</v>
      </c>
      <c r="T2141" s="17">
        <f t="shared" si="135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7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7">
        <f t="shared" si="134"/>
        <v>41255.833611111113</v>
      </c>
      <c r="T2142" s="17">
        <f t="shared" si="135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7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7">
        <f t="shared" si="134"/>
        <v>41927.235636574071</v>
      </c>
      <c r="T2143" s="17">
        <f t="shared" si="135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7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7">
        <f t="shared" si="134"/>
        <v>42340.701504629629</v>
      </c>
      <c r="T2144" s="17">
        <f t="shared" si="135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7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7">
        <f t="shared" si="134"/>
        <v>40332.886712962965</v>
      </c>
      <c r="T2145" s="17">
        <f t="shared" si="135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7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7">
        <f t="shared" si="134"/>
        <v>41499.546759259261</v>
      </c>
      <c r="T2146" s="17">
        <f t="shared" si="135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7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7">
        <f t="shared" si="134"/>
        <v>41575.237430555557</v>
      </c>
      <c r="T2147" s="17">
        <f t="shared" si="135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7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7">
        <f t="shared" si="134"/>
        <v>42397.679513888885</v>
      </c>
      <c r="T2148" s="17">
        <f t="shared" si="135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7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7">
        <f t="shared" si="134"/>
        <v>41927.295694444445</v>
      </c>
      <c r="T2149" s="17">
        <f t="shared" si="135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7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7">
        <f t="shared" si="134"/>
        <v>42066.733587962968</v>
      </c>
      <c r="T2150" s="17">
        <f t="shared" si="135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7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7">
        <f t="shared" si="134"/>
        <v>40355.024953703702</v>
      </c>
      <c r="T2151" s="17">
        <f t="shared" si="135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7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7">
        <f t="shared" si="134"/>
        <v>42534.284710648149</v>
      </c>
      <c r="T2152" s="17">
        <f t="shared" si="135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7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7">
        <f t="shared" si="134"/>
        <v>42520.847384259265</v>
      </c>
      <c r="T2153" s="17">
        <f t="shared" si="135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7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7">
        <f t="shared" si="134"/>
        <v>41683.832280092596</v>
      </c>
      <c r="T2154" s="17">
        <f t="shared" si="135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7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7">
        <f t="shared" si="134"/>
        <v>41974.911087962959</v>
      </c>
      <c r="T2155" s="17">
        <f t="shared" si="135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7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7">
        <f t="shared" si="134"/>
        <v>41647.632256944446</v>
      </c>
      <c r="T2156" s="17">
        <f t="shared" si="135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7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7">
        <f t="shared" si="134"/>
        <v>42430.747511574074</v>
      </c>
      <c r="T2157" s="17">
        <f t="shared" si="135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7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7">
        <f t="shared" si="134"/>
        <v>41488.85423611111</v>
      </c>
      <c r="T2158" s="17">
        <f t="shared" si="135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7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7">
        <f t="shared" si="134"/>
        <v>42694.98128472222</v>
      </c>
      <c r="T2159" s="17">
        <f t="shared" si="135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7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7">
        <f t="shared" si="134"/>
        <v>41264.853865740741</v>
      </c>
      <c r="T2160" s="17">
        <f t="shared" si="135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7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7">
        <f t="shared" si="134"/>
        <v>40710.731180555551</v>
      </c>
      <c r="T2161" s="17">
        <f t="shared" si="135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7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7">
        <f t="shared" si="134"/>
        <v>41018.711863425924</v>
      </c>
      <c r="T2162" s="17">
        <f t="shared" si="135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7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7">
        <f t="shared" si="134"/>
        <v>42240.852534722217</v>
      </c>
      <c r="T2163" s="17">
        <f t="shared" si="135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7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7">
        <f t="shared" si="134"/>
        <v>41813.766099537039</v>
      </c>
      <c r="T2164" s="17">
        <f t="shared" si="135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7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7">
        <f t="shared" si="134"/>
        <v>42111.899537037039</v>
      </c>
      <c r="T2165" s="17">
        <f t="shared" si="135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7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7">
        <f t="shared" si="134"/>
        <v>42515.71775462963</v>
      </c>
      <c r="T2166" s="17">
        <f t="shared" si="135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7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7">
        <f t="shared" si="134"/>
        <v>42438.667071759264</v>
      </c>
      <c r="T2167" s="17">
        <f t="shared" si="135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7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7">
        <f t="shared" si="134"/>
        <v>41933.838171296295</v>
      </c>
      <c r="T2168" s="17">
        <f t="shared" si="135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7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7">
        <f t="shared" si="134"/>
        <v>41153.066400462965</v>
      </c>
      <c r="T2169" s="17">
        <f t="shared" si="135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7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7">
        <f t="shared" si="134"/>
        <v>42745.600243055553</v>
      </c>
      <c r="T2170" s="17">
        <f t="shared" si="135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7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7">
        <f t="shared" si="134"/>
        <v>42793.700821759259</v>
      </c>
      <c r="T2171" s="17">
        <f t="shared" si="135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7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7">
        <f t="shared" si="134"/>
        <v>42198.750254629631</v>
      </c>
      <c r="T2172" s="17">
        <f t="shared" si="135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7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7">
        <f t="shared" si="134"/>
        <v>42141.95711805555</v>
      </c>
      <c r="T2173" s="17">
        <f t="shared" si="135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7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7">
        <f t="shared" si="134"/>
        <v>42082.580092592587</v>
      </c>
      <c r="T2174" s="17">
        <f t="shared" si="135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7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7">
        <f t="shared" si="134"/>
        <v>41495.692627314813</v>
      </c>
      <c r="T2175" s="17">
        <f t="shared" si="135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7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7">
        <f t="shared" si="134"/>
        <v>42465.542905092589</v>
      </c>
      <c r="T2176" s="17">
        <f t="shared" si="135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7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7">
        <f t="shared" si="134"/>
        <v>42565.009097222224</v>
      </c>
      <c r="T2177" s="17">
        <f t="shared" si="135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7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7">
        <f t="shared" si="134"/>
        <v>42096.633206018523</v>
      </c>
      <c r="T2178" s="17">
        <f t="shared" si="135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7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7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7">
        <f t="shared" si="138"/>
        <v>42723.63653935185</v>
      </c>
      <c r="T2180" s="17">
        <f t="shared" si="139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7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7">
        <f t="shared" si="138"/>
        <v>42075.171203703707</v>
      </c>
      <c r="T2181" s="17">
        <f t="shared" si="139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7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7">
        <f t="shared" si="138"/>
        <v>42279.669768518521</v>
      </c>
      <c r="T2182" s="17">
        <f t="shared" si="139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7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7">
        <f t="shared" si="138"/>
        <v>42773.005243055552</v>
      </c>
      <c r="T2183" s="17">
        <f t="shared" si="139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7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7">
        <f t="shared" si="138"/>
        <v>41879.900752314818</v>
      </c>
      <c r="T2184" s="17">
        <f t="shared" si="139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7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7">
        <f t="shared" si="138"/>
        <v>42745.365474537044</v>
      </c>
      <c r="T2185" s="17">
        <f t="shared" si="139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7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7">
        <f t="shared" si="138"/>
        <v>42380.690289351856</v>
      </c>
      <c r="T2186" s="17">
        <f t="shared" si="139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7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7">
        <f t="shared" si="138"/>
        <v>41319.349988425929</v>
      </c>
      <c r="T2187" s="17">
        <f t="shared" si="139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7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7">
        <f t="shared" si="138"/>
        <v>42583.615081018521</v>
      </c>
      <c r="T2188" s="17">
        <f t="shared" si="139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7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7">
        <f t="shared" si="138"/>
        <v>42068.209097222221</v>
      </c>
      <c r="T2189" s="17">
        <f t="shared" si="139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7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7">
        <f t="shared" si="138"/>
        <v>42633.586122685185</v>
      </c>
      <c r="T2190" s="17">
        <f t="shared" si="139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7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7">
        <f t="shared" si="138"/>
        <v>42467.788194444445</v>
      </c>
      <c r="T2191" s="17">
        <f t="shared" si="139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7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7">
        <f t="shared" si="138"/>
        <v>42417.625046296293</v>
      </c>
      <c r="T2192" s="17">
        <f t="shared" si="139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7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7">
        <f t="shared" si="138"/>
        <v>42768.833645833336</v>
      </c>
      <c r="T2193" s="17">
        <f t="shared" si="139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7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7">
        <f t="shared" si="138"/>
        <v>42691.8512037037</v>
      </c>
      <c r="T2194" s="17">
        <f t="shared" si="139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7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7">
        <f t="shared" si="138"/>
        <v>42664.405925925923</v>
      </c>
      <c r="T2195" s="17">
        <f t="shared" si="139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7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7">
        <f t="shared" si="138"/>
        <v>42425.757986111115</v>
      </c>
      <c r="T2196" s="17">
        <f t="shared" si="139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7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7">
        <f t="shared" si="138"/>
        <v>42197.771990740745</v>
      </c>
      <c r="T2197" s="17">
        <f t="shared" si="139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7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7">
        <f t="shared" si="138"/>
        <v>42675.487291666665</v>
      </c>
      <c r="T2198" s="17">
        <f t="shared" si="139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7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7">
        <f t="shared" si="138"/>
        <v>42033.584016203706</v>
      </c>
      <c r="T2199" s="17">
        <f t="shared" si="139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7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7">
        <f t="shared" si="138"/>
        <v>42292.513888888891</v>
      </c>
      <c r="T2200" s="17">
        <f t="shared" si="139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7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7">
        <f t="shared" si="138"/>
        <v>42262.416643518518</v>
      </c>
      <c r="T2201" s="17">
        <f t="shared" si="139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7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7">
        <f t="shared" si="138"/>
        <v>42163.625787037032</v>
      </c>
      <c r="T2202" s="17">
        <f t="shared" si="139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7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7">
        <f t="shared" si="138"/>
        <v>41276.846817129634</v>
      </c>
      <c r="T2203" s="17">
        <f t="shared" si="139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7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7">
        <f t="shared" si="138"/>
        <v>41184.849166666667</v>
      </c>
      <c r="T2204" s="17">
        <f t="shared" si="139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7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7">
        <f t="shared" si="138"/>
        <v>42241.85974537037</v>
      </c>
      <c r="T2205" s="17">
        <f t="shared" si="139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7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7">
        <f t="shared" si="138"/>
        <v>41312.311562499999</v>
      </c>
      <c r="T2206" s="17">
        <f t="shared" si="139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7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7">
        <f t="shared" si="138"/>
        <v>41031.82163194444</v>
      </c>
      <c r="T2207" s="17">
        <f t="shared" si="139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7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7">
        <f t="shared" si="138"/>
        <v>40997.257222222222</v>
      </c>
      <c r="T2208" s="17">
        <f t="shared" si="139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7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7">
        <f t="shared" si="138"/>
        <v>41564.194131944445</v>
      </c>
      <c r="T2209" s="17">
        <f t="shared" si="139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7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7">
        <f t="shared" si="138"/>
        <v>40946.882245370369</v>
      </c>
      <c r="T2210" s="17">
        <f t="shared" si="139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7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7">
        <f t="shared" si="138"/>
        <v>41732.479675925926</v>
      </c>
      <c r="T2211" s="17">
        <f t="shared" si="139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7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7">
        <f t="shared" si="138"/>
        <v>40956.066087962965</v>
      </c>
      <c r="T2212" s="17">
        <f t="shared" si="139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7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7">
        <f t="shared" si="138"/>
        <v>41716.785011574073</v>
      </c>
      <c r="T2213" s="17">
        <f t="shared" si="139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7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7">
        <f t="shared" si="138"/>
        <v>41548.747418981482</v>
      </c>
      <c r="T2214" s="17">
        <f t="shared" si="139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7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7">
        <f t="shared" si="138"/>
        <v>42109.826145833329</v>
      </c>
      <c r="T2215" s="17">
        <f t="shared" si="139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7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7">
        <f t="shared" si="138"/>
        <v>41646.792222222226</v>
      </c>
      <c r="T2216" s="17">
        <f t="shared" si="139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7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7">
        <f t="shared" si="138"/>
        <v>40958.717268518521</v>
      </c>
      <c r="T2217" s="17">
        <f t="shared" si="139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7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7">
        <f t="shared" si="138"/>
        <v>42194.751678240747</v>
      </c>
      <c r="T2218" s="17">
        <f t="shared" si="139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7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7">
        <f t="shared" si="138"/>
        <v>42299.776770833334</v>
      </c>
      <c r="T2219" s="17">
        <f t="shared" si="139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7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7">
        <f t="shared" si="138"/>
        <v>41127.812303240738</v>
      </c>
      <c r="T2220" s="17">
        <f t="shared" si="139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7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7">
        <f t="shared" si="138"/>
        <v>42205.718888888892</v>
      </c>
      <c r="T2221" s="17">
        <f t="shared" si="139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7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7">
        <f t="shared" si="138"/>
        <v>41452.060601851852</v>
      </c>
      <c r="T2222" s="17">
        <f t="shared" si="139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7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7">
        <f t="shared" si="138"/>
        <v>42452.666770833333</v>
      </c>
      <c r="T2223" s="17">
        <f t="shared" si="139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7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7">
        <f t="shared" si="138"/>
        <v>40906.787581018521</v>
      </c>
      <c r="T2224" s="17">
        <f t="shared" si="139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7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7">
        <f t="shared" si="138"/>
        <v>42152.640833333338</v>
      </c>
      <c r="T2225" s="17">
        <f t="shared" si="139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7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7">
        <f t="shared" si="138"/>
        <v>42644.667534722219</v>
      </c>
      <c r="T2226" s="17">
        <f t="shared" si="139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7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7">
        <f t="shared" si="138"/>
        <v>41873.79184027778</v>
      </c>
      <c r="T2227" s="17">
        <f t="shared" si="139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7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7">
        <f t="shared" si="138"/>
        <v>42381.79886574074</v>
      </c>
      <c r="T2228" s="17">
        <f t="shared" si="139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7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7">
        <f t="shared" si="138"/>
        <v>41561.807349537034</v>
      </c>
      <c r="T2229" s="17">
        <f t="shared" si="139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7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7">
        <f t="shared" si="138"/>
        <v>42202.278194444443</v>
      </c>
      <c r="T2230" s="17">
        <f t="shared" si="139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7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7">
        <f t="shared" si="138"/>
        <v>41484.664247685185</v>
      </c>
      <c r="T2231" s="17">
        <f t="shared" si="139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7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7">
        <f t="shared" si="138"/>
        <v>41724.881099537037</v>
      </c>
      <c r="T2232" s="17">
        <f t="shared" si="139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7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7">
        <f t="shared" si="138"/>
        <v>41423.910891203705</v>
      </c>
      <c r="T2233" s="17">
        <f t="shared" si="139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7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7">
        <f t="shared" si="138"/>
        <v>41806.794074074074</v>
      </c>
      <c r="T2234" s="17">
        <f t="shared" si="139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7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7">
        <f t="shared" si="138"/>
        <v>42331.378923611104</v>
      </c>
      <c r="T2235" s="17">
        <f t="shared" si="139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7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7">
        <f t="shared" si="138"/>
        <v>42710.824618055558</v>
      </c>
      <c r="T2236" s="17">
        <f t="shared" si="139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7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7">
        <f t="shared" si="138"/>
        <v>42062.022118055553</v>
      </c>
      <c r="T2237" s="17">
        <f t="shared" si="139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7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7">
        <f t="shared" si="138"/>
        <v>42371.617164351846</v>
      </c>
      <c r="T2238" s="17">
        <f t="shared" si="139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7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7">
        <f t="shared" si="138"/>
        <v>41915.003275462965</v>
      </c>
      <c r="T2239" s="17">
        <f t="shared" si="139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7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7">
        <f t="shared" si="138"/>
        <v>42774.621712962966</v>
      </c>
      <c r="T2240" s="17">
        <f t="shared" si="139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7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7">
        <f t="shared" si="138"/>
        <v>41572.958495370374</v>
      </c>
      <c r="T2241" s="17">
        <f t="shared" si="139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7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7">
        <f t="shared" si="138"/>
        <v>42452.825740740736</v>
      </c>
      <c r="T2242" s="17">
        <f t="shared" si="139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7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7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7">
        <f t="shared" si="142"/>
        <v>41569.575613425928</v>
      </c>
      <c r="T2244" s="17">
        <f t="shared" si="143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7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7">
        <f t="shared" si="142"/>
        <v>42800.751041666663</v>
      </c>
      <c r="T2245" s="17">
        <f t="shared" si="143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7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7">
        <f t="shared" si="142"/>
        <v>42647.818819444445</v>
      </c>
      <c r="T2246" s="17">
        <f t="shared" si="143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7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7">
        <f t="shared" si="142"/>
        <v>41660.708530092597</v>
      </c>
      <c r="T2247" s="17">
        <f t="shared" si="143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7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7">
        <f t="shared" si="142"/>
        <v>42221.79178240741</v>
      </c>
      <c r="T2248" s="17">
        <f t="shared" si="143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7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7">
        <f t="shared" si="142"/>
        <v>42200.666261574079</v>
      </c>
      <c r="T2249" s="17">
        <f t="shared" si="143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7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7">
        <f t="shared" si="142"/>
        <v>42688.875902777778</v>
      </c>
      <c r="T2250" s="17">
        <f t="shared" si="143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7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7">
        <f t="shared" si="142"/>
        <v>41336.703298611108</v>
      </c>
      <c r="T2251" s="17">
        <f t="shared" si="143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7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7">
        <f t="shared" si="142"/>
        <v>42677.005474537036</v>
      </c>
      <c r="T2252" s="17">
        <f t="shared" si="143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7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7">
        <f t="shared" si="142"/>
        <v>41846.34579861111</v>
      </c>
      <c r="T2253" s="17">
        <f t="shared" si="143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7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7">
        <f t="shared" si="142"/>
        <v>42573.327986111108</v>
      </c>
      <c r="T2254" s="17">
        <f t="shared" si="143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7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7">
        <f t="shared" si="142"/>
        <v>42296.631331018521</v>
      </c>
      <c r="T2255" s="17">
        <f t="shared" si="143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7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7">
        <f t="shared" si="142"/>
        <v>42752.647777777776</v>
      </c>
      <c r="T2256" s="17">
        <f t="shared" si="143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7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7">
        <f t="shared" si="142"/>
        <v>42467.951979166668</v>
      </c>
      <c r="T2257" s="17">
        <f t="shared" si="143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7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7">
        <f t="shared" si="142"/>
        <v>42682.451921296291</v>
      </c>
      <c r="T2258" s="17">
        <f t="shared" si="143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7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7">
        <f t="shared" si="142"/>
        <v>42505.936678240745</v>
      </c>
      <c r="T2259" s="17">
        <f t="shared" si="143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7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7">
        <f t="shared" si="142"/>
        <v>42136.75100694444</v>
      </c>
      <c r="T2260" s="17">
        <f t="shared" si="143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7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7">
        <f t="shared" si="142"/>
        <v>42702.804814814815</v>
      </c>
      <c r="T2261" s="17">
        <f t="shared" si="143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7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7">
        <f t="shared" si="142"/>
        <v>41695.016782407409</v>
      </c>
      <c r="T2262" s="17">
        <f t="shared" si="143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7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7">
        <f t="shared" si="142"/>
        <v>42759.724768518514</v>
      </c>
      <c r="T2263" s="17">
        <f t="shared" si="143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7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7">
        <f t="shared" si="142"/>
        <v>41926.585162037038</v>
      </c>
      <c r="T2264" s="17">
        <f t="shared" si="143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7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7">
        <f t="shared" si="142"/>
        <v>42014.832326388889</v>
      </c>
      <c r="T2265" s="17">
        <f t="shared" si="143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7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7">
        <f t="shared" si="142"/>
        <v>42496.582337962958</v>
      </c>
      <c r="T2266" s="17">
        <f t="shared" si="143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7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7">
        <f t="shared" si="142"/>
        <v>42689.853090277778</v>
      </c>
      <c r="T2267" s="17">
        <f t="shared" si="143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7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7">
        <f t="shared" si="142"/>
        <v>42469.874907407408</v>
      </c>
      <c r="T2268" s="17">
        <f t="shared" si="143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7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7">
        <f t="shared" si="142"/>
        <v>41968.829826388886</v>
      </c>
      <c r="T2269" s="17">
        <f t="shared" si="143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7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7">
        <f t="shared" si="142"/>
        <v>42776.082349537035</v>
      </c>
      <c r="T2270" s="17">
        <f t="shared" si="143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7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7">
        <f t="shared" si="142"/>
        <v>42776.704432870371</v>
      </c>
      <c r="T2271" s="17">
        <f t="shared" si="143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7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7">
        <f t="shared" si="142"/>
        <v>42725.869363425925</v>
      </c>
      <c r="T2272" s="17">
        <f t="shared" si="143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7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7">
        <f t="shared" si="142"/>
        <v>42684.000046296293</v>
      </c>
      <c r="T2273" s="17">
        <f t="shared" si="143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7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7">
        <f t="shared" si="142"/>
        <v>42315.699490740735</v>
      </c>
      <c r="T2274" s="17">
        <f t="shared" si="143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7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7">
        <f t="shared" si="142"/>
        <v>42781.549097222218</v>
      </c>
      <c r="T2275" s="17">
        <f t="shared" si="143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7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7">
        <f t="shared" si="142"/>
        <v>41663.500659722224</v>
      </c>
      <c r="T2276" s="17">
        <f t="shared" si="143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7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7">
        <f t="shared" si="142"/>
        <v>41965.616655092599</v>
      </c>
      <c r="T2277" s="17">
        <f t="shared" si="143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7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7">
        <f t="shared" si="142"/>
        <v>41614.651493055557</v>
      </c>
      <c r="T2278" s="17">
        <f t="shared" si="143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7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7">
        <f t="shared" si="142"/>
        <v>40936.678506944445</v>
      </c>
      <c r="T2279" s="17">
        <f t="shared" si="143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7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7">
        <f t="shared" si="142"/>
        <v>42338.709108796291</v>
      </c>
      <c r="T2280" s="17">
        <f t="shared" si="143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7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7">
        <f t="shared" si="142"/>
        <v>42020.806701388887</v>
      </c>
      <c r="T2281" s="17">
        <f t="shared" si="143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7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7">
        <f t="shared" si="142"/>
        <v>42234.624895833331</v>
      </c>
      <c r="T2282" s="17">
        <f t="shared" si="143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7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7">
        <f t="shared" si="142"/>
        <v>40687.285844907405</v>
      </c>
      <c r="T2283" s="17">
        <f t="shared" si="143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7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7">
        <f t="shared" si="142"/>
        <v>42323.17460648148</v>
      </c>
      <c r="T2284" s="17">
        <f t="shared" si="143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7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7">
        <f t="shared" si="142"/>
        <v>40978.125046296293</v>
      </c>
      <c r="T2285" s="17">
        <f t="shared" si="143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7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7">
        <f t="shared" si="142"/>
        <v>40585.796817129631</v>
      </c>
      <c r="T2286" s="17">
        <f t="shared" si="143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7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7">
        <f t="shared" si="142"/>
        <v>41059.185682870368</v>
      </c>
      <c r="T2287" s="17">
        <f t="shared" si="143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7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7">
        <f t="shared" si="142"/>
        <v>41494.963587962964</v>
      </c>
      <c r="T2288" s="17">
        <f t="shared" si="143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7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7">
        <f t="shared" si="142"/>
        <v>41792.667361111111</v>
      </c>
      <c r="T2289" s="17">
        <f t="shared" si="143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7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7">
        <f t="shared" si="142"/>
        <v>41067.827418981484</v>
      </c>
      <c r="T2290" s="17">
        <f t="shared" si="143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7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7">
        <f t="shared" si="142"/>
        <v>41571.998379629629</v>
      </c>
      <c r="T2291" s="17">
        <f t="shared" si="143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7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7">
        <f t="shared" si="142"/>
        <v>40070.253819444442</v>
      </c>
      <c r="T2292" s="17">
        <f t="shared" si="143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7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7">
        <f t="shared" si="142"/>
        <v>40987.977060185185</v>
      </c>
      <c r="T2293" s="17">
        <f t="shared" si="143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7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7">
        <f t="shared" si="142"/>
        <v>40987.697638888887</v>
      </c>
      <c r="T2294" s="17">
        <f t="shared" si="143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7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7">
        <f t="shared" si="142"/>
        <v>41151.708321759259</v>
      </c>
      <c r="T2295" s="17">
        <f t="shared" si="143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7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7">
        <f t="shared" si="142"/>
        <v>41264.72314814815</v>
      </c>
      <c r="T2296" s="17">
        <f t="shared" si="143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7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7">
        <f t="shared" si="142"/>
        <v>41270.954351851848</v>
      </c>
      <c r="T2297" s="17">
        <f t="shared" si="143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7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7">
        <f t="shared" si="142"/>
        <v>40927.731782407405</v>
      </c>
      <c r="T2298" s="17">
        <f t="shared" si="143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7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7">
        <f t="shared" si="142"/>
        <v>40948.042233796295</v>
      </c>
      <c r="T2299" s="17">
        <f t="shared" si="143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7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7">
        <f t="shared" si="142"/>
        <v>41694.84065972222</v>
      </c>
      <c r="T2300" s="17">
        <f t="shared" si="143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7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7">
        <f t="shared" si="142"/>
        <v>40565.032511574071</v>
      </c>
      <c r="T2301" s="17">
        <f t="shared" si="143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7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7">
        <f t="shared" si="142"/>
        <v>41074.727037037039</v>
      </c>
      <c r="T2302" s="17">
        <f t="shared" si="143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7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7">
        <f t="shared" si="142"/>
        <v>41416.146944444445</v>
      </c>
      <c r="T2303" s="17">
        <f t="shared" si="143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7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7">
        <f t="shared" si="142"/>
        <v>41605.868449074071</v>
      </c>
      <c r="T2304" s="17">
        <f t="shared" si="143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7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7">
        <f t="shared" si="142"/>
        <v>40850.111064814817</v>
      </c>
      <c r="T2305" s="17">
        <f t="shared" si="143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7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7">
        <f t="shared" si="142"/>
        <v>40502.815868055557</v>
      </c>
      <c r="T2306" s="17">
        <f t="shared" si="143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7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7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7">
        <f t="shared" si="146"/>
        <v>40948.16815972222</v>
      </c>
      <c r="T2308" s="17">
        <f t="shared" si="147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7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7">
        <f t="shared" si="146"/>
        <v>41004.802465277775</v>
      </c>
      <c r="T2309" s="17">
        <f t="shared" si="147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7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7">
        <f t="shared" si="146"/>
        <v>41851.962916666671</v>
      </c>
      <c r="T2310" s="17">
        <f t="shared" si="147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7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7">
        <f t="shared" si="146"/>
        <v>41307.987696759257</v>
      </c>
      <c r="T2311" s="17">
        <f t="shared" si="147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7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7">
        <f t="shared" si="146"/>
        <v>41324.79415509259</v>
      </c>
      <c r="T2312" s="17">
        <f t="shared" si="147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7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7">
        <f t="shared" si="146"/>
        <v>41736.004502314812</v>
      </c>
      <c r="T2313" s="17">
        <f t="shared" si="147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7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7">
        <f t="shared" si="146"/>
        <v>41716.632847222223</v>
      </c>
      <c r="T2314" s="17">
        <f t="shared" si="147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7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7">
        <f t="shared" si="146"/>
        <v>41002.958634259259</v>
      </c>
      <c r="T2315" s="17">
        <f t="shared" si="147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7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7">
        <f t="shared" si="146"/>
        <v>41037.551585648151</v>
      </c>
      <c r="T2316" s="17">
        <f t="shared" si="147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7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7">
        <f t="shared" si="146"/>
        <v>41004.72619212963</v>
      </c>
      <c r="T2317" s="17">
        <f t="shared" si="147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7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7">
        <f t="shared" si="146"/>
        <v>40079.725115740745</v>
      </c>
      <c r="T2318" s="17">
        <f t="shared" si="147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7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7">
        <f t="shared" si="146"/>
        <v>40192.542233796295</v>
      </c>
      <c r="T2319" s="17">
        <f t="shared" si="147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7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7">
        <f t="shared" si="146"/>
        <v>40050.643680555557</v>
      </c>
      <c r="T2320" s="17">
        <f t="shared" si="147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7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7">
        <f t="shared" si="146"/>
        <v>41593.082002314812</v>
      </c>
      <c r="T2321" s="17">
        <f t="shared" si="147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7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7">
        <f t="shared" si="146"/>
        <v>41696.817129629628</v>
      </c>
      <c r="T2322" s="17">
        <f t="shared" si="147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7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7">
        <f t="shared" si="146"/>
        <v>42799.260428240741</v>
      </c>
      <c r="T2323" s="17">
        <f t="shared" si="147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7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7">
        <f t="shared" si="146"/>
        <v>42804.895474537043</v>
      </c>
      <c r="T2324" s="17">
        <f t="shared" si="147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7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7">
        <f t="shared" si="146"/>
        <v>42807.755173611105</v>
      </c>
      <c r="T2325" s="17">
        <f t="shared" si="147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7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7">
        <f t="shared" si="146"/>
        <v>42790.885243055556</v>
      </c>
      <c r="T2326" s="17">
        <f t="shared" si="147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7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7">
        <f t="shared" si="146"/>
        <v>42794.022349537037</v>
      </c>
      <c r="T2327" s="17">
        <f t="shared" si="147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7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7">
        <f t="shared" si="146"/>
        <v>42804.034120370372</v>
      </c>
      <c r="T2328" s="17">
        <f t="shared" si="147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7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7">
        <f t="shared" si="146"/>
        <v>41842.917129629634</v>
      </c>
      <c r="T2329" s="17">
        <f t="shared" si="147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7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7">
        <f t="shared" si="146"/>
        <v>42139.781678240746</v>
      </c>
      <c r="T2330" s="17">
        <f t="shared" si="147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7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7">
        <f t="shared" si="146"/>
        <v>41807.624374999999</v>
      </c>
      <c r="T2331" s="17">
        <f t="shared" si="147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7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7">
        <f t="shared" si="146"/>
        <v>42332.89980324074</v>
      </c>
      <c r="T2332" s="17">
        <f t="shared" si="147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7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7">
        <f t="shared" si="146"/>
        <v>41839.005671296298</v>
      </c>
      <c r="T2333" s="17">
        <f t="shared" si="147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7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7">
        <f t="shared" si="146"/>
        <v>42011.628136574072</v>
      </c>
      <c r="T2334" s="17">
        <f t="shared" si="147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7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7">
        <f t="shared" si="146"/>
        <v>41767.650347222225</v>
      </c>
      <c r="T2335" s="17">
        <f t="shared" si="147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7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7">
        <f t="shared" si="146"/>
        <v>41918.670115740737</v>
      </c>
      <c r="T2336" s="17">
        <f t="shared" si="147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7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7">
        <f t="shared" si="146"/>
        <v>41771.572256944448</v>
      </c>
      <c r="T2337" s="17">
        <f t="shared" si="147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7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7">
        <f t="shared" si="146"/>
        <v>41666.924710648149</v>
      </c>
      <c r="T2338" s="17">
        <f t="shared" si="147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7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7">
        <f t="shared" si="146"/>
        <v>41786.640543981484</v>
      </c>
      <c r="T2339" s="17">
        <f t="shared" si="147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7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7">
        <f t="shared" si="146"/>
        <v>41789.896805555552</v>
      </c>
      <c r="T2340" s="17">
        <f t="shared" si="147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7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7">
        <f t="shared" si="146"/>
        <v>42692.79987268518</v>
      </c>
      <c r="T2341" s="17">
        <f t="shared" si="147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7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7">
        <f t="shared" si="146"/>
        <v>42643.642800925925</v>
      </c>
      <c r="T2342" s="17">
        <f t="shared" si="147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7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7">
        <f t="shared" si="146"/>
        <v>42167.813703703709</v>
      </c>
      <c r="T2343" s="17">
        <f t="shared" si="147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7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7">
        <f t="shared" si="146"/>
        <v>41897.702199074076</v>
      </c>
      <c r="T2344" s="17">
        <f t="shared" si="147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7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7">
        <f t="shared" si="146"/>
        <v>42327.825289351851</v>
      </c>
      <c r="T2345" s="17">
        <f t="shared" si="147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7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7">
        <f t="shared" si="146"/>
        <v>42515.727650462963</v>
      </c>
      <c r="T2346" s="17">
        <f t="shared" si="147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7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7">
        <f t="shared" si="146"/>
        <v>42060.001805555556</v>
      </c>
      <c r="T2347" s="17">
        <f t="shared" si="147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7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7">
        <f t="shared" si="146"/>
        <v>42615.79896990741</v>
      </c>
      <c r="T2348" s="17">
        <f t="shared" si="147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7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7">
        <f t="shared" si="146"/>
        <v>42577.607361111113</v>
      </c>
      <c r="T2349" s="17">
        <f t="shared" si="147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7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7">
        <f t="shared" si="146"/>
        <v>42360.932152777779</v>
      </c>
      <c r="T2350" s="17">
        <f t="shared" si="147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7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7">
        <f t="shared" si="146"/>
        <v>42198.775787037041</v>
      </c>
      <c r="T2351" s="17">
        <f t="shared" si="147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7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7">
        <f t="shared" si="146"/>
        <v>42708.842245370368</v>
      </c>
      <c r="T2352" s="17">
        <f t="shared" si="147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7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7">
        <f t="shared" si="146"/>
        <v>42094.101145833338</v>
      </c>
      <c r="T2353" s="17">
        <f t="shared" si="147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7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7">
        <f t="shared" si="146"/>
        <v>42101.633703703701</v>
      </c>
      <c r="T2354" s="17">
        <f t="shared" si="147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7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7">
        <f t="shared" si="146"/>
        <v>42103.676180555558</v>
      </c>
      <c r="T2355" s="17">
        <f t="shared" si="147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7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7">
        <f t="shared" si="146"/>
        <v>41954.722916666666</v>
      </c>
      <c r="T2356" s="17">
        <f t="shared" si="147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7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7">
        <f t="shared" si="146"/>
        <v>42096.918240740735</v>
      </c>
      <c r="T2357" s="17">
        <f t="shared" si="147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7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7">
        <f t="shared" si="146"/>
        <v>42130.78361111111</v>
      </c>
      <c r="T2358" s="17">
        <f t="shared" si="147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7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7">
        <f t="shared" si="146"/>
        <v>42264.620115740734</v>
      </c>
      <c r="T2359" s="17">
        <f t="shared" si="147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7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7">
        <f t="shared" si="146"/>
        <v>41978.930972222224</v>
      </c>
      <c r="T2360" s="17">
        <f t="shared" si="147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7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7">
        <f t="shared" si="146"/>
        <v>42159.649583333332</v>
      </c>
      <c r="T2361" s="17">
        <f t="shared" si="147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7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7">
        <f t="shared" si="146"/>
        <v>42377.70694444445</v>
      </c>
      <c r="T2362" s="17">
        <f t="shared" si="147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7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7">
        <f t="shared" si="146"/>
        <v>42466.858888888892</v>
      </c>
      <c r="T2363" s="17">
        <f t="shared" si="147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7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7">
        <f t="shared" si="146"/>
        <v>41954.688310185185</v>
      </c>
      <c r="T2364" s="17">
        <f t="shared" si="147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7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7">
        <f t="shared" si="146"/>
        <v>42322.011574074073</v>
      </c>
      <c r="T2365" s="17">
        <f t="shared" si="147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7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7">
        <f t="shared" si="146"/>
        <v>42248.934675925921</v>
      </c>
      <c r="T2366" s="17">
        <f t="shared" si="147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7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7">
        <f t="shared" si="146"/>
        <v>42346.736400462964</v>
      </c>
      <c r="T2367" s="17">
        <f t="shared" si="147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7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7">
        <f t="shared" si="146"/>
        <v>42268.531631944439</v>
      </c>
      <c r="T2368" s="17">
        <f t="shared" si="147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7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7">
        <f t="shared" si="146"/>
        <v>42425.970092592594</v>
      </c>
      <c r="T2369" s="17">
        <f t="shared" si="147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7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7">
        <f t="shared" si="146"/>
        <v>42063.721817129626</v>
      </c>
      <c r="T2370" s="17">
        <f t="shared" si="147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7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7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7">
        <f t="shared" si="150"/>
        <v>41961.18913194444</v>
      </c>
      <c r="T2372" s="17">
        <f t="shared" si="151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7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7">
        <f t="shared" si="150"/>
        <v>42150.777731481481</v>
      </c>
      <c r="T2373" s="17">
        <f t="shared" si="151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7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7">
        <f t="shared" si="150"/>
        <v>42088.069108796291</v>
      </c>
      <c r="T2374" s="17">
        <f t="shared" si="151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7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7">
        <f t="shared" si="150"/>
        <v>42215.662314814821</v>
      </c>
      <c r="T2375" s="17">
        <f t="shared" si="151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7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7">
        <f t="shared" si="150"/>
        <v>42017.843287037031</v>
      </c>
      <c r="T2376" s="17">
        <f t="shared" si="151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7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7">
        <f t="shared" si="150"/>
        <v>42592.836076388892</v>
      </c>
      <c r="T2377" s="17">
        <f t="shared" si="151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7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7">
        <f t="shared" si="150"/>
        <v>42318.925532407404</v>
      </c>
      <c r="T2378" s="17">
        <f t="shared" si="151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7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7">
        <f t="shared" si="150"/>
        <v>42669.870173611111</v>
      </c>
      <c r="T2379" s="17">
        <f t="shared" si="151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7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7">
        <f t="shared" si="150"/>
        <v>42213.013078703705</v>
      </c>
      <c r="T2380" s="17">
        <f t="shared" si="151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7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7">
        <f t="shared" si="150"/>
        <v>42237.016388888893</v>
      </c>
      <c r="T2381" s="17">
        <f t="shared" si="151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7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7">
        <f t="shared" si="150"/>
        <v>42248.793310185181</v>
      </c>
      <c r="T2382" s="17">
        <f t="shared" si="151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7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7">
        <f t="shared" si="150"/>
        <v>42074.935740740737</v>
      </c>
      <c r="T2383" s="17">
        <f t="shared" si="151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7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7">
        <f t="shared" si="150"/>
        <v>42195.187534722223</v>
      </c>
      <c r="T2384" s="17">
        <f t="shared" si="151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7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7">
        <f t="shared" si="150"/>
        <v>42027.056793981479</v>
      </c>
      <c r="T2385" s="17">
        <f t="shared" si="151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7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7">
        <f t="shared" si="150"/>
        <v>41927.067627314813</v>
      </c>
      <c r="T2386" s="17">
        <f t="shared" si="151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7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7">
        <f t="shared" si="150"/>
        <v>42191.70175925926</v>
      </c>
      <c r="T2387" s="17">
        <f t="shared" si="151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7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7">
        <f t="shared" si="150"/>
        <v>41954.838240740741</v>
      </c>
      <c r="T2388" s="17">
        <f t="shared" si="151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7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7">
        <f t="shared" si="150"/>
        <v>42528.626620370371</v>
      </c>
      <c r="T2389" s="17">
        <f t="shared" si="151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7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7">
        <f t="shared" si="150"/>
        <v>41989.853692129633</v>
      </c>
      <c r="T2390" s="17">
        <f t="shared" si="151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7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7">
        <f t="shared" si="150"/>
        <v>42179.653379629628</v>
      </c>
      <c r="T2391" s="17">
        <f t="shared" si="151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7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7">
        <f t="shared" si="150"/>
        <v>41968.262314814812</v>
      </c>
      <c r="T2392" s="17">
        <f t="shared" si="151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7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7">
        <f t="shared" si="150"/>
        <v>42064.794490740736</v>
      </c>
      <c r="T2393" s="17">
        <f t="shared" si="151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7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7">
        <f t="shared" si="150"/>
        <v>42276.120636574073</v>
      </c>
      <c r="T2394" s="17">
        <f t="shared" si="151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7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7">
        <f t="shared" si="150"/>
        <v>42194.648344907408</v>
      </c>
      <c r="T2395" s="17">
        <f t="shared" si="151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7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7">
        <f t="shared" si="150"/>
        <v>42031.362187499995</v>
      </c>
      <c r="T2396" s="17">
        <f t="shared" si="151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7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7">
        <f t="shared" si="150"/>
        <v>42717.121377314819</v>
      </c>
      <c r="T2397" s="17">
        <f t="shared" si="151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7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7">
        <f t="shared" si="150"/>
        <v>42262.849050925928</v>
      </c>
      <c r="T2398" s="17">
        <f t="shared" si="151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7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7">
        <f t="shared" si="150"/>
        <v>41976.88490740741</v>
      </c>
      <c r="T2399" s="17">
        <f t="shared" si="151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7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7">
        <f t="shared" si="150"/>
        <v>42157.916481481487</v>
      </c>
      <c r="T2400" s="17">
        <f t="shared" si="151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7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7">
        <f t="shared" si="150"/>
        <v>41956.853078703702</v>
      </c>
      <c r="T2401" s="17">
        <f t="shared" si="151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7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7">
        <f t="shared" si="150"/>
        <v>42444.268101851849</v>
      </c>
      <c r="T2402" s="17">
        <f t="shared" si="151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7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7">
        <f t="shared" si="150"/>
        <v>42374.822870370372</v>
      </c>
      <c r="T2403" s="17">
        <f t="shared" si="151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7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7">
        <f t="shared" si="150"/>
        <v>42107.679756944446</v>
      </c>
      <c r="T2404" s="17">
        <f t="shared" si="151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7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7">
        <f t="shared" si="150"/>
        <v>42399.882615740738</v>
      </c>
      <c r="T2405" s="17">
        <f t="shared" si="151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7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7">
        <f t="shared" si="150"/>
        <v>42342.03943287037</v>
      </c>
      <c r="T2406" s="17">
        <f t="shared" si="151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7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7">
        <f t="shared" si="150"/>
        <v>42595.585358796292</v>
      </c>
      <c r="T2407" s="17">
        <f t="shared" si="151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7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7">
        <f t="shared" si="150"/>
        <v>41983.110995370371</v>
      </c>
      <c r="T2408" s="17">
        <f t="shared" si="151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7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7">
        <f t="shared" si="150"/>
        <v>42082.575555555552</v>
      </c>
      <c r="T2409" s="17">
        <f t="shared" si="151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7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7">
        <f t="shared" si="150"/>
        <v>41919.140706018516</v>
      </c>
      <c r="T2410" s="17">
        <f t="shared" si="151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7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7">
        <f t="shared" si="150"/>
        <v>42204.875868055555</v>
      </c>
      <c r="T2411" s="17">
        <f t="shared" si="151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7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7">
        <f t="shared" si="150"/>
        <v>42224.408275462964</v>
      </c>
      <c r="T2412" s="17">
        <f t="shared" si="151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7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7">
        <f t="shared" si="150"/>
        <v>42211.732430555552</v>
      </c>
      <c r="T2413" s="17">
        <f t="shared" si="151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7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7">
        <f t="shared" si="150"/>
        <v>42655.736956018518</v>
      </c>
      <c r="T2414" s="17">
        <f t="shared" si="151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7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7">
        <f t="shared" si="150"/>
        <v>41760.10974537037</v>
      </c>
      <c r="T2415" s="17">
        <f t="shared" si="151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7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7">
        <f t="shared" si="150"/>
        <v>42198.695138888885</v>
      </c>
      <c r="T2416" s="17">
        <f t="shared" si="151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7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7">
        <f t="shared" si="150"/>
        <v>42536.862800925926</v>
      </c>
      <c r="T2417" s="17">
        <f t="shared" si="151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7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7">
        <f t="shared" si="150"/>
        <v>42019.737766203703</v>
      </c>
      <c r="T2418" s="17">
        <f t="shared" si="151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7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7">
        <f t="shared" si="150"/>
        <v>41831.884108796294</v>
      </c>
      <c r="T2419" s="17">
        <f t="shared" si="151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7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7">
        <f t="shared" si="150"/>
        <v>42027.856990740736</v>
      </c>
      <c r="T2420" s="17">
        <f t="shared" si="151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7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7">
        <f t="shared" si="150"/>
        <v>41993.738298611104</v>
      </c>
      <c r="T2421" s="17">
        <f t="shared" si="151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7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7">
        <f t="shared" si="150"/>
        <v>41893.028877314813</v>
      </c>
      <c r="T2422" s="17">
        <f t="shared" si="151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7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7">
        <f t="shared" si="150"/>
        <v>42026.687453703707</v>
      </c>
      <c r="T2423" s="17">
        <f t="shared" si="151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7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7">
        <f t="shared" si="150"/>
        <v>42044.724953703699</v>
      </c>
      <c r="T2424" s="17">
        <f t="shared" si="151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7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7">
        <f t="shared" si="150"/>
        <v>41974.704745370371</v>
      </c>
      <c r="T2425" s="17">
        <f t="shared" si="151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7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7">
        <f t="shared" si="150"/>
        <v>41909.892453703702</v>
      </c>
      <c r="T2426" s="17">
        <f t="shared" si="151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7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7">
        <f t="shared" si="150"/>
        <v>42502.913761574076</v>
      </c>
      <c r="T2427" s="17">
        <f t="shared" si="151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7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7">
        <f t="shared" si="150"/>
        <v>42164.170046296291</v>
      </c>
      <c r="T2428" s="17">
        <f t="shared" si="151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7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7">
        <f t="shared" si="150"/>
        <v>42412.318668981476</v>
      </c>
      <c r="T2429" s="17">
        <f t="shared" si="151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7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7">
        <f t="shared" si="150"/>
        <v>42045.784155092595</v>
      </c>
      <c r="T2430" s="17">
        <f t="shared" si="151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7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7">
        <f t="shared" si="150"/>
        <v>42734.879236111112</v>
      </c>
      <c r="T2431" s="17">
        <f t="shared" si="151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7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7">
        <f t="shared" si="150"/>
        <v>42382.130833333329</v>
      </c>
      <c r="T2432" s="17">
        <f t="shared" si="151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7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7">
        <f t="shared" si="150"/>
        <v>42489.099687499998</v>
      </c>
      <c r="T2433" s="17">
        <f t="shared" si="151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7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7">
        <f t="shared" si="150"/>
        <v>42041.218715277777</v>
      </c>
      <c r="T2434" s="17">
        <f t="shared" si="151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7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7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7">
        <f t="shared" si="154"/>
        <v>42180.18604166666</v>
      </c>
      <c r="T2436" s="17">
        <f t="shared" si="155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7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7">
        <f t="shared" si="154"/>
        <v>42252.277615740735</v>
      </c>
      <c r="T2437" s="17">
        <f t="shared" si="155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7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7">
        <f t="shared" si="154"/>
        <v>42338.615393518514</v>
      </c>
      <c r="T2438" s="17">
        <f t="shared" si="155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7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7">
        <f t="shared" si="154"/>
        <v>42031.965138888889</v>
      </c>
      <c r="T2439" s="17">
        <f t="shared" si="155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7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7">
        <f t="shared" si="154"/>
        <v>42285.91506944444</v>
      </c>
      <c r="T2440" s="17">
        <f t="shared" si="155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7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7">
        <f t="shared" si="154"/>
        <v>42265.818622685183</v>
      </c>
      <c r="T2441" s="17">
        <f t="shared" si="155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7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7">
        <f t="shared" si="154"/>
        <v>42383.899456018517</v>
      </c>
      <c r="T2442" s="17">
        <f t="shared" si="155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7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7">
        <f t="shared" si="154"/>
        <v>42187.125625000001</v>
      </c>
      <c r="T2443" s="17">
        <f t="shared" si="155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7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7">
        <f t="shared" si="154"/>
        <v>42052.666990740734</v>
      </c>
      <c r="T2444" s="17">
        <f t="shared" si="155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7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7">
        <f t="shared" si="154"/>
        <v>41836.625254629631</v>
      </c>
      <c r="T2445" s="17">
        <f t="shared" si="155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7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7">
        <f t="shared" si="154"/>
        <v>42485.754525462966</v>
      </c>
      <c r="T2446" s="17">
        <f t="shared" si="155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7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7">
        <f t="shared" si="154"/>
        <v>42243.190057870372</v>
      </c>
      <c r="T2447" s="17">
        <f t="shared" si="155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7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7">
        <f t="shared" si="154"/>
        <v>42670.602673611109</v>
      </c>
      <c r="T2448" s="17">
        <f t="shared" si="155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7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7">
        <f t="shared" si="154"/>
        <v>42654.469826388886</v>
      </c>
      <c r="T2449" s="17">
        <f t="shared" si="155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7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7">
        <f t="shared" si="154"/>
        <v>42607.316122685181</v>
      </c>
      <c r="T2450" s="17">
        <f t="shared" si="155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7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7">
        <f t="shared" si="154"/>
        <v>41943.142534722225</v>
      </c>
      <c r="T2451" s="17">
        <f t="shared" si="155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7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7">
        <f t="shared" si="154"/>
        <v>41902.07240740741</v>
      </c>
      <c r="T2452" s="17">
        <f t="shared" si="155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7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7">
        <f t="shared" si="154"/>
        <v>42779.908449074079</v>
      </c>
      <c r="T2453" s="17">
        <f t="shared" si="155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7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7">
        <f t="shared" si="154"/>
        <v>42338.84375</v>
      </c>
      <c r="T2454" s="17">
        <f t="shared" si="155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7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7">
        <f t="shared" si="154"/>
        <v>42738.692233796297</v>
      </c>
      <c r="T2455" s="17">
        <f t="shared" si="155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7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7">
        <f t="shared" si="154"/>
        <v>42770.201481481476</v>
      </c>
      <c r="T2456" s="17">
        <f t="shared" si="155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7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7">
        <f t="shared" si="154"/>
        <v>42452.781828703708</v>
      </c>
      <c r="T2457" s="17">
        <f t="shared" si="155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7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7">
        <f t="shared" si="154"/>
        <v>42761.961099537039</v>
      </c>
      <c r="T2458" s="17">
        <f t="shared" si="155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7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7">
        <f t="shared" si="154"/>
        <v>42423.602500000001</v>
      </c>
      <c r="T2459" s="17">
        <f t="shared" si="155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7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7">
        <f t="shared" si="154"/>
        <v>42495.871736111112</v>
      </c>
      <c r="T2460" s="17">
        <f t="shared" si="155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7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7">
        <f t="shared" si="154"/>
        <v>42407.637557870374</v>
      </c>
      <c r="T2461" s="17">
        <f t="shared" si="155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7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7">
        <f t="shared" si="154"/>
        <v>42704.187118055561</v>
      </c>
      <c r="T2462" s="17">
        <f t="shared" si="155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7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7">
        <f t="shared" si="154"/>
        <v>40784.012696759259</v>
      </c>
      <c r="T2463" s="17">
        <f t="shared" si="155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7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7">
        <f t="shared" si="154"/>
        <v>41089.186296296299</v>
      </c>
      <c r="T2464" s="17">
        <f t="shared" si="155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7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7">
        <f t="shared" si="154"/>
        <v>41341.111400462964</v>
      </c>
      <c r="T2465" s="17">
        <f t="shared" si="155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7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7">
        <f t="shared" si="154"/>
        <v>42248.90042824074</v>
      </c>
      <c r="T2466" s="17">
        <f t="shared" si="155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7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7">
        <f t="shared" si="154"/>
        <v>41145.719305555554</v>
      </c>
      <c r="T2467" s="17">
        <f t="shared" si="155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7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7">
        <f t="shared" si="154"/>
        <v>41373.102465277778</v>
      </c>
      <c r="T2468" s="17">
        <f t="shared" si="155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7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7">
        <f t="shared" si="154"/>
        <v>41025.874201388891</v>
      </c>
      <c r="T2469" s="17">
        <f t="shared" si="155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7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7">
        <f t="shared" si="154"/>
        <v>41174.154178240737</v>
      </c>
      <c r="T2470" s="17">
        <f t="shared" si="155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7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7">
        <f t="shared" si="154"/>
        <v>40557.429733796293</v>
      </c>
      <c r="T2471" s="17">
        <f t="shared" si="155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7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7">
        <f t="shared" si="154"/>
        <v>41023.07471064815</v>
      </c>
      <c r="T2472" s="17">
        <f t="shared" si="155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7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7">
        <f t="shared" si="154"/>
        <v>40893.992962962962</v>
      </c>
      <c r="T2473" s="17">
        <f t="shared" si="155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7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7">
        <f t="shared" si="154"/>
        <v>40354.11550925926</v>
      </c>
      <c r="T2474" s="17">
        <f t="shared" si="155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7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7">
        <f t="shared" si="154"/>
        <v>41193.748483796298</v>
      </c>
      <c r="T2475" s="17">
        <f t="shared" si="155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7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7">
        <f t="shared" si="154"/>
        <v>40417.011296296296</v>
      </c>
      <c r="T2476" s="17">
        <f t="shared" si="155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7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7">
        <f t="shared" si="154"/>
        <v>40310.287673611114</v>
      </c>
      <c r="T2477" s="17">
        <f t="shared" si="155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7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7">
        <f t="shared" si="154"/>
        <v>41913.328356481477</v>
      </c>
      <c r="T2478" s="17">
        <f t="shared" si="155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7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7">
        <f t="shared" si="154"/>
        <v>41088.691493055558</v>
      </c>
      <c r="T2479" s="17">
        <f t="shared" si="155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7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7">
        <f t="shared" si="154"/>
        <v>41257.950381944444</v>
      </c>
      <c r="T2480" s="17">
        <f t="shared" si="155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7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7">
        <f t="shared" si="154"/>
        <v>41107.726782407408</v>
      </c>
      <c r="T2481" s="17">
        <f t="shared" si="155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7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7">
        <f t="shared" si="154"/>
        <v>42227.936157407406</v>
      </c>
      <c r="T2482" s="17">
        <f t="shared" si="155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7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7">
        <f t="shared" si="154"/>
        <v>40999.645925925928</v>
      </c>
      <c r="T2483" s="17">
        <f t="shared" si="155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7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7">
        <f t="shared" si="154"/>
        <v>40711.782210648147</v>
      </c>
      <c r="T2484" s="17">
        <f t="shared" si="155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7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7">
        <f t="shared" si="154"/>
        <v>40970.750034722223</v>
      </c>
      <c r="T2485" s="17">
        <f t="shared" si="155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7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7">
        <f t="shared" si="154"/>
        <v>40771.916701388887</v>
      </c>
      <c r="T2486" s="17">
        <f t="shared" si="155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7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7">
        <f t="shared" si="154"/>
        <v>40793.998599537037</v>
      </c>
      <c r="T2487" s="17">
        <f t="shared" si="155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7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7">
        <f t="shared" si="154"/>
        <v>40991.708055555559</v>
      </c>
      <c r="T2488" s="17">
        <f t="shared" si="155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7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7">
        <f t="shared" si="154"/>
        <v>41026.083298611113</v>
      </c>
      <c r="T2489" s="17">
        <f t="shared" si="155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7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7">
        <f t="shared" si="154"/>
        <v>40833.633194444446</v>
      </c>
      <c r="T2490" s="17">
        <f t="shared" si="155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7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7">
        <f t="shared" si="154"/>
        <v>41373.690266203703</v>
      </c>
      <c r="T2491" s="17">
        <f t="shared" si="155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7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7">
        <f t="shared" si="154"/>
        <v>41023.227731481478</v>
      </c>
      <c r="T2492" s="17">
        <f t="shared" si="155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7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7">
        <f t="shared" si="154"/>
        <v>40542.839282407411</v>
      </c>
      <c r="T2493" s="17">
        <f t="shared" si="155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7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7">
        <f t="shared" si="154"/>
        <v>41024.985972222225</v>
      </c>
      <c r="T2494" s="17">
        <f t="shared" si="155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7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7">
        <f t="shared" si="154"/>
        <v>41348.168287037035</v>
      </c>
      <c r="T2495" s="17">
        <f t="shared" si="155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7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7">
        <f t="shared" si="154"/>
        <v>41022.645185185182</v>
      </c>
      <c r="T2496" s="17">
        <f t="shared" si="155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7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7">
        <f t="shared" si="154"/>
        <v>41036.946469907409</v>
      </c>
      <c r="T2497" s="17">
        <f t="shared" si="155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7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7">
        <f t="shared" si="154"/>
        <v>41327.996435185189</v>
      </c>
      <c r="T2498" s="17">
        <f t="shared" si="155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7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7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7">
        <f t="shared" si="158"/>
        <v>42017.967442129629</v>
      </c>
      <c r="T2500" s="17">
        <f t="shared" si="15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7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7">
        <f t="shared" si="158"/>
        <v>41226.648576388885</v>
      </c>
      <c r="T2501" s="17">
        <f t="shared" si="15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7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7">
        <f t="shared" si="158"/>
        <v>41053.772858796299</v>
      </c>
      <c r="T2502" s="17">
        <f t="shared" si="15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7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7">
        <f t="shared" si="158"/>
        <v>42244.776666666665</v>
      </c>
      <c r="T2503" s="17">
        <f t="shared" si="15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7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7">
        <f t="shared" si="158"/>
        <v>41858.825439814813</v>
      </c>
      <c r="T2504" s="17">
        <f t="shared" si="15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7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7">
        <f t="shared" si="158"/>
        <v>42498.899398148147</v>
      </c>
      <c r="T2505" s="17">
        <f t="shared" si="15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7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7">
        <f t="shared" si="158"/>
        <v>41928.015439814815</v>
      </c>
      <c r="T2506" s="17">
        <f t="shared" si="15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7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7">
        <f t="shared" si="158"/>
        <v>42047.05574074074</v>
      </c>
      <c r="T2507" s="17">
        <f t="shared" si="15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7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7">
        <f t="shared" si="158"/>
        <v>42258.297094907408</v>
      </c>
      <c r="T2508" s="17">
        <f t="shared" si="15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7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7">
        <f t="shared" si="158"/>
        <v>42105.072962962964</v>
      </c>
      <c r="T2509" s="17">
        <f t="shared" si="15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7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7">
        <f t="shared" si="158"/>
        <v>41835.951782407406</v>
      </c>
      <c r="T2510" s="17">
        <f t="shared" si="15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7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7">
        <f t="shared" si="158"/>
        <v>42058.809594907405</v>
      </c>
      <c r="T2511" s="17">
        <f t="shared" si="159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7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7">
        <f t="shared" si="158"/>
        <v>42078.997361111105</v>
      </c>
      <c r="T2512" s="17">
        <f t="shared" si="15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7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7">
        <f t="shared" si="158"/>
        <v>42371.446909722217</v>
      </c>
      <c r="T2513" s="17">
        <f t="shared" si="15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7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7">
        <f t="shared" si="158"/>
        <v>41971.876863425925</v>
      </c>
      <c r="T2514" s="17">
        <f t="shared" si="15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7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7">
        <f t="shared" si="158"/>
        <v>42732.00681712963</v>
      </c>
      <c r="T2515" s="17">
        <f t="shared" si="159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7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7">
        <f t="shared" si="158"/>
        <v>41854.389780092592</v>
      </c>
      <c r="T2516" s="17">
        <f t="shared" si="15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7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7">
        <f t="shared" si="158"/>
        <v>42027.839733796296</v>
      </c>
      <c r="T2517" s="17">
        <f t="shared" si="159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7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7">
        <f t="shared" si="158"/>
        <v>41942.653379629628</v>
      </c>
      <c r="T2518" s="17">
        <f t="shared" si="15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7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7">
        <f t="shared" si="158"/>
        <v>42052.802430555559</v>
      </c>
      <c r="T2519" s="17">
        <f t="shared" si="15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7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7">
        <f t="shared" si="158"/>
        <v>41926.680879629632</v>
      </c>
      <c r="T2520" s="17">
        <f t="shared" si="15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7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7">
        <f t="shared" si="158"/>
        <v>41809.155138888891</v>
      </c>
      <c r="T2521" s="17">
        <f t="shared" si="15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7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7">
        <f t="shared" si="158"/>
        <v>42612.600520833337</v>
      </c>
      <c r="T2522" s="17">
        <f t="shared" si="15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7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7">
        <f t="shared" si="158"/>
        <v>42269.967835648145</v>
      </c>
      <c r="T2523" s="17">
        <f t="shared" si="15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7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7">
        <f t="shared" si="158"/>
        <v>42460.573611111111</v>
      </c>
      <c r="T2524" s="17">
        <f t="shared" si="15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7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7">
        <f t="shared" si="158"/>
        <v>41930.975601851853</v>
      </c>
      <c r="T2525" s="17">
        <f t="shared" si="15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7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7">
        <f t="shared" si="158"/>
        <v>41961.807372685187</v>
      </c>
      <c r="T2526" s="17">
        <f t="shared" si="15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7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7">
        <f t="shared" si="158"/>
        <v>41058.844571759262</v>
      </c>
      <c r="T2527" s="17">
        <f t="shared" si="15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7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7">
        <f t="shared" si="158"/>
        <v>41953.091134259259</v>
      </c>
      <c r="T2528" s="17">
        <f t="shared" si="15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7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7">
        <f t="shared" si="158"/>
        <v>41546.75105324074</v>
      </c>
      <c r="T2529" s="17">
        <f t="shared" si="159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7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7">
        <f t="shared" si="158"/>
        <v>42217.834525462968</v>
      </c>
      <c r="T2530" s="17">
        <f t="shared" si="15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7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7">
        <f t="shared" si="158"/>
        <v>40948.080729166664</v>
      </c>
      <c r="T2531" s="17">
        <f t="shared" si="15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7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7">
        <f t="shared" si="158"/>
        <v>42081.864641203705</v>
      </c>
      <c r="T2532" s="17">
        <f t="shared" si="15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7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7">
        <f t="shared" si="158"/>
        <v>42208.680023148147</v>
      </c>
      <c r="T2533" s="17">
        <f t="shared" si="159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7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7">
        <f t="shared" si="158"/>
        <v>41107.849143518521</v>
      </c>
      <c r="T2534" s="17">
        <f t="shared" si="159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7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7">
        <f t="shared" si="158"/>
        <v>41304.751284722224</v>
      </c>
      <c r="T2535" s="17">
        <f t="shared" si="159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7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7">
        <f t="shared" si="158"/>
        <v>40127.700370370374</v>
      </c>
      <c r="T2536" s="17">
        <f t="shared" si="15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7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7">
        <f t="shared" si="158"/>
        <v>41943.791030092594</v>
      </c>
      <c r="T2537" s="17">
        <f t="shared" si="15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7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7">
        <f t="shared" si="158"/>
        <v>41464.106087962966</v>
      </c>
      <c r="T2538" s="17">
        <f t="shared" si="15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7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7">
        <f t="shared" si="158"/>
        <v>40696.648784722223</v>
      </c>
      <c r="T2539" s="17">
        <f t="shared" si="159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7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7">
        <f t="shared" si="158"/>
        <v>41298.509965277779</v>
      </c>
      <c r="T2540" s="17">
        <f t="shared" si="15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7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7">
        <f t="shared" si="158"/>
        <v>41977.902222222227</v>
      </c>
      <c r="T2541" s="17">
        <f t="shared" si="15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7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7">
        <f t="shared" si="158"/>
        <v>40785.675011574072</v>
      </c>
      <c r="T2542" s="17">
        <f t="shared" si="15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7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7">
        <f t="shared" si="158"/>
        <v>41483.449282407404</v>
      </c>
      <c r="T2543" s="17">
        <f t="shared" si="15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7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7">
        <f t="shared" si="158"/>
        <v>41509.426585648151</v>
      </c>
      <c r="T2544" s="17">
        <f t="shared" si="159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7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7">
        <f t="shared" si="158"/>
        <v>40514.107615740737</v>
      </c>
      <c r="T2545" s="17">
        <f t="shared" si="15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7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7">
        <f t="shared" si="158"/>
        <v>41068.520474537036</v>
      </c>
      <c r="T2546" s="17">
        <f t="shared" si="15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7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7">
        <f t="shared" si="158"/>
        <v>42027.13817129629</v>
      </c>
      <c r="T2547" s="17">
        <f t="shared" si="15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7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7">
        <f t="shared" si="158"/>
        <v>41524.858553240738</v>
      </c>
      <c r="T2548" s="17">
        <f t="shared" si="15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7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7">
        <f t="shared" si="158"/>
        <v>40973.773182870369</v>
      </c>
      <c r="T2549" s="17">
        <f t="shared" si="15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7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7">
        <f t="shared" si="158"/>
        <v>42618.625428240746</v>
      </c>
      <c r="T2550" s="17">
        <f t="shared" si="15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7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7">
        <f t="shared" si="158"/>
        <v>41390.757754629631</v>
      </c>
      <c r="T2551" s="17">
        <f t="shared" si="15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7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7">
        <f t="shared" si="158"/>
        <v>42228.634328703702</v>
      </c>
      <c r="T2552" s="17">
        <f t="shared" si="15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7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7">
        <f t="shared" si="158"/>
        <v>40961.252141203702</v>
      </c>
      <c r="T2553" s="17">
        <f t="shared" si="159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7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7">
        <f t="shared" si="158"/>
        <v>42769.809965277775</v>
      </c>
      <c r="T2554" s="17">
        <f t="shared" si="15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7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7">
        <f t="shared" si="158"/>
        <v>41113.199155092596</v>
      </c>
      <c r="T2555" s="17">
        <f t="shared" si="15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7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7">
        <f t="shared" si="158"/>
        <v>42125.078275462962</v>
      </c>
      <c r="T2556" s="17">
        <f t="shared" si="15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7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7">
        <f t="shared" si="158"/>
        <v>41026.655011574076</v>
      </c>
      <c r="T2557" s="17">
        <f t="shared" si="159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7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7">
        <f t="shared" si="158"/>
        <v>41222.991400462961</v>
      </c>
      <c r="T2558" s="17">
        <f t="shared" si="15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7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7">
        <f t="shared" si="158"/>
        <v>41744.745208333334</v>
      </c>
      <c r="T2559" s="17">
        <f t="shared" si="15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7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7">
        <f t="shared" si="158"/>
        <v>42093.860023148154</v>
      </c>
      <c r="T2560" s="17">
        <f t="shared" si="159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7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7">
        <f t="shared" si="158"/>
        <v>40829.873657407406</v>
      </c>
      <c r="T2561" s="17">
        <f t="shared" si="15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7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7">
        <f t="shared" si="158"/>
        <v>42039.951087962967</v>
      </c>
      <c r="T2562" s="17">
        <f t="shared" si="159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7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7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7">
        <f t="shared" si="162"/>
        <v>42594.524756944447</v>
      </c>
      <c r="T2564" s="17">
        <f t="shared" si="163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7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7">
        <f t="shared" si="162"/>
        <v>42155.139479166668</v>
      </c>
      <c r="T2565" s="17">
        <f t="shared" si="163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7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7">
        <f t="shared" si="162"/>
        <v>41822.040497685186</v>
      </c>
      <c r="T2566" s="17">
        <f t="shared" si="163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7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7">
        <f t="shared" si="162"/>
        <v>42440.650335648148</v>
      </c>
      <c r="T2567" s="17">
        <f t="shared" si="163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7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7">
        <f t="shared" si="162"/>
        <v>41842.980879629627</v>
      </c>
      <c r="T2568" s="17">
        <f t="shared" si="163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7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7">
        <f t="shared" si="162"/>
        <v>42087.878912037035</v>
      </c>
      <c r="T2569" s="17">
        <f t="shared" si="163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7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7">
        <f t="shared" si="162"/>
        <v>42584.666597222225</v>
      </c>
      <c r="T2570" s="17">
        <f t="shared" si="163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7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7">
        <f t="shared" si="162"/>
        <v>42234.105462962965</v>
      </c>
      <c r="T2571" s="17">
        <f t="shared" si="163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7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7">
        <f t="shared" si="162"/>
        <v>42744.903182870374</v>
      </c>
      <c r="T2572" s="17">
        <f t="shared" si="163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7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7">
        <f t="shared" si="162"/>
        <v>42449.341678240744</v>
      </c>
      <c r="T2573" s="17">
        <f t="shared" si="163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7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7">
        <f t="shared" si="162"/>
        <v>42077.119409722218</v>
      </c>
      <c r="T2574" s="17">
        <f t="shared" si="163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7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7">
        <f t="shared" si="162"/>
        <v>41829.592002314814</v>
      </c>
      <c r="T2575" s="17">
        <f t="shared" si="163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7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7">
        <f t="shared" si="162"/>
        <v>42487.825752314813</v>
      </c>
      <c r="T2576" s="17">
        <f t="shared" si="163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7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7">
        <f t="shared" si="162"/>
        <v>41986.108726851846</v>
      </c>
      <c r="T2577" s="17">
        <f t="shared" si="163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7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7">
        <f t="shared" si="162"/>
        <v>42060.00980324074</v>
      </c>
      <c r="T2578" s="17">
        <f t="shared" si="163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7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7">
        <f t="shared" si="162"/>
        <v>41830.820567129631</v>
      </c>
      <c r="T2579" s="17">
        <f t="shared" si="163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7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7">
        <f t="shared" si="162"/>
        <v>42238.022905092599</v>
      </c>
      <c r="T2580" s="17">
        <f t="shared" si="163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7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7">
        <f t="shared" si="162"/>
        <v>41837.829895833333</v>
      </c>
      <c r="T2581" s="17">
        <f t="shared" si="163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7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7">
        <f t="shared" si="162"/>
        <v>42110.326423611114</v>
      </c>
      <c r="T2582" s="17">
        <f t="shared" si="163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7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7">
        <f t="shared" si="162"/>
        <v>42294.628449074073</v>
      </c>
      <c r="T2583" s="17">
        <f t="shared" si="163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7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7">
        <f t="shared" si="162"/>
        <v>42642.988819444443</v>
      </c>
      <c r="T2584" s="17">
        <f t="shared" si="163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7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7">
        <f t="shared" si="162"/>
        <v>42019.76944444445</v>
      </c>
      <c r="T2585" s="17">
        <f t="shared" si="163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7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7">
        <f t="shared" si="162"/>
        <v>42140.173252314817</v>
      </c>
      <c r="T2586" s="17">
        <f t="shared" si="163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7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7">
        <f t="shared" si="162"/>
        <v>41795.963333333333</v>
      </c>
      <c r="T2587" s="17">
        <f t="shared" si="163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7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7">
        <f t="shared" si="162"/>
        <v>42333.330277777779</v>
      </c>
      <c r="T2588" s="17">
        <f t="shared" si="163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7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7">
        <f t="shared" si="162"/>
        <v>42338.675381944442</v>
      </c>
      <c r="T2589" s="17">
        <f t="shared" si="163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7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7">
        <f t="shared" si="162"/>
        <v>42042.676226851851</v>
      </c>
      <c r="T2590" s="17">
        <f t="shared" si="163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7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7">
        <f t="shared" si="162"/>
        <v>42422.536192129628</v>
      </c>
      <c r="T2591" s="17">
        <f t="shared" si="163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7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7">
        <f t="shared" si="162"/>
        <v>42388.589085648149</v>
      </c>
      <c r="T2592" s="17">
        <f t="shared" si="163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7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7">
        <f t="shared" si="162"/>
        <v>42382.906527777777</v>
      </c>
      <c r="T2593" s="17">
        <f t="shared" si="163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7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7">
        <f t="shared" si="162"/>
        <v>41887.801168981481</v>
      </c>
      <c r="T2594" s="17">
        <f t="shared" si="163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7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7">
        <f t="shared" si="162"/>
        <v>42089.84520833334</v>
      </c>
      <c r="T2595" s="17">
        <f t="shared" si="163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7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7">
        <f t="shared" si="162"/>
        <v>41828.967916666668</v>
      </c>
      <c r="T2596" s="17">
        <f t="shared" si="163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7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7">
        <f t="shared" si="162"/>
        <v>42760.244212962964</v>
      </c>
      <c r="T2597" s="17">
        <f t="shared" si="163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7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7">
        <f t="shared" si="162"/>
        <v>41828.664456018516</v>
      </c>
      <c r="T2598" s="17">
        <f t="shared" si="163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7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7">
        <f t="shared" si="162"/>
        <v>42510.341631944444</v>
      </c>
      <c r="T2599" s="17">
        <f t="shared" si="163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7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7">
        <f t="shared" si="162"/>
        <v>42240.840289351851</v>
      </c>
      <c r="T2600" s="17">
        <f t="shared" si="163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7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7">
        <f t="shared" si="162"/>
        <v>41809.754016203704</v>
      </c>
      <c r="T2601" s="17">
        <f t="shared" si="163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7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7">
        <f t="shared" si="162"/>
        <v>42394.900462962964</v>
      </c>
      <c r="T2602" s="17">
        <f t="shared" si="163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7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7">
        <f t="shared" si="162"/>
        <v>41150.902187499996</v>
      </c>
      <c r="T2603" s="17">
        <f t="shared" si="163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7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7">
        <f t="shared" si="162"/>
        <v>41915.747314814813</v>
      </c>
      <c r="T2604" s="17">
        <f t="shared" si="163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7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7">
        <f t="shared" si="162"/>
        <v>41617.912662037037</v>
      </c>
      <c r="T2605" s="17">
        <f t="shared" si="163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7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7">
        <f t="shared" si="162"/>
        <v>40998.051192129627</v>
      </c>
      <c r="T2606" s="17">
        <f t="shared" si="163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7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7">
        <f t="shared" si="162"/>
        <v>42508.541550925926</v>
      </c>
      <c r="T2607" s="17">
        <f t="shared" si="163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7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7">
        <f t="shared" si="162"/>
        <v>41726.712754629632</v>
      </c>
      <c r="T2608" s="17">
        <f t="shared" si="163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7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7">
        <f t="shared" si="162"/>
        <v>42184.874675925923</v>
      </c>
      <c r="T2609" s="17">
        <f t="shared" si="163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7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7">
        <f t="shared" si="162"/>
        <v>42767.801712962959</v>
      </c>
      <c r="T2610" s="17">
        <f t="shared" si="163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7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7">
        <f t="shared" si="162"/>
        <v>41075.237858796296</v>
      </c>
      <c r="T2611" s="17">
        <f t="shared" si="163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7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7">
        <f t="shared" si="162"/>
        <v>42564.881076388891</v>
      </c>
      <c r="T2612" s="17">
        <f t="shared" si="163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7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7">
        <f t="shared" si="162"/>
        <v>42704.335810185185</v>
      </c>
      <c r="T2613" s="17">
        <f t="shared" si="163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7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7">
        <f t="shared" si="162"/>
        <v>41982.143171296295</v>
      </c>
      <c r="T2614" s="17">
        <f t="shared" si="163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7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7">
        <f t="shared" si="162"/>
        <v>41143.81821759259</v>
      </c>
      <c r="T2615" s="17">
        <f t="shared" si="163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7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7">
        <f t="shared" si="162"/>
        <v>41730.708472222221</v>
      </c>
      <c r="T2616" s="17">
        <f t="shared" si="163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7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7">
        <f t="shared" si="162"/>
        <v>42453.49726851852</v>
      </c>
      <c r="T2617" s="17">
        <f t="shared" si="163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7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7">
        <f t="shared" si="162"/>
        <v>42211.99454861111</v>
      </c>
      <c r="T2618" s="17">
        <f t="shared" si="163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7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7">
        <f t="shared" si="162"/>
        <v>41902.874432870369</v>
      </c>
      <c r="T2619" s="17">
        <f t="shared" si="163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7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7">
        <f t="shared" si="162"/>
        <v>42279.792372685188</v>
      </c>
      <c r="T2620" s="17">
        <f t="shared" si="163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7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7">
        <f t="shared" si="162"/>
        <v>42273.884305555555</v>
      </c>
      <c r="T2621" s="17">
        <f t="shared" si="163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7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7">
        <f t="shared" si="162"/>
        <v>42251.16715277778</v>
      </c>
      <c r="T2622" s="17">
        <f t="shared" si="163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7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7">
        <f t="shared" si="162"/>
        <v>42115.74754629629</v>
      </c>
      <c r="T2623" s="17">
        <f t="shared" si="163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7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7">
        <f t="shared" si="162"/>
        <v>42689.74324074074</v>
      </c>
      <c r="T2624" s="17">
        <f t="shared" si="163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7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7">
        <f t="shared" si="162"/>
        <v>42692.256550925929</v>
      </c>
      <c r="T2625" s="17">
        <f t="shared" si="163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7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7">
        <f t="shared" si="162"/>
        <v>41144.42155092593</v>
      </c>
      <c r="T2626" s="17">
        <f t="shared" si="163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7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7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7">
        <f t="shared" si="166"/>
        <v>42128.628113425926</v>
      </c>
      <c r="T2628" s="17">
        <f t="shared" si="167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7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7">
        <f t="shared" si="166"/>
        <v>42304.829409722224</v>
      </c>
      <c r="T2629" s="17">
        <f t="shared" si="167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7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7">
        <f t="shared" si="166"/>
        <v>41953.966053240743</v>
      </c>
      <c r="T2630" s="17">
        <f t="shared" si="167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7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7">
        <f t="shared" si="166"/>
        <v>42108.538449074069</v>
      </c>
      <c r="T2631" s="17">
        <f t="shared" si="167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7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7">
        <f t="shared" si="166"/>
        <v>42524.105462962965</v>
      </c>
      <c r="T2632" s="17">
        <f t="shared" si="167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7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7">
        <f t="shared" si="166"/>
        <v>42218.169293981482</v>
      </c>
      <c r="T2633" s="17">
        <f t="shared" si="167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7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7">
        <f t="shared" si="166"/>
        <v>42494.061793981484</v>
      </c>
      <c r="T2634" s="17">
        <f t="shared" si="167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7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7">
        <f t="shared" si="166"/>
        <v>41667.823287037041</v>
      </c>
      <c r="T2635" s="17">
        <f t="shared" si="167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7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7">
        <f t="shared" si="166"/>
        <v>42612.656493055561</v>
      </c>
      <c r="T2636" s="17">
        <f t="shared" si="167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7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7">
        <f t="shared" si="166"/>
        <v>42037.950937500005</v>
      </c>
      <c r="T2637" s="17">
        <f t="shared" si="167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7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7">
        <f t="shared" si="166"/>
        <v>42636.614745370374</v>
      </c>
      <c r="T2638" s="17">
        <f t="shared" si="167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7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7">
        <f t="shared" si="166"/>
        <v>42639.549479166672</v>
      </c>
      <c r="T2639" s="17">
        <f t="shared" si="167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7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7">
        <f t="shared" si="166"/>
        <v>41989.913136574076</v>
      </c>
      <c r="T2640" s="17">
        <f t="shared" si="167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7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7">
        <f t="shared" si="166"/>
        <v>42024.86513888889</v>
      </c>
      <c r="T2641" s="17">
        <f t="shared" si="167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7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7">
        <f t="shared" si="166"/>
        <v>42103.160578703704</v>
      </c>
      <c r="T2642" s="17">
        <f t="shared" si="167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7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7">
        <f t="shared" si="166"/>
        <v>41880.827118055553</v>
      </c>
      <c r="T2643" s="17">
        <f t="shared" si="167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7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7">
        <f t="shared" si="166"/>
        <v>42536.246620370366</v>
      </c>
      <c r="T2644" s="17">
        <f t="shared" si="167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7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7">
        <f t="shared" si="166"/>
        <v>42689.582349537035</v>
      </c>
      <c r="T2645" s="17">
        <f t="shared" si="167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7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7">
        <f t="shared" si="166"/>
        <v>42774.792071759264</v>
      </c>
      <c r="T2646" s="17">
        <f t="shared" si="167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7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7">
        <f t="shared" si="166"/>
        <v>41921.842627314814</v>
      </c>
      <c r="T2647" s="17">
        <f t="shared" si="167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7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7">
        <f t="shared" si="166"/>
        <v>42226.313298611116</v>
      </c>
      <c r="T2648" s="17">
        <f t="shared" si="167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7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7">
        <f t="shared" si="166"/>
        <v>42200.261793981481</v>
      </c>
      <c r="T2649" s="17">
        <f t="shared" si="167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7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7">
        <f t="shared" si="166"/>
        <v>42408.714814814812</v>
      </c>
      <c r="T2650" s="17">
        <f t="shared" si="167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7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7">
        <f t="shared" si="166"/>
        <v>42341.99700231482</v>
      </c>
      <c r="T2651" s="17">
        <f t="shared" si="167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7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7">
        <f t="shared" si="166"/>
        <v>42695.624340277776</v>
      </c>
      <c r="T2652" s="17">
        <f t="shared" si="167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7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7">
        <f t="shared" si="166"/>
        <v>42327.805659722217</v>
      </c>
      <c r="T2653" s="17">
        <f t="shared" si="167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7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7">
        <f t="shared" si="166"/>
        <v>41953.158854166672</v>
      </c>
      <c r="T2654" s="17">
        <f t="shared" si="167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7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7">
        <f t="shared" si="166"/>
        <v>41771.651932870373</v>
      </c>
      <c r="T2655" s="17">
        <f t="shared" si="167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7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7">
        <f t="shared" si="166"/>
        <v>42055.600995370376</v>
      </c>
      <c r="T2656" s="17">
        <f t="shared" si="167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7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7">
        <f t="shared" si="166"/>
        <v>42381.866284722222</v>
      </c>
      <c r="T2657" s="17">
        <f t="shared" si="167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7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7">
        <f t="shared" si="166"/>
        <v>42767.688518518517</v>
      </c>
      <c r="T2658" s="17">
        <f t="shared" si="167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7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7">
        <f t="shared" si="166"/>
        <v>42551.928854166668</v>
      </c>
      <c r="T2659" s="17">
        <f t="shared" si="167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7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7">
        <f t="shared" si="166"/>
        <v>42551.884189814817</v>
      </c>
      <c r="T2660" s="17">
        <f t="shared" si="167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7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7">
        <f t="shared" si="166"/>
        <v>42082.069560185191</v>
      </c>
      <c r="T2661" s="17">
        <f t="shared" si="167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7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7">
        <f t="shared" si="166"/>
        <v>42272.713171296295</v>
      </c>
      <c r="T2662" s="17">
        <f t="shared" si="167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7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7">
        <f t="shared" si="166"/>
        <v>41542.958449074074</v>
      </c>
      <c r="T2663" s="17">
        <f t="shared" si="167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7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7">
        <f t="shared" si="166"/>
        <v>42207.746678240743</v>
      </c>
      <c r="T2664" s="17">
        <f t="shared" si="167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7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7">
        <f t="shared" si="166"/>
        <v>42222.622766203705</v>
      </c>
      <c r="T2665" s="17">
        <f t="shared" si="167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7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7">
        <f t="shared" si="166"/>
        <v>42313.02542824074</v>
      </c>
      <c r="T2666" s="17">
        <f t="shared" si="167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7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7">
        <f t="shared" si="166"/>
        <v>42083.895532407405</v>
      </c>
      <c r="T2667" s="17">
        <f t="shared" si="167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7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7">
        <f t="shared" si="166"/>
        <v>42235.764340277776</v>
      </c>
      <c r="T2668" s="17">
        <f t="shared" si="167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7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7">
        <f t="shared" si="166"/>
        <v>42380.926111111112</v>
      </c>
      <c r="T2669" s="17">
        <f t="shared" si="167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7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7">
        <f t="shared" si="166"/>
        <v>42275.588715277772</v>
      </c>
      <c r="T2670" s="17">
        <f t="shared" si="167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7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7">
        <f t="shared" si="166"/>
        <v>42319.035833333335</v>
      </c>
      <c r="T2671" s="17">
        <f t="shared" si="167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7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7">
        <f t="shared" si="166"/>
        <v>41821.020601851851</v>
      </c>
      <c r="T2672" s="17">
        <f t="shared" si="167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7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7">
        <f t="shared" si="166"/>
        <v>41962.749027777783</v>
      </c>
      <c r="T2673" s="17">
        <f t="shared" si="167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7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7">
        <f t="shared" si="166"/>
        <v>42344.884143518517</v>
      </c>
      <c r="T2674" s="17">
        <f t="shared" si="167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7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7">
        <f t="shared" si="166"/>
        <v>41912.541655092595</v>
      </c>
      <c r="T2675" s="17">
        <f t="shared" si="167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7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7">
        <f t="shared" si="166"/>
        <v>42529.632754629631</v>
      </c>
      <c r="T2676" s="17">
        <f t="shared" si="167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7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7">
        <f t="shared" si="166"/>
        <v>41923.857511574075</v>
      </c>
      <c r="T2677" s="17">
        <f t="shared" si="167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7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7">
        <f t="shared" si="166"/>
        <v>42482.624699074076</v>
      </c>
      <c r="T2678" s="17">
        <f t="shared" si="167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7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7">
        <f t="shared" si="166"/>
        <v>41793.029432870368</v>
      </c>
      <c r="T2679" s="17">
        <f t="shared" si="167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7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7">
        <f t="shared" si="166"/>
        <v>42241.798206018517</v>
      </c>
      <c r="T2680" s="17">
        <f t="shared" si="167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7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7">
        <f t="shared" si="166"/>
        <v>42033.001087962963</v>
      </c>
      <c r="T2681" s="17">
        <f t="shared" si="167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7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7">
        <f t="shared" si="166"/>
        <v>42436.211701388893</v>
      </c>
      <c r="T2682" s="17">
        <f t="shared" si="167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7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7">
        <f t="shared" si="166"/>
        <v>41805.895254629628</v>
      </c>
      <c r="T2683" s="17">
        <f t="shared" si="167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7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7">
        <f t="shared" si="166"/>
        <v>41932.871990740743</v>
      </c>
      <c r="T2684" s="17">
        <f t="shared" si="167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7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7">
        <f t="shared" si="166"/>
        <v>42034.75509259259</v>
      </c>
      <c r="T2685" s="17">
        <f t="shared" si="167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7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7">
        <f t="shared" si="166"/>
        <v>41820.914641203701</v>
      </c>
      <c r="T2686" s="17">
        <f t="shared" si="167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7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7">
        <f t="shared" si="166"/>
        <v>42061.69594907407</v>
      </c>
      <c r="T2687" s="17">
        <f t="shared" si="167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7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7">
        <f t="shared" si="166"/>
        <v>41892.974803240737</v>
      </c>
      <c r="T2688" s="17">
        <f t="shared" si="167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7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7">
        <f t="shared" si="166"/>
        <v>42154.64025462963</v>
      </c>
      <c r="T2689" s="17">
        <f t="shared" si="167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7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7">
        <f t="shared" si="166"/>
        <v>42028.118865740747</v>
      </c>
      <c r="T2690" s="17">
        <f t="shared" si="167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7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7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7">
        <f t="shared" si="170"/>
        <v>42113.105046296296</v>
      </c>
      <c r="T2692" s="17">
        <f t="shared" si="171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7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7">
        <f t="shared" si="170"/>
        <v>42089.724039351851</v>
      </c>
      <c r="T2693" s="17">
        <f t="shared" si="171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7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7">
        <f t="shared" si="170"/>
        <v>42058.334027777775</v>
      </c>
      <c r="T2694" s="17">
        <f t="shared" si="171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7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7">
        <f t="shared" si="170"/>
        <v>41834.138495370367</v>
      </c>
      <c r="T2695" s="17">
        <f t="shared" si="171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7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7">
        <f t="shared" si="170"/>
        <v>41878.140497685185</v>
      </c>
      <c r="T2696" s="17">
        <f t="shared" si="171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7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7">
        <f t="shared" si="170"/>
        <v>42048.181921296295</v>
      </c>
      <c r="T2697" s="17">
        <f t="shared" si="171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7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7">
        <f t="shared" si="170"/>
        <v>41964.844444444447</v>
      </c>
      <c r="T2698" s="17">
        <f t="shared" si="171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7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7">
        <f t="shared" si="170"/>
        <v>42187.940081018518</v>
      </c>
      <c r="T2699" s="17">
        <f t="shared" si="171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7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7">
        <f t="shared" si="170"/>
        <v>41787.898240740738</v>
      </c>
      <c r="T2700" s="17">
        <f t="shared" si="171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7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7">
        <f t="shared" si="170"/>
        <v>41829.896562499998</v>
      </c>
      <c r="T2701" s="17">
        <f t="shared" si="171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7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7">
        <f t="shared" si="170"/>
        <v>41870.87467592593</v>
      </c>
      <c r="T2702" s="17">
        <f t="shared" si="171"/>
        <v>41900.87467592593</v>
      </c>
    </row>
    <row r="2703" spans="1:20" ht="60" x14ac:dyDescent="0.25">
      <c r="A2703">
        <v>2701</v>
      </c>
      <c r="B2703" s="9" t="s">
        <v>2701</v>
      </c>
      <c r="C2703" s="3" t="s">
        <v>6811</v>
      </c>
      <c r="D2703" s="7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7">
        <f t="shared" si="170"/>
        <v>42801.774699074071</v>
      </c>
      <c r="T2703" s="17">
        <f t="shared" si="171"/>
        <v>42832.733032407406</v>
      </c>
    </row>
    <row r="2704" spans="1:20" ht="60" x14ac:dyDescent="0.25">
      <c r="A2704">
        <v>2702</v>
      </c>
      <c r="B2704" s="9" t="s">
        <v>2702</v>
      </c>
      <c r="C2704" s="3" t="s">
        <v>6812</v>
      </c>
      <c r="D2704" s="7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7">
        <f t="shared" si="170"/>
        <v>42800.801817129628</v>
      </c>
      <c r="T2704" s="17">
        <f t="shared" si="171"/>
        <v>42830.760150462964</v>
      </c>
    </row>
    <row r="2705" spans="1:20" ht="45" x14ac:dyDescent="0.25">
      <c r="A2705">
        <v>2703</v>
      </c>
      <c r="B2705" s="9" t="s">
        <v>2703</v>
      </c>
      <c r="C2705" s="3" t="s">
        <v>6813</v>
      </c>
      <c r="D2705" s="7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7">
        <f t="shared" si="170"/>
        <v>42756.690162037034</v>
      </c>
      <c r="T2705" s="17">
        <f t="shared" si="171"/>
        <v>42816.648495370369</v>
      </c>
    </row>
    <row r="2706" spans="1:20" ht="60" x14ac:dyDescent="0.25">
      <c r="A2706">
        <v>2704</v>
      </c>
      <c r="B2706" s="9" t="s">
        <v>2704</v>
      </c>
      <c r="C2706" s="3" t="s">
        <v>6814</v>
      </c>
      <c r="D2706" s="7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7">
        <f t="shared" si="170"/>
        <v>42787.862430555557</v>
      </c>
      <c r="T2706" s="17">
        <f t="shared" si="171"/>
        <v>42830.820763888885</v>
      </c>
    </row>
    <row r="2707" spans="1:20" ht="30" x14ac:dyDescent="0.25">
      <c r="A2707">
        <v>2705</v>
      </c>
      <c r="B2707" s="9" t="s">
        <v>2705</v>
      </c>
      <c r="C2707" s="3" t="s">
        <v>6815</v>
      </c>
      <c r="D2707" s="7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7">
        <f t="shared" si="170"/>
        <v>42773.916180555556</v>
      </c>
      <c r="T2707" s="17">
        <f t="shared" si="171"/>
        <v>42818.874513888892</v>
      </c>
    </row>
    <row r="2708" spans="1:20" ht="45" x14ac:dyDescent="0.25">
      <c r="A2708">
        <v>2706</v>
      </c>
      <c r="B2708" s="9" t="s">
        <v>2706</v>
      </c>
      <c r="C2708" s="3" t="s">
        <v>6816</v>
      </c>
      <c r="D2708" s="7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7">
        <f t="shared" si="170"/>
        <v>41899.294942129629</v>
      </c>
      <c r="T2708" s="17">
        <f t="shared" si="171"/>
        <v>41928.290972222225</v>
      </c>
    </row>
    <row r="2709" spans="1:20" ht="45" x14ac:dyDescent="0.25">
      <c r="A2709">
        <v>2707</v>
      </c>
      <c r="B2709" s="9" t="s">
        <v>2707</v>
      </c>
      <c r="C2709" s="3" t="s">
        <v>6817</v>
      </c>
      <c r="D2709" s="7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7">
        <f t="shared" si="170"/>
        <v>41391.782905092594</v>
      </c>
      <c r="T2709" s="17">
        <f t="shared" si="171"/>
        <v>41421.290972222225</v>
      </c>
    </row>
    <row r="2710" spans="1:20" ht="45" x14ac:dyDescent="0.25">
      <c r="A2710">
        <v>2708</v>
      </c>
      <c r="B2710" s="9" t="s">
        <v>2708</v>
      </c>
      <c r="C2710" s="3" t="s">
        <v>6818</v>
      </c>
      <c r="D2710" s="7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7">
        <f t="shared" si="170"/>
        <v>42512.698217592595</v>
      </c>
      <c r="T2710" s="17">
        <f t="shared" si="171"/>
        <v>42572.698217592595</v>
      </c>
    </row>
    <row r="2711" spans="1:20" ht="45" x14ac:dyDescent="0.25">
      <c r="A2711">
        <v>2709</v>
      </c>
      <c r="B2711" s="9" t="s">
        <v>2709</v>
      </c>
      <c r="C2711" s="3" t="s">
        <v>6819</v>
      </c>
      <c r="D2711" s="7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7">
        <f t="shared" si="170"/>
        <v>42612.149780092594</v>
      </c>
      <c r="T2711" s="17">
        <f t="shared" si="171"/>
        <v>42647.165972222225</v>
      </c>
    </row>
    <row r="2712" spans="1:20" ht="30" x14ac:dyDescent="0.25">
      <c r="A2712">
        <v>2710</v>
      </c>
      <c r="B2712" s="9" t="s">
        <v>2710</v>
      </c>
      <c r="C2712" s="3" t="s">
        <v>6820</v>
      </c>
      <c r="D2712" s="7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7">
        <f t="shared" si="170"/>
        <v>41828.229490740741</v>
      </c>
      <c r="T2712" s="17">
        <f t="shared" si="171"/>
        <v>41860.083333333336</v>
      </c>
    </row>
    <row r="2713" spans="1:20" ht="60" x14ac:dyDescent="0.25">
      <c r="A2713">
        <v>2711</v>
      </c>
      <c r="B2713" s="9" t="s">
        <v>2711</v>
      </c>
      <c r="C2713" s="3" t="s">
        <v>6821</v>
      </c>
      <c r="D2713" s="7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7">
        <f t="shared" si="170"/>
        <v>41780.745254629634</v>
      </c>
      <c r="T2713" s="17">
        <f t="shared" si="171"/>
        <v>41810.917361111111</v>
      </c>
    </row>
    <row r="2714" spans="1:20" ht="60" x14ac:dyDescent="0.25">
      <c r="A2714">
        <v>2712</v>
      </c>
      <c r="B2714" s="9" t="s">
        <v>2712</v>
      </c>
      <c r="C2714" s="3" t="s">
        <v>6822</v>
      </c>
      <c r="D2714" s="7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7">
        <f t="shared" si="170"/>
        <v>41432.062037037038</v>
      </c>
      <c r="T2714" s="17">
        <f t="shared" si="171"/>
        <v>41468.75</v>
      </c>
    </row>
    <row r="2715" spans="1:20" ht="60" x14ac:dyDescent="0.25">
      <c r="A2715">
        <v>2713</v>
      </c>
      <c r="B2715" s="9" t="s">
        <v>2713</v>
      </c>
      <c r="C2715" s="3" t="s">
        <v>6823</v>
      </c>
      <c r="D2715" s="7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7">
        <f t="shared" si="170"/>
        <v>42322.653749999998</v>
      </c>
      <c r="T2715" s="17">
        <f t="shared" si="171"/>
        <v>42362.653749999998</v>
      </c>
    </row>
    <row r="2716" spans="1:20" ht="45" x14ac:dyDescent="0.25">
      <c r="A2716">
        <v>2714</v>
      </c>
      <c r="B2716" s="9" t="s">
        <v>2714</v>
      </c>
      <c r="C2716" s="3" t="s">
        <v>6824</v>
      </c>
      <c r="D2716" s="7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7">
        <f t="shared" si="170"/>
        <v>42629.655046296291</v>
      </c>
      <c r="T2716" s="17">
        <f t="shared" si="171"/>
        <v>42657.958333333328</v>
      </c>
    </row>
    <row r="2717" spans="1:20" ht="60" x14ac:dyDescent="0.25">
      <c r="A2717">
        <v>2715</v>
      </c>
      <c r="B2717" s="9" t="s">
        <v>2715</v>
      </c>
      <c r="C2717" s="3" t="s">
        <v>6825</v>
      </c>
      <c r="D2717" s="7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7">
        <f t="shared" si="170"/>
        <v>42387.398472222223</v>
      </c>
      <c r="T2717" s="17">
        <f t="shared" si="171"/>
        <v>42421.398472222223</v>
      </c>
    </row>
    <row r="2718" spans="1:20" ht="75" x14ac:dyDescent="0.25">
      <c r="A2718">
        <v>2716</v>
      </c>
      <c r="B2718" s="9" t="s">
        <v>2716</v>
      </c>
      <c r="C2718" s="3" t="s">
        <v>6826</v>
      </c>
      <c r="D2718" s="7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7">
        <f t="shared" si="170"/>
        <v>42255.333252314813</v>
      </c>
      <c r="T2718" s="17">
        <f t="shared" si="171"/>
        <v>42285.333252314813</v>
      </c>
    </row>
    <row r="2719" spans="1:20" ht="45" x14ac:dyDescent="0.25">
      <c r="A2719">
        <v>2717</v>
      </c>
      <c r="B2719" s="9" t="s">
        <v>2717</v>
      </c>
      <c r="C2719" s="3" t="s">
        <v>6827</v>
      </c>
      <c r="D2719" s="7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7">
        <f t="shared" si="170"/>
        <v>41934.914918981485</v>
      </c>
      <c r="T2719" s="17">
        <f t="shared" si="171"/>
        <v>41979.956585648149</v>
      </c>
    </row>
    <row r="2720" spans="1:20" ht="60" x14ac:dyDescent="0.25">
      <c r="A2720">
        <v>2718</v>
      </c>
      <c r="B2720" s="9" t="s">
        <v>2718</v>
      </c>
      <c r="C2720" s="3" t="s">
        <v>6828</v>
      </c>
      <c r="D2720" s="7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7">
        <f t="shared" si="170"/>
        <v>42465.596585648149</v>
      </c>
      <c r="T2720" s="17">
        <f t="shared" si="171"/>
        <v>42493.958333333328</v>
      </c>
    </row>
    <row r="2721" spans="1:20" ht="60" x14ac:dyDescent="0.25">
      <c r="A2721">
        <v>2719</v>
      </c>
      <c r="B2721" s="9" t="s">
        <v>2719</v>
      </c>
      <c r="C2721" s="3" t="s">
        <v>6829</v>
      </c>
      <c r="D2721" s="7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7">
        <f t="shared" si="170"/>
        <v>42418.031180555554</v>
      </c>
      <c r="T2721" s="17">
        <f t="shared" si="171"/>
        <v>42477.989513888882</v>
      </c>
    </row>
    <row r="2722" spans="1:20" ht="45" x14ac:dyDescent="0.25">
      <c r="A2722">
        <v>2720</v>
      </c>
      <c r="B2722" s="9" t="s">
        <v>2720</v>
      </c>
      <c r="C2722" s="3" t="s">
        <v>6830</v>
      </c>
      <c r="D2722" s="7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7">
        <f t="shared" si="170"/>
        <v>42655.465891203698</v>
      </c>
      <c r="T2722" s="17">
        <f t="shared" si="171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7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7">
        <f t="shared" si="170"/>
        <v>41493.543958333335</v>
      </c>
      <c r="T2723" s="17">
        <f t="shared" si="171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7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7">
        <f t="shared" si="170"/>
        <v>42704.857094907406</v>
      </c>
      <c r="T2724" s="17">
        <f t="shared" si="171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7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7">
        <f t="shared" si="170"/>
        <v>41944.83898148148</v>
      </c>
      <c r="T2725" s="17">
        <f t="shared" si="171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7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7">
        <f t="shared" si="170"/>
        <v>42199.32707175926</v>
      </c>
      <c r="T2726" s="17">
        <f t="shared" si="171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7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7">
        <f t="shared" si="170"/>
        <v>42745.744618055556</v>
      </c>
      <c r="T2727" s="17">
        <f t="shared" si="171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7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7">
        <f t="shared" si="170"/>
        <v>42452.579988425925</v>
      </c>
      <c r="T2728" s="17">
        <f t="shared" si="171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7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7">
        <f t="shared" si="170"/>
        <v>42198.676655092597</v>
      </c>
      <c r="T2729" s="17">
        <f t="shared" si="171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7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7">
        <f t="shared" si="170"/>
        <v>42333.59993055556</v>
      </c>
      <c r="T2730" s="17">
        <f t="shared" si="171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7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7">
        <f t="shared" si="170"/>
        <v>42095.240706018521</v>
      </c>
      <c r="T2731" s="17">
        <f t="shared" si="171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7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7">
        <f t="shared" si="170"/>
        <v>41351.541377314818</v>
      </c>
      <c r="T2732" s="17">
        <f t="shared" si="171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7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7">
        <f t="shared" si="170"/>
        <v>41872.525717592594</v>
      </c>
      <c r="T2733" s="17">
        <f t="shared" si="171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7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7">
        <f t="shared" si="170"/>
        <v>41389.808194444442</v>
      </c>
      <c r="T2734" s="17">
        <f t="shared" si="171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7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7">
        <f t="shared" si="170"/>
        <v>42044.272847222222</v>
      </c>
      <c r="T2735" s="17">
        <f t="shared" si="171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7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7">
        <f t="shared" si="170"/>
        <v>42626.668888888889</v>
      </c>
      <c r="T2736" s="17">
        <f t="shared" si="171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7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7">
        <f t="shared" si="170"/>
        <v>41316.120949074073</v>
      </c>
      <c r="T2737" s="17">
        <f t="shared" si="171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7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7">
        <f t="shared" si="170"/>
        <v>41722.666354166664</v>
      </c>
      <c r="T2738" s="17">
        <f t="shared" si="171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7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7">
        <f t="shared" si="170"/>
        <v>41611.917673611111</v>
      </c>
      <c r="T2739" s="17">
        <f t="shared" si="171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7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7">
        <f t="shared" si="170"/>
        <v>42620.143564814818</v>
      </c>
      <c r="T2740" s="17">
        <f t="shared" si="171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7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7">
        <f t="shared" si="170"/>
        <v>41719.887928240743</v>
      </c>
      <c r="T2741" s="17">
        <f t="shared" si="171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7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7">
        <f t="shared" si="170"/>
        <v>42045.031851851847</v>
      </c>
      <c r="T2742" s="17">
        <f t="shared" si="171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7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7">
        <f t="shared" si="170"/>
        <v>41911.657430555555</v>
      </c>
      <c r="T2743" s="17">
        <f t="shared" si="171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7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7">
        <f t="shared" si="170"/>
        <v>41030.719756944447</v>
      </c>
      <c r="T2744" s="17">
        <f t="shared" si="171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7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7">
        <f t="shared" si="170"/>
        <v>42632.328784722224</v>
      </c>
      <c r="T2745" s="17">
        <f t="shared" si="171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7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7">
        <f t="shared" si="170"/>
        <v>40938.062476851854</v>
      </c>
      <c r="T2746" s="17">
        <f t="shared" si="171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7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7">
        <f t="shared" si="170"/>
        <v>41044.988055555557</v>
      </c>
      <c r="T2747" s="17">
        <f t="shared" si="171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7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7">
        <f t="shared" si="170"/>
        <v>41850.781377314815</v>
      </c>
      <c r="T2748" s="17">
        <f t="shared" si="171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7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7">
        <f t="shared" si="170"/>
        <v>41044.64811342593</v>
      </c>
      <c r="T2749" s="17">
        <f t="shared" si="171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7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7">
        <f t="shared" si="170"/>
        <v>42585.7106712963</v>
      </c>
      <c r="T2750" s="17">
        <f t="shared" si="171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7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7">
        <f t="shared" si="170"/>
        <v>42068.799039351856</v>
      </c>
      <c r="T2751" s="17">
        <f t="shared" si="171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7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7">
        <f t="shared" si="170"/>
        <v>41078.899826388886</v>
      </c>
      <c r="T2752" s="17">
        <f t="shared" si="171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7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7">
        <f t="shared" si="170"/>
        <v>41747.887060185189</v>
      </c>
      <c r="T2753" s="17">
        <f t="shared" si="171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7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7">
        <f t="shared" si="170"/>
        <v>40855.765092592592</v>
      </c>
      <c r="T2754" s="17">
        <f t="shared" si="171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7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7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7">
        <f t="shared" si="174"/>
        <v>41863.636006944449</v>
      </c>
      <c r="T2756" s="17">
        <f t="shared" si="175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7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7">
        <f t="shared" si="174"/>
        <v>42072.790821759263</v>
      </c>
      <c r="T2757" s="17">
        <f t="shared" si="175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7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7">
        <f t="shared" si="174"/>
        <v>41620.90047453704</v>
      </c>
      <c r="T2758" s="17">
        <f t="shared" si="175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7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7">
        <f t="shared" si="174"/>
        <v>42573.65662037037</v>
      </c>
      <c r="T2759" s="17">
        <f t="shared" si="175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7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7">
        <f t="shared" si="174"/>
        <v>42639.441932870366</v>
      </c>
      <c r="T2760" s="17">
        <f t="shared" si="175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7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7">
        <f t="shared" si="174"/>
        <v>42524.36650462963</v>
      </c>
      <c r="T2761" s="17">
        <f t="shared" si="175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7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7">
        <f t="shared" si="174"/>
        <v>41415.461319444446</v>
      </c>
      <c r="T2762" s="17">
        <f t="shared" si="175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7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7">
        <f t="shared" si="174"/>
        <v>41247.063576388886</v>
      </c>
      <c r="T2763" s="17">
        <f t="shared" si="175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7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7">
        <f t="shared" si="174"/>
        <v>40927.036979166667</v>
      </c>
      <c r="T2764" s="17">
        <f t="shared" si="175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7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7">
        <f t="shared" si="174"/>
        <v>41373.579675925925</v>
      </c>
      <c r="T2765" s="17">
        <f t="shared" si="175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7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7">
        <f t="shared" si="174"/>
        <v>41030.292025462964</v>
      </c>
      <c r="T2766" s="17">
        <f t="shared" si="175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7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7">
        <f t="shared" si="174"/>
        <v>41194.579027777778</v>
      </c>
      <c r="T2767" s="17">
        <f t="shared" si="175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7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7">
        <f t="shared" si="174"/>
        <v>40736.668032407404</v>
      </c>
      <c r="T2768" s="17">
        <f t="shared" si="175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7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7">
        <f t="shared" si="174"/>
        <v>42172.958912037036</v>
      </c>
      <c r="T2769" s="17">
        <f t="shared" si="175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7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7">
        <f t="shared" si="174"/>
        <v>40967.614849537036</v>
      </c>
      <c r="T2770" s="17">
        <f t="shared" si="175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7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7">
        <f t="shared" si="174"/>
        <v>41745.826273148145</v>
      </c>
      <c r="T2771" s="17">
        <f t="shared" si="175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7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7">
        <f t="shared" si="174"/>
        <v>41686.705208333333</v>
      </c>
      <c r="T2772" s="17">
        <f t="shared" si="175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7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7">
        <f t="shared" si="174"/>
        <v>41257.531712962962</v>
      </c>
      <c r="T2773" s="17">
        <f t="shared" si="175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7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7">
        <f t="shared" si="174"/>
        <v>41537.869143518517</v>
      </c>
      <c r="T2774" s="17">
        <f t="shared" si="175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7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7">
        <f t="shared" si="174"/>
        <v>42474.86482638889</v>
      </c>
      <c r="T2775" s="17">
        <f t="shared" si="175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7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7">
        <f t="shared" si="174"/>
        <v>41311.126481481479</v>
      </c>
      <c r="T2776" s="17">
        <f t="shared" si="175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7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7">
        <f t="shared" si="174"/>
        <v>40863.013356481482</v>
      </c>
      <c r="T2777" s="17">
        <f t="shared" si="175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7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7">
        <f t="shared" si="174"/>
        <v>42136.297175925924</v>
      </c>
      <c r="T2778" s="17">
        <f t="shared" si="175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7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7">
        <f t="shared" si="174"/>
        <v>42172.669027777782</v>
      </c>
      <c r="T2779" s="17">
        <f t="shared" si="175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7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7">
        <f t="shared" si="174"/>
        <v>41846.978078703702</v>
      </c>
      <c r="T2780" s="17">
        <f t="shared" si="175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7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7">
        <f t="shared" si="174"/>
        <v>42300.585891203707</v>
      </c>
      <c r="T2781" s="17">
        <f t="shared" si="175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7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7">
        <f t="shared" si="174"/>
        <v>42774.447777777779</v>
      </c>
      <c r="T2782" s="17">
        <f t="shared" si="175"/>
        <v>42804.447777777779</v>
      </c>
    </row>
    <row r="2783" spans="1:20" ht="45" x14ac:dyDescent="0.25">
      <c r="A2783">
        <v>2781</v>
      </c>
      <c r="B2783" s="9" t="s">
        <v>2781</v>
      </c>
      <c r="C2783" s="3" t="s">
        <v>6891</v>
      </c>
      <c r="D2783" s="7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7">
        <f t="shared" si="174"/>
        <v>42018.94159722222</v>
      </c>
      <c r="T2783" s="17">
        <f t="shared" si="175"/>
        <v>42047.291666666672</v>
      </c>
    </row>
    <row r="2784" spans="1:20" ht="45" x14ac:dyDescent="0.25">
      <c r="A2784">
        <v>2782</v>
      </c>
      <c r="B2784" s="9" t="s">
        <v>2782</v>
      </c>
      <c r="C2784" s="3" t="s">
        <v>6892</v>
      </c>
      <c r="D2784" s="7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7">
        <f t="shared" si="174"/>
        <v>42026.924976851849</v>
      </c>
      <c r="T2784" s="17">
        <f t="shared" si="175"/>
        <v>42052.207638888889</v>
      </c>
    </row>
    <row r="2785" spans="1:20" ht="60" x14ac:dyDescent="0.25">
      <c r="A2785">
        <v>2783</v>
      </c>
      <c r="B2785" s="9" t="s">
        <v>2783</v>
      </c>
      <c r="C2785" s="3" t="s">
        <v>6893</v>
      </c>
      <c r="D2785" s="7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7">
        <f t="shared" si="174"/>
        <v>42103.535254629634</v>
      </c>
      <c r="T2785" s="17">
        <f t="shared" si="175"/>
        <v>42117.535254629634</v>
      </c>
    </row>
    <row r="2786" spans="1:20" ht="45" x14ac:dyDescent="0.25">
      <c r="A2786">
        <v>2784</v>
      </c>
      <c r="B2786" s="9" t="s">
        <v>2784</v>
      </c>
      <c r="C2786" s="3" t="s">
        <v>6894</v>
      </c>
      <c r="D2786" s="7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7">
        <f t="shared" si="174"/>
        <v>41920.787534722222</v>
      </c>
      <c r="T2786" s="17">
        <f t="shared" si="175"/>
        <v>41941.787534722222</v>
      </c>
    </row>
    <row r="2787" spans="1:20" ht="45" x14ac:dyDescent="0.25">
      <c r="A2787">
        <v>2785</v>
      </c>
      <c r="B2787" s="9" t="s">
        <v>2785</v>
      </c>
      <c r="C2787" s="3" t="s">
        <v>6895</v>
      </c>
      <c r="D2787" s="7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7">
        <f t="shared" si="174"/>
        <v>42558.189432870371</v>
      </c>
      <c r="T2787" s="17">
        <f t="shared" si="175"/>
        <v>42587.875</v>
      </c>
    </row>
    <row r="2788" spans="1:20" ht="30" x14ac:dyDescent="0.25">
      <c r="A2788">
        <v>2786</v>
      </c>
      <c r="B2788" s="9" t="s">
        <v>2786</v>
      </c>
      <c r="C2788" s="3" t="s">
        <v>6896</v>
      </c>
      <c r="D2788" s="7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7">
        <f t="shared" si="174"/>
        <v>41815.569212962961</v>
      </c>
      <c r="T2788" s="17">
        <f t="shared" si="175"/>
        <v>41829.569212962961</v>
      </c>
    </row>
    <row r="2789" spans="1:20" ht="60" x14ac:dyDescent="0.25">
      <c r="A2789">
        <v>2787</v>
      </c>
      <c r="B2789" s="9" t="s">
        <v>2787</v>
      </c>
      <c r="C2789" s="3" t="s">
        <v>6897</v>
      </c>
      <c r="D2789" s="7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7">
        <f t="shared" si="174"/>
        <v>41808.198518518519</v>
      </c>
      <c r="T2789" s="17">
        <f t="shared" si="175"/>
        <v>41838.198518518519</v>
      </c>
    </row>
    <row r="2790" spans="1:20" ht="45" x14ac:dyDescent="0.25">
      <c r="A2790">
        <v>2788</v>
      </c>
      <c r="B2790" s="9" t="s">
        <v>2788</v>
      </c>
      <c r="C2790" s="3" t="s">
        <v>6898</v>
      </c>
      <c r="D2790" s="7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7">
        <f t="shared" si="174"/>
        <v>42550.701886574068</v>
      </c>
      <c r="T2790" s="17">
        <f t="shared" si="175"/>
        <v>42580.701886574068</v>
      </c>
    </row>
    <row r="2791" spans="1:20" ht="30" x14ac:dyDescent="0.25">
      <c r="A2791">
        <v>2789</v>
      </c>
      <c r="B2791" s="9" t="s">
        <v>2789</v>
      </c>
      <c r="C2791" s="3" t="s">
        <v>6899</v>
      </c>
      <c r="D2791" s="7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7">
        <f t="shared" si="174"/>
        <v>42056.013124999998</v>
      </c>
      <c r="T2791" s="17">
        <f t="shared" si="175"/>
        <v>42075.166666666672</v>
      </c>
    </row>
    <row r="2792" spans="1:20" ht="60" x14ac:dyDescent="0.25">
      <c r="A2792">
        <v>2790</v>
      </c>
      <c r="B2792" s="9" t="s">
        <v>2790</v>
      </c>
      <c r="C2792" s="3" t="s">
        <v>6900</v>
      </c>
      <c r="D2792" s="7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7">
        <f t="shared" si="174"/>
        <v>42016.938692129625</v>
      </c>
      <c r="T2792" s="17">
        <f t="shared" si="175"/>
        <v>42046.938692129625</v>
      </c>
    </row>
    <row r="2793" spans="1:20" ht="60" x14ac:dyDescent="0.25">
      <c r="A2793">
        <v>2791</v>
      </c>
      <c r="B2793" s="9" t="s">
        <v>2791</v>
      </c>
      <c r="C2793" s="3" t="s">
        <v>6901</v>
      </c>
      <c r="D2793" s="7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7">
        <f t="shared" si="174"/>
        <v>42591.899988425925</v>
      </c>
      <c r="T2793" s="17">
        <f t="shared" si="175"/>
        <v>42622.166666666672</v>
      </c>
    </row>
    <row r="2794" spans="1:20" ht="45" x14ac:dyDescent="0.25">
      <c r="A2794">
        <v>2792</v>
      </c>
      <c r="B2794" s="9" t="s">
        <v>2792</v>
      </c>
      <c r="C2794" s="3" t="s">
        <v>6902</v>
      </c>
      <c r="D2794" s="7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7">
        <f t="shared" si="174"/>
        <v>42183.231006944443</v>
      </c>
      <c r="T2794" s="17">
        <f t="shared" si="175"/>
        <v>42228.231006944443</v>
      </c>
    </row>
    <row r="2795" spans="1:20" ht="60" x14ac:dyDescent="0.25">
      <c r="A2795">
        <v>2793</v>
      </c>
      <c r="B2795" s="9" t="s">
        <v>2793</v>
      </c>
      <c r="C2795" s="3" t="s">
        <v>6903</v>
      </c>
      <c r="D2795" s="7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7">
        <f t="shared" si="174"/>
        <v>42176.419039351851</v>
      </c>
      <c r="T2795" s="17">
        <f t="shared" si="175"/>
        <v>42206.419039351851</v>
      </c>
    </row>
    <row r="2796" spans="1:20" ht="60" x14ac:dyDescent="0.25">
      <c r="A2796">
        <v>2794</v>
      </c>
      <c r="B2796" s="9" t="s">
        <v>2794</v>
      </c>
      <c r="C2796" s="3" t="s">
        <v>6904</v>
      </c>
      <c r="D2796" s="7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7">
        <f t="shared" si="174"/>
        <v>42416.691655092596</v>
      </c>
      <c r="T2796" s="17">
        <f t="shared" si="175"/>
        <v>42432.791666666672</v>
      </c>
    </row>
    <row r="2797" spans="1:20" ht="45" x14ac:dyDescent="0.25">
      <c r="A2797">
        <v>2795</v>
      </c>
      <c r="B2797" s="9" t="s">
        <v>2795</v>
      </c>
      <c r="C2797" s="3" t="s">
        <v>6905</v>
      </c>
      <c r="D2797" s="7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7">
        <f t="shared" si="174"/>
        <v>41780.525937500002</v>
      </c>
      <c r="T2797" s="17">
        <f t="shared" si="175"/>
        <v>41796.958333333336</v>
      </c>
    </row>
    <row r="2798" spans="1:20" ht="45" x14ac:dyDescent="0.25">
      <c r="A2798">
        <v>2796</v>
      </c>
      <c r="B2798" s="9" t="s">
        <v>2796</v>
      </c>
      <c r="C2798" s="3" t="s">
        <v>6906</v>
      </c>
      <c r="D2798" s="7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7">
        <f t="shared" si="174"/>
        <v>41795.528101851851</v>
      </c>
      <c r="T2798" s="17">
        <f t="shared" si="175"/>
        <v>41825.528101851851</v>
      </c>
    </row>
    <row r="2799" spans="1:20" ht="45" x14ac:dyDescent="0.25">
      <c r="A2799">
        <v>2797</v>
      </c>
      <c r="B2799" s="9" t="s">
        <v>2797</v>
      </c>
      <c r="C2799" s="3" t="s">
        <v>6907</v>
      </c>
      <c r="D2799" s="7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7">
        <f t="shared" si="174"/>
        <v>41798.94027777778</v>
      </c>
      <c r="T2799" s="17">
        <f t="shared" si="175"/>
        <v>41828.94027777778</v>
      </c>
    </row>
    <row r="2800" spans="1:20" ht="60" x14ac:dyDescent="0.25">
      <c r="A2800">
        <v>2798</v>
      </c>
      <c r="B2800" s="9" t="s">
        <v>2798</v>
      </c>
      <c r="C2800" s="3" t="s">
        <v>6908</v>
      </c>
      <c r="D2800" s="7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7">
        <f t="shared" si="174"/>
        <v>42201.675011574072</v>
      </c>
      <c r="T2800" s="17">
        <f t="shared" si="175"/>
        <v>42216.666666666672</v>
      </c>
    </row>
    <row r="2801" spans="1:20" ht="60" x14ac:dyDescent="0.25">
      <c r="A2801">
        <v>2799</v>
      </c>
      <c r="B2801" s="9" t="s">
        <v>2799</v>
      </c>
      <c r="C2801" s="3" t="s">
        <v>6909</v>
      </c>
      <c r="D2801" s="7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7">
        <f t="shared" si="174"/>
        <v>42507.264699074076</v>
      </c>
      <c r="T2801" s="17">
        <f t="shared" si="175"/>
        <v>42538.666666666672</v>
      </c>
    </row>
    <row r="2802" spans="1:20" ht="45" x14ac:dyDescent="0.25">
      <c r="A2802">
        <v>2800</v>
      </c>
      <c r="B2802" s="9" t="s">
        <v>2800</v>
      </c>
      <c r="C2802" s="3" t="s">
        <v>6910</v>
      </c>
      <c r="D2802" s="7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7">
        <f t="shared" si="174"/>
        <v>41948.552847222221</v>
      </c>
      <c r="T2802" s="17">
        <f t="shared" si="175"/>
        <v>42008.552847222221</v>
      </c>
    </row>
    <row r="2803" spans="1:20" ht="45" x14ac:dyDescent="0.25">
      <c r="A2803">
        <v>2801</v>
      </c>
      <c r="B2803" s="9" t="s">
        <v>2801</v>
      </c>
      <c r="C2803" s="3" t="s">
        <v>6911</v>
      </c>
      <c r="D2803" s="7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7">
        <f t="shared" si="174"/>
        <v>41900.243159722224</v>
      </c>
      <c r="T2803" s="17">
        <f t="shared" si="175"/>
        <v>41922.458333333336</v>
      </c>
    </row>
    <row r="2804" spans="1:20" ht="60" x14ac:dyDescent="0.25">
      <c r="A2804">
        <v>2802</v>
      </c>
      <c r="B2804" s="9" t="s">
        <v>2802</v>
      </c>
      <c r="C2804" s="3" t="s">
        <v>6912</v>
      </c>
      <c r="D2804" s="7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7">
        <f t="shared" si="174"/>
        <v>42192.64707175926</v>
      </c>
      <c r="T2804" s="17">
        <f t="shared" si="175"/>
        <v>42222.64707175926</v>
      </c>
    </row>
    <row r="2805" spans="1:20" ht="60" x14ac:dyDescent="0.25">
      <c r="A2805">
        <v>2803</v>
      </c>
      <c r="B2805" s="9" t="s">
        <v>2803</v>
      </c>
      <c r="C2805" s="3" t="s">
        <v>6913</v>
      </c>
      <c r="D2805" s="7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7">
        <f t="shared" si="174"/>
        <v>42158.065694444449</v>
      </c>
      <c r="T2805" s="17">
        <f t="shared" si="175"/>
        <v>42201</v>
      </c>
    </row>
    <row r="2806" spans="1:20" ht="60" x14ac:dyDescent="0.25">
      <c r="A2806">
        <v>2804</v>
      </c>
      <c r="B2806" s="9" t="s">
        <v>2804</v>
      </c>
      <c r="C2806" s="3" t="s">
        <v>6914</v>
      </c>
      <c r="D2806" s="7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7">
        <f t="shared" si="174"/>
        <v>41881.453587962962</v>
      </c>
      <c r="T2806" s="17">
        <f t="shared" si="175"/>
        <v>41911.453587962962</v>
      </c>
    </row>
    <row r="2807" spans="1:20" ht="60" x14ac:dyDescent="0.25">
      <c r="A2807">
        <v>2805</v>
      </c>
      <c r="B2807" s="9" t="s">
        <v>2805</v>
      </c>
      <c r="C2807" s="3" t="s">
        <v>6915</v>
      </c>
      <c r="D2807" s="7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7">
        <f t="shared" si="174"/>
        <v>42213.505474537036</v>
      </c>
      <c r="T2807" s="17">
        <f t="shared" si="175"/>
        <v>42238.505474537036</v>
      </c>
    </row>
    <row r="2808" spans="1:20" ht="45" x14ac:dyDescent="0.25">
      <c r="A2808">
        <v>2806</v>
      </c>
      <c r="B2808" s="9" t="s">
        <v>2806</v>
      </c>
      <c r="C2808" s="3" t="s">
        <v>6916</v>
      </c>
      <c r="D2808" s="7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7">
        <f t="shared" si="174"/>
        <v>42185.267245370371</v>
      </c>
      <c r="T2808" s="17">
        <f t="shared" si="175"/>
        <v>42221.458333333328</v>
      </c>
    </row>
    <row r="2809" spans="1:20" ht="30" x14ac:dyDescent="0.25">
      <c r="A2809">
        <v>2807</v>
      </c>
      <c r="B2809" s="9" t="s">
        <v>2807</v>
      </c>
      <c r="C2809" s="3" t="s">
        <v>6917</v>
      </c>
      <c r="D2809" s="7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7">
        <f t="shared" si="174"/>
        <v>42154.873124999998</v>
      </c>
      <c r="T2809" s="17">
        <f t="shared" si="175"/>
        <v>42184.873124999998</v>
      </c>
    </row>
    <row r="2810" spans="1:20" ht="60" x14ac:dyDescent="0.25">
      <c r="A2810">
        <v>2808</v>
      </c>
      <c r="B2810" s="9" t="s">
        <v>2808</v>
      </c>
      <c r="C2810" s="3" t="s">
        <v>6918</v>
      </c>
      <c r="D2810" s="7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7">
        <f t="shared" si="174"/>
        <v>42208.84646990741</v>
      </c>
      <c r="T2810" s="17">
        <f t="shared" si="175"/>
        <v>42238.84646990741</v>
      </c>
    </row>
    <row r="2811" spans="1:20" ht="60" x14ac:dyDescent="0.25">
      <c r="A2811">
        <v>2809</v>
      </c>
      <c r="B2811" s="9" t="s">
        <v>2809</v>
      </c>
      <c r="C2811" s="3" t="s">
        <v>6919</v>
      </c>
      <c r="D2811" s="7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7">
        <f t="shared" si="174"/>
        <v>42451.496817129635</v>
      </c>
      <c r="T2811" s="17">
        <f t="shared" si="175"/>
        <v>42459.610416666663</v>
      </c>
    </row>
    <row r="2812" spans="1:20" ht="45" x14ac:dyDescent="0.25">
      <c r="A2812">
        <v>2810</v>
      </c>
      <c r="B2812" s="9" t="s">
        <v>2810</v>
      </c>
      <c r="C2812" s="3" t="s">
        <v>6920</v>
      </c>
      <c r="D2812" s="7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7">
        <f t="shared" si="174"/>
        <v>41759.13962962963</v>
      </c>
      <c r="T2812" s="17">
        <f t="shared" si="175"/>
        <v>41791.165972222225</v>
      </c>
    </row>
    <row r="2813" spans="1:20" ht="45" x14ac:dyDescent="0.25">
      <c r="A2813">
        <v>2811</v>
      </c>
      <c r="B2813" s="9" t="s">
        <v>2811</v>
      </c>
      <c r="C2813" s="3" t="s">
        <v>6921</v>
      </c>
      <c r="D2813" s="7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7">
        <f t="shared" si="174"/>
        <v>42028.496562500004</v>
      </c>
      <c r="T2813" s="17">
        <f t="shared" si="175"/>
        <v>42058.496562500004</v>
      </c>
    </row>
    <row r="2814" spans="1:20" ht="45" x14ac:dyDescent="0.25">
      <c r="A2814">
        <v>2812</v>
      </c>
      <c r="B2814" s="9" t="s">
        <v>2812</v>
      </c>
      <c r="C2814" s="3" t="s">
        <v>6922</v>
      </c>
      <c r="D2814" s="7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7">
        <f t="shared" si="174"/>
        <v>42054.74418981481</v>
      </c>
      <c r="T2814" s="17">
        <f t="shared" si="175"/>
        <v>42100.166666666672</v>
      </c>
    </row>
    <row r="2815" spans="1:20" ht="45" x14ac:dyDescent="0.25">
      <c r="A2815">
        <v>2813</v>
      </c>
      <c r="B2815" s="9" t="s">
        <v>2813</v>
      </c>
      <c r="C2815" s="3" t="s">
        <v>6923</v>
      </c>
      <c r="D2815" s="7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7">
        <f t="shared" si="174"/>
        <v>42693.742604166662</v>
      </c>
      <c r="T2815" s="17">
        <f t="shared" si="175"/>
        <v>42718.742604166662</v>
      </c>
    </row>
    <row r="2816" spans="1:20" ht="45" x14ac:dyDescent="0.25">
      <c r="A2816">
        <v>2814</v>
      </c>
      <c r="B2816" s="9" t="s">
        <v>2814</v>
      </c>
      <c r="C2816" s="3" t="s">
        <v>6924</v>
      </c>
      <c r="D2816" s="7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7">
        <f t="shared" si="174"/>
        <v>42103.399479166663</v>
      </c>
      <c r="T2816" s="17">
        <f t="shared" si="175"/>
        <v>42133.399479166663</v>
      </c>
    </row>
    <row r="2817" spans="1:20" ht="45" x14ac:dyDescent="0.25">
      <c r="A2817">
        <v>2815</v>
      </c>
      <c r="B2817" s="9" t="s">
        <v>2815</v>
      </c>
      <c r="C2817" s="3" t="s">
        <v>6925</v>
      </c>
      <c r="D2817" s="7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7">
        <f t="shared" si="174"/>
        <v>42559.776724537034</v>
      </c>
      <c r="T2817" s="17">
        <f t="shared" si="175"/>
        <v>42589.776724537034</v>
      </c>
    </row>
    <row r="2818" spans="1:20" ht="45" x14ac:dyDescent="0.25">
      <c r="A2818">
        <v>2816</v>
      </c>
      <c r="B2818" s="9" t="s">
        <v>2816</v>
      </c>
      <c r="C2818" s="3" t="s">
        <v>6926</v>
      </c>
      <c r="D2818" s="7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7">
        <f t="shared" si="174"/>
        <v>42188.467499999999</v>
      </c>
      <c r="T2818" s="17">
        <f t="shared" si="175"/>
        <v>42218.666666666672</v>
      </c>
    </row>
    <row r="2819" spans="1:20" ht="60" x14ac:dyDescent="0.25">
      <c r="A2819">
        <v>2817</v>
      </c>
      <c r="B2819" s="9" t="s">
        <v>2817</v>
      </c>
      <c r="C2819" s="3" t="s">
        <v>6927</v>
      </c>
      <c r="D2819" s="7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9" t="s">
        <v>2818</v>
      </c>
      <c r="C2820" s="3" t="s">
        <v>6928</v>
      </c>
      <c r="D2820" s="7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7">
        <f t="shared" si="178"/>
        <v>42250.598217592589</v>
      </c>
      <c r="T2820" s="17">
        <f t="shared" si="179"/>
        <v>42270.598217592589</v>
      </c>
    </row>
    <row r="2821" spans="1:20" ht="60" x14ac:dyDescent="0.25">
      <c r="A2821">
        <v>2819</v>
      </c>
      <c r="B2821" s="9" t="s">
        <v>2819</v>
      </c>
      <c r="C2821" s="3" t="s">
        <v>6929</v>
      </c>
      <c r="D2821" s="7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7">
        <f t="shared" si="178"/>
        <v>42139.525567129633</v>
      </c>
      <c r="T2821" s="17">
        <f t="shared" si="179"/>
        <v>42169.525567129633</v>
      </c>
    </row>
    <row r="2822" spans="1:20" ht="60" x14ac:dyDescent="0.25">
      <c r="A2822">
        <v>2820</v>
      </c>
      <c r="B2822" s="9" t="s">
        <v>2820</v>
      </c>
      <c r="C2822" s="3" t="s">
        <v>6930</v>
      </c>
      <c r="D2822" s="7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7">
        <f t="shared" si="178"/>
        <v>42401.610983796301</v>
      </c>
      <c r="T2822" s="17">
        <f t="shared" si="179"/>
        <v>42426</v>
      </c>
    </row>
    <row r="2823" spans="1:20" ht="60" x14ac:dyDescent="0.25">
      <c r="A2823">
        <v>2821</v>
      </c>
      <c r="B2823" s="9" t="s">
        <v>2821</v>
      </c>
      <c r="C2823" s="3" t="s">
        <v>6931</v>
      </c>
      <c r="D2823" s="7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7">
        <f t="shared" si="178"/>
        <v>41875.922858796301</v>
      </c>
      <c r="T2823" s="17">
        <f t="shared" si="179"/>
        <v>41905.922858796301</v>
      </c>
    </row>
    <row r="2824" spans="1:20" ht="60" x14ac:dyDescent="0.25">
      <c r="A2824">
        <v>2822</v>
      </c>
      <c r="B2824" s="9" t="s">
        <v>2822</v>
      </c>
      <c r="C2824" s="3" t="s">
        <v>6932</v>
      </c>
      <c r="D2824" s="7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7">
        <f t="shared" si="178"/>
        <v>42060.683935185181</v>
      </c>
      <c r="T2824" s="17">
        <f t="shared" si="179"/>
        <v>42090.642268518524</v>
      </c>
    </row>
    <row r="2825" spans="1:20" ht="60" x14ac:dyDescent="0.25">
      <c r="A2825">
        <v>2823</v>
      </c>
      <c r="B2825" s="9" t="s">
        <v>2823</v>
      </c>
      <c r="C2825" s="3" t="s">
        <v>6933</v>
      </c>
      <c r="D2825" s="7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7">
        <f t="shared" si="178"/>
        <v>42067.011643518519</v>
      </c>
      <c r="T2825" s="17">
        <f t="shared" si="179"/>
        <v>42094.957638888889</v>
      </c>
    </row>
    <row r="2826" spans="1:20" ht="45" x14ac:dyDescent="0.25">
      <c r="A2826">
        <v>2824</v>
      </c>
      <c r="B2826" s="9" t="s">
        <v>2824</v>
      </c>
      <c r="C2826" s="3" t="s">
        <v>6934</v>
      </c>
      <c r="D2826" s="7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7">
        <f t="shared" si="178"/>
        <v>42136.270787037036</v>
      </c>
      <c r="T2826" s="17">
        <f t="shared" si="179"/>
        <v>42168.071527777778</v>
      </c>
    </row>
    <row r="2827" spans="1:20" ht="60" x14ac:dyDescent="0.25">
      <c r="A2827">
        <v>2825</v>
      </c>
      <c r="B2827" s="9" t="s">
        <v>2825</v>
      </c>
      <c r="C2827" s="3" t="s">
        <v>6935</v>
      </c>
      <c r="D2827" s="7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7">
        <f t="shared" si="178"/>
        <v>42312.792662037042</v>
      </c>
      <c r="T2827" s="17">
        <f t="shared" si="179"/>
        <v>42342.792662037042</v>
      </c>
    </row>
    <row r="2828" spans="1:20" ht="60" x14ac:dyDescent="0.25">
      <c r="A2828">
        <v>2826</v>
      </c>
      <c r="B2828" s="9" t="s">
        <v>2826</v>
      </c>
      <c r="C2828" s="3" t="s">
        <v>6936</v>
      </c>
      <c r="D2828" s="7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7">
        <f t="shared" si="178"/>
        <v>42171.034861111111</v>
      </c>
      <c r="T2828" s="17">
        <f t="shared" si="179"/>
        <v>42195.291666666672</v>
      </c>
    </row>
    <row r="2829" spans="1:20" ht="60" x14ac:dyDescent="0.25">
      <c r="A2829">
        <v>2827</v>
      </c>
      <c r="B2829" s="9" t="s">
        <v>2827</v>
      </c>
      <c r="C2829" s="3" t="s">
        <v>6937</v>
      </c>
      <c r="D2829" s="7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7">
        <f t="shared" si="178"/>
        <v>42494.683634259258</v>
      </c>
      <c r="T2829" s="17">
        <f t="shared" si="179"/>
        <v>42524.6875</v>
      </c>
    </row>
    <row r="2830" spans="1:20" ht="60" x14ac:dyDescent="0.25">
      <c r="A2830">
        <v>2828</v>
      </c>
      <c r="B2830" s="9" t="s">
        <v>2828</v>
      </c>
      <c r="C2830" s="3" t="s">
        <v>6938</v>
      </c>
      <c r="D2830" s="7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7">
        <f t="shared" si="178"/>
        <v>42254.264687499999</v>
      </c>
      <c r="T2830" s="17">
        <f t="shared" si="179"/>
        <v>42279.958333333328</v>
      </c>
    </row>
    <row r="2831" spans="1:20" ht="60" x14ac:dyDescent="0.25">
      <c r="A2831">
        <v>2829</v>
      </c>
      <c r="B2831" s="9" t="s">
        <v>2829</v>
      </c>
      <c r="C2831" s="3" t="s">
        <v>6939</v>
      </c>
      <c r="D2831" s="7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7">
        <f t="shared" si="178"/>
        <v>42495.434236111112</v>
      </c>
      <c r="T2831" s="17">
        <f t="shared" si="179"/>
        <v>42523.434236111112</v>
      </c>
    </row>
    <row r="2832" spans="1:20" ht="45" x14ac:dyDescent="0.25">
      <c r="A2832">
        <v>2830</v>
      </c>
      <c r="B2832" s="9" t="s">
        <v>2830</v>
      </c>
      <c r="C2832" s="3" t="s">
        <v>6940</v>
      </c>
      <c r="D2832" s="7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7">
        <f t="shared" si="178"/>
        <v>41758.839675925927</v>
      </c>
      <c r="T2832" s="17">
        <f t="shared" si="179"/>
        <v>41771.165972222225</v>
      </c>
    </row>
    <row r="2833" spans="1:20" ht="45" x14ac:dyDescent="0.25">
      <c r="A2833">
        <v>2831</v>
      </c>
      <c r="B2833" s="9" t="s">
        <v>2831</v>
      </c>
      <c r="C2833" s="3" t="s">
        <v>6941</v>
      </c>
      <c r="D2833" s="7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7">
        <f t="shared" si="178"/>
        <v>42171.824884259258</v>
      </c>
      <c r="T2833" s="17">
        <f t="shared" si="179"/>
        <v>42201.824884259258</v>
      </c>
    </row>
    <row r="2834" spans="1:20" ht="60" x14ac:dyDescent="0.25">
      <c r="A2834">
        <v>2832</v>
      </c>
      <c r="B2834" s="9" t="s">
        <v>2832</v>
      </c>
      <c r="C2834" s="3" t="s">
        <v>6942</v>
      </c>
      <c r="D2834" s="7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7">
        <f t="shared" si="178"/>
        <v>41938.709421296298</v>
      </c>
      <c r="T2834" s="17">
        <f t="shared" si="179"/>
        <v>41966.916666666672</v>
      </c>
    </row>
    <row r="2835" spans="1:20" x14ac:dyDescent="0.25">
      <c r="A2835">
        <v>2833</v>
      </c>
      <c r="B2835" s="9" t="s">
        <v>2833</v>
      </c>
      <c r="C2835" s="3" t="s">
        <v>6943</v>
      </c>
      <c r="D2835" s="7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7">
        <f t="shared" si="178"/>
        <v>42268.127696759257</v>
      </c>
      <c r="T2835" s="17">
        <f t="shared" si="179"/>
        <v>42288.083333333328</v>
      </c>
    </row>
    <row r="2836" spans="1:20" ht="45" x14ac:dyDescent="0.25">
      <c r="A2836">
        <v>2834</v>
      </c>
      <c r="B2836" s="9" t="s">
        <v>2834</v>
      </c>
      <c r="C2836" s="3" t="s">
        <v>6944</v>
      </c>
      <c r="D2836" s="7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7">
        <f t="shared" si="178"/>
        <v>42019.959837962961</v>
      </c>
      <c r="T2836" s="17">
        <f t="shared" si="179"/>
        <v>42034.959837962961</v>
      </c>
    </row>
    <row r="2837" spans="1:20" ht="45" x14ac:dyDescent="0.25">
      <c r="A2837">
        <v>2835</v>
      </c>
      <c r="B2837" s="9" t="s">
        <v>2835</v>
      </c>
      <c r="C2837" s="3" t="s">
        <v>6945</v>
      </c>
      <c r="D2837" s="7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7">
        <f t="shared" si="178"/>
        <v>42313.703900462962</v>
      </c>
      <c r="T2837" s="17">
        <f t="shared" si="179"/>
        <v>42343</v>
      </c>
    </row>
    <row r="2838" spans="1:20" ht="60" x14ac:dyDescent="0.25">
      <c r="A2838">
        <v>2836</v>
      </c>
      <c r="B2838" s="9" t="s">
        <v>2836</v>
      </c>
      <c r="C2838" s="3" t="s">
        <v>6946</v>
      </c>
      <c r="D2838" s="7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7">
        <f t="shared" si="178"/>
        <v>42746.261782407411</v>
      </c>
      <c r="T2838" s="17">
        <f t="shared" si="179"/>
        <v>42784.207638888889</v>
      </c>
    </row>
    <row r="2839" spans="1:20" ht="60" x14ac:dyDescent="0.25">
      <c r="A2839">
        <v>2837</v>
      </c>
      <c r="B2839" s="9" t="s">
        <v>2837</v>
      </c>
      <c r="C2839" s="3" t="s">
        <v>6947</v>
      </c>
      <c r="D2839" s="7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7">
        <f t="shared" si="178"/>
        <v>42307.908379629633</v>
      </c>
      <c r="T2839" s="17">
        <f t="shared" si="179"/>
        <v>42347.950046296297</v>
      </c>
    </row>
    <row r="2840" spans="1:20" ht="45" x14ac:dyDescent="0.25">
      <c r="A2840">
        <v>2838</v>
      </c>
      <c r="B2840" s="9" t="s">
        <v>2838</v>
      </c>
      <c r="C2840" s="3" t="s">
        <v>6948</v>
      </c>
      <c r="D2840" s="7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7">
        <f t="shared" si="178"/>
        <v>41842.607592592591</v>
      </c>
      <c r="T2840" s="17">
        <f t="shared" si="179"/>
        <v>41864.916666666664</v>
      </c>
    </row>
    <row r="2841" spans="1:20" ht="60" x14ac:dyDescent="0.25">
      <c r="A2841">
        <v>2839</v>
      </c>
      <c r="B2841" s="9" t="s">
        <v>2839</v>
      </c>
      <c r="C2841" s="3" t="s">
        <v>6949</v>
      </c>
      <c r="D2841" s="7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7">
        <f t="shared" si="178"/>
        <v>41853.240208333329</v>
      </c>
      <c r="T2841" s="17">
        <f t="shared" si="179"/>
        <v>41876.207638888889</v>
      </c>
    </row>
    <row r="2842" spans="1:20" ht="60" x14ac:dyDescent="0.25">
      <c r="A2842">
        <v>2840</v>
      </c>
      <c r="B2842" s="9" t="s">
        <v>2840</v>
      </c>
      <c r="C2842" s="3" t="s">
        <v>6950</v>
      </c>
      <c r="D2842" s="7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7">
        <f t="shared" si="178"/>
        <v>42060.035636574074</v>
      </c>
      <c r="T2842" s="17">
        <f t="shared" si="179"/>
        <v>42081.708333333328</v>
      </c>
    </row>
    <row r="2843" spans="1:20" ht="60" x14ac:dyDescent="0.25">
      <c r="A2843">
        <v>2841</v>
      </c>
      <c r="B2843" s="9" t="s">
        <v>2841</v>
      </c>
      <c r="C2843" s="3" t="s">
        <v>6951</v>
      </c>
      <c r="D2843" s="7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7">
        <f t="shared" si="178"/>
        <v>42291.739548611105</v>
      </c>
      <c r="T2843" s="17">
        <f t="shared" si="179"/>
        <v>42351.781215277777</v>
      </c>
    </row>
    <row r="2844" spans="1:20" ht="60" x14ac:dyDescent="0.25">
      <c r="A2844">
        <v>2842</v>
      </c>
      <c r="B2844" s="9" t="s">
        <v>2842</v>
      </c>
      <c r="C2844" s="3" t="s">
        <v>6952</v>
      </c>
      <c r="D2844" s="7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7">
        <f t="shared" si="178"/>
        <v>41784.952488425923</v>
      </c>
      <c r="T2844" s="17">
        <f t="shared" si="179"/>
        <v>41811.458333333336</v>
      </c>
    </row>
    <row r="2845" spans="1:20" ht="60" x14ac:dyDescent="0.25">
      <c r="A2845">
        <v>2843</v>
      </c>
      <c r="B2845" s="9" t="s">
        <v>2843</v>
      </c>
      <c r="C2845" s="3" t="s">
        <v>6953</v>
      </c>
      <c r="D2845" s="7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7">
        <f t="shared" si="178"/>
        <v>42492.737847222219</v>
      </c>
      <c r="T2845" s="17">
        <f t="shared" si="179"/>
        <v>42534.166666666672</v>
      </c>
    </row>
    <row r="2846" spans="1:20" ht="60" x14ac:dyDescent="0.25">
      <c r="A2846">
        <v>2844</v>
      </c>
      <c r="B2846" s="9" t="s">
        <v>2844</v>
      </c>
      <c r="C2846" s="3" t="s">
        <v>6954</v>
      </c>
      <c r="D2846" s="7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7">
        <f t="shared" si="178"/>
        <v>42709.546064814815</v>
      </c>
      <c r="T2846" s="17">
        <f t="shared" si="179"/>
        <v>42739.546064814815</v>
      </c>
    </row>
    <row r="2847" spans="1:20" ht="45" x14ac:dyDescent="0.25">
      <c r="A2847">
        <v>2845</v>
      </c>
      <c r="B2847" s="9" t="s">
        <v>2845</v>
      </c>
      <c r="C2847" s="3" t="s">
        <v>6955</v>
      </c>
      <c r="D2847" s="7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7">
        <f t="shared" si="178"/>
        <v>42103.016585648147</v>
      </c>
      <c r="T2847" s="17">
        <f t="shared" si="179"/>
        <v>42163.016585648147</v>
      </c>
    </row>
    <row r="2848" spans="1:20" ht="60" x14ac:dyDescent="0.25">
      <c r="A2848">
        <v>2846</v>
      </c>
      <c r="B2848" s="9" t="s">
        <v>2846</v>
      </c>
      <c r="C2848" s="3" t="s">
        <v>6956</v>
      </c>
      <c r="D2848" s="7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7">
        <f t="shared" si="178"/>
        <v>42108.692060185189</v>
      </c>
      <c r="T2848" s="17">
        <f t="shared" si="179"/>
        <v>42153.692060185189</v>
      </c>
    </row>
    <row r="2849" spans="1:20" ht="60" x14ac:dyDescent="0.25">
      <c r="A2849">
        <v>2847</v>
      </c>
      <c r="B2849" s="9" t="s">
        <v>2847</v>
      </c>
      <c r="C2849" s="3" t="s">
        <v>6957</v>
      </c>
      <c r="D2849" s="7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7">
        <f t="shared" si="178"/>
        <v>42453.806307870371</v>
      </c>
      <c r="T2849" s="17">
        <f t="shared" si="179"/>
        <v>42513.806307870371</v>
      </c>
    </row>
    <row r="2850" spans="1:20" ht="60" x14ac:dyDescent="0.25">
      <c r="A2850">
        <v>2848</v>
      </c>
      <c r="B2850" s="9" t="s">
        <v>2848</v>
      </c>
      <c r="C2850" s="3" t="s">
        <v>6958</v>
      </c>
      <c r="D2850" s="7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7">
        <f t="shared" si="178"/>
        <v>42123.648831018523</v>
      </c>
      <c r="T2850" s="17">
        <f t="shared" si="179"/>
        <v>42153.648831018523</v>
      </c>
    </row>
    <row r="2851" spans="1:20" ht="60" x14ac:dyDescent="0.25">
      <c r="A2851">
        <v>2849</v>
      </c>
      <c r="B2851" s="9" t="s">
        <v>2849</v>
      </c>
      <c r="C2851" s="3" t="s">
        <v>6959</v>
      </c>
      <c r="D2851" s="7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7">
        <f t="shared" si="178"/>
        <v>42453.428240740745</v>
      </c>
      <c r="T2851" s="17">
        <f t="shared" si="179"/>
        <v>42483.428240740745</v>
      </c>
    </row>
    <row r="2852" spans="1:20" ht="60" x14ac:dyDescent="0.25">
      <c r="A2852">
        <v>2850</v>
      </c>
      <c r="B2852" s="9" t="s">
        <v>2850</v>
      </c>
      <c r="C2852" s="3" t="s">
        <v>6960</v>
      </c>
      <c r="D2852" s="7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7">
        <f t="shared" si="178"/>
        <v>41858.007071759261</v>
      </c>
      <c r="T2852" s="17">
        <f t="shared" si="179"/>
        <v>41888.007071759261</v>
      </c>
    </row>
    <row r="2853" spans="1:20" ht="60" x14ac:dyDescent="0.25">
      <c r="A2853">
        <v>2851</v>
      </c>
      <c r="B2853" s="9" t="s">
        <v>2851</v>
      </c>
      <c r="C2853" s="3" t="s">
        <v>6961</v>
      </c>
      <c r="D2853" s="7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7">
        <f t="shared" si="178"/>
        <v>42390.002650462964</v>
      </c>
      <c r="T2853" s="17">
        <f t="shared" si="179"/>
        <v>42398.970138888893</v>
      </c>
    </row>
    <row r="2854" spans="1:20" ht="45" x14ac:dyDescent="0.25">
      <c r="A2854">
        <v>2852</v>
      </c>
      <c r="B2854" s="9" t="s">
        <v>2852</v>
      </c>
      <c r="C2854" s="3" t="s">
        <v>6962</v>
      </c>
      <c r="D2854" s="7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7">
        <f t="shared" si="178"/>
        <v>41781.045173611114</v>
      </c>
      <c r="T2854" s="17">
        <f t="shared" si="179"/>
        <v>41811.045173611114</v>
      </c>
    </row>
    <row r="2855" spans="1:20" ht="60" x14ac:dyDescent="0.25">
      <c r="A2855">
        <v>2853</v>
      </c>
      <c r="B2855" s="9" t="s">
        <v>2853</v>
      </c>
      <c r="C2855" s="3" t="s">
        <v>6963</v>
      </c>
      <c r="D2855" s="7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7">
        <f t="shared" si="178"/>
        <v>41836.190937499996</v>
      </c>
      <c r="T2855" s="17">
        <f t="shared" si="179"/>
        <v>41896.190937499996</v>
      </c>
    </row>
    <row r="2856" spans="1:20" ht="45" x14ac:dyDescent="0.25">
      <c r="A2856">
        <v>2854</v>
      </c>
      <c r="B2856" s="9" t="s">
        <v>2854</v>
      </c>
      <c r="C2856" s="3" t="s">
        <v>6964</v>
      </c>
      <c r="D2856" s="7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7">
        <f t="shared" si="178"/>
        <v>42111.71665509259</v>
      </c>
      <c r="T2856" s="17">
        <f t="shared" si="179"/>
        <v>42131.71665509259</v>
      </c>
    </row>
    <row r="2857" spans="1:20" ht="60" x14ac:dyDescent="0.25">
      <c r="A2857">
        <v>2855</v>
      </c>
      <c r="B2857" s="9" t="s">
        <v>2855</v>
      </c>
      <c r="C2857" s="3" t="s">
        <v>6965</v>
      </c>
      <c r="D2857" s="7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7">
        <f t="shared" si="178"/>
        <v>42370.007766203707</v>
      </c>
      <c r="T2857" s="17">
        <f t="shared" si="179"/>
        <v>42398.981944444444</v>
      </c>
    </row>
    <row r="2858" spans="1:20" ht="45" x14ac:dyDescent="0.25">
      <c r="A2858">
        <v>2856</v>
      </c>
      <c r="B2858" s="9" t="s">
        <v>2856</v>
      </c>
      <c r="C2858" s="3" t="s">
        <v>6966</v>
      </c>
      <c r="D2858" s="7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7">
        <f t="shared" si="178"/>
        <v>42165.037581018521</v>
      </c>
      <c r="T2858" s="17">
        <f t="shared" si="179"/>
        <v>42224.898611111115</v>
      </c>
    </row>
    <row r="2859" spans="1:20" ht="60" x14ac:dyDescent="0.25">
      <c r="A2859">
        <v>2857</v>
      </c>
      <c r="B2859" s="9" t="s">
        <v>2857</v>
      </c>
      <c r="C2859" s="3" t="s">
        <v>6967</v>
      </c>
      <c r="D2859" s="7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7">
        <f t="shared" si="178"/>
        <v>42726.920081018514</v>
      </c>
      <c r="T2859" s="17">
        <f t="shared" si="179"/>
        <v>42786.75</v>
      </c>
    </row>
    <row r="2860" spans="1:20" ht="60" x14ac:dyDescent="0.25">
      <c r="A2860">
        <v>2858</v>
      </c>
      <c r="B2860" s="9" t="s">
        <v>2858</v>
      </c>
      <c r="C2860" s="3" t="s">
        <v>6968</v>
      </c>
      <c r="D2860" s="7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7">
        <f t="shared" si="178"/>
        <v>41954.545081018514</v>
      </c>
      <c r="T2860" s="17">
        <f t="shared" si="179"/>
        <v>41978.477777777778</v>
      </c>
    </row>
    <row r="2861" spans="1:20" ht="45" x14ac:dyDescent="0.25">
      <c r="A2861">
        <v>2859</v>
      </c>
      <c r="B2861" s="9" t="s">
        <v>2859</v>
      </c>
      <c r="C2861" s="3" t="s">
        <v>6969</v>
      </c>
      <c r="D2861" s="7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7">
        <f t="shared" si="178"/>
        <v>42233.362314814818</v>
      </c>
      <c r="T2861" s="17">
        <f t="shared" si="179"/>
        <v>42293.362314814818</v>
      </c>
    </row>
    <row r="2862" spans="1:20" ht="60" x14ac:dyDescent="0.25">
      <c r="A2862">
        <v>2860</v>
      </c>
      <c r="B2862" s="9" t="s">
        <v>2860</v>
      </c>
      <c r="C2862" s="3" t="s">
        <v>6970</v>
      </c>
      <c r="D2862" s="7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7">
        <f t="shared" si="178"/>
        <v>42480.800648148142</v>
      </c>
      <c r="T2862" s="17">
        <f t="shared" si="179"/>
        <v>42540.800648148142</v>
      </c>
    </row>
    <row r="2863" spans="1:20" ht="60" x14ac:dyDescent="0.25">
      <c r="A2863">
        <v>2861</v>
      </c>
      <c r="B2863" s="9" t="s">
        <v>2861</v>
      </c>
      <c r="C2863" s="3" t="s">
        <v>6971</v>
      </c>
      <c r="D2863" s="7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7">
        <f t="shared" si="178"/>
        <v>42257.590833333335</v>
      </c>
      <c r="T2863" s="17">
        <f t="shared" si="179"/>
        <v>42271.590833333335</v>
      </c>
    </row>
    <row r="2864" spans="1:20" ht="45" x14ac:dyDescent="0.25">
      <c r="A2864">
        <v>2862</v>
      </c>
      <c r="B2864" s="9" t="s">
        <v>2862</v>
      </c>
      <c r="C2864" s="3" t="s">
        <v>6972</v>
      </c>
      <c r="D2864" s="7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7">
        <f t="shared" si="178"/>
        <v>41784.789687500001</v>
      </c>
      <c r="T2864" s="17">
        <f t="shared" si="179"/>
        <v>41814.789687500001</v>
      </c>
    </row>
    <row r="2865" spans="1:20" ht="60" x14ac:dyDescent="0.25">
      <c r="A2865">
        <v>2863</v>
      </c>
      <c r="B2865" s="9" t="s">
        <v>2863</v>
      </c>
      <c r="C2865" s="3" t="s">
        <v>6973</v>
      </c>
      <c r="D2865" s="7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7">
        <f t="shared" si="178"/>
        <v>41831.675034722226</v>
      </c>
      <c r="T2865" s="17">
        <f t="shared" si="179"/>
        <v>41891.675034722226</v>
      </c>
    </row>
    <row r="2866" spans="1:20" x14ac:dyDescent="0.25">
      <c r="A2866">
        <v>2864</v>
      </c>
      <c r="B2866" s="9" t="s">
        <v>2864</v>
      </c>
      <c r="C2866" s="3" t="s">
        <v>6974</v>
      </c>
      <c r="D2866" s="7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7">
        <f t="shared" si="178"/>
        <v>42172.613506944443</v>
      </c>
      <c r="T2866" s="17">
        <f t="shared" si="179"/>
        <v>42202.554166666669</v>
      </c>
    </row>
    <row r="2867" spans="1:20" ht="60" x14ac:dyDescent="0.25">
      <c r="A2867">
        <v>2865</v>
      </c>
      <c r="B2867" s="9" t="s">
        <v>2865</v>
      </c>
      <c r="C2867" s="3" t="s">
        <v>6975</v>
      </c>
      <c r="D2867" s="7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7">
        <f t="shared" si="178"/>
        <v>41950.114108796297</v>
      </c>
      <c r="T2867" s="17">
        <f t="shared" si="179"/>
        <v>42010.114108796297</v>
      </c>
    </row>
    <row r="2868" spans="1:20" ht="45" x14ac:dyDescent="0.25">
      <c r="A2868">
        <v>2866</v>
      </c>
      <c r="B2868" s="9" t="s">
        <v>2866</v>
      </c>
      <c r="C2868" s="3" t="s">
        <v>6976</v>
      </c>
      <c r="D2868" s="7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7">
        <f t="shared" si="178"/>
        <v>42627.955104166671</v>
      </c>
      <c r="T2868" s="17">
        <f t="shared" si="179"/>
        <v>42657.916666666672</v>
      </c>
    </row>
    <row r="2869" spans="1:20" ht="60" x14ac:dyDescent="0.25">
      <c r="A2869">
        <v>2867</v>
      </c>
      <c r="B2869" s="9" t="s">
        <v>2867</v>
      </c>
      <c r="C2869" s="3" t="s">
        <v>6977</v>
      </c>
      <c r="D2869" s="7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7">
        <f t="shared" si="178"/>
        <v>42531.195277777777</v>
      </c>
      <c r="T2869" s="17">
        <f t="shared" si="179"/>
        <v>42555.166666666672</v>
      </c>
    </row>
    <row r="2870" spans="1:20" ht="60" x14ac:dyDescent="0.25">
      <c r="A2870">
        <v>2868</v>
      </c>
      <c r="B2870" s="9" t="s">
        <v>2868</v>
      </c>
      <c r="C2870" s="3" t="s">
        <v>6978</v>
      </c>
      <c r="D2870" s="7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7">
        <f t="shared" si="178"/>
        <v>42618.827013888891</v>
      </c>
      <c r="T2870" s="17">
        <f t="shared" si="179"/>
        <v>42648.827013888891</v>
      </c>
    </row>
    <row r="2871" spans="1:20" ht="60" x14ac:dyDescent="0.25">
      <c r="A2871">
        <v>2869</v>
      </c>
      <c r="B2871" s="9" t="s">
        <v>2869</v>
      </c>
      <c r="C2871" s="3" t="s">
        <v>6979</v>
      </c>
      <c r="D2871" s="7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7">
        <f t="shared" si="178"/>
        <v>42540.593530092592</v>
      </c>
      <c r="T2871" s="17">
        <f t="shared" si="179"/>
        <v>42570.593530092592</v>
      </c>
    </row>
    <row r="2872" spans="1:20" ht="60" x14ac:dyDescent="0.25">
      <c r="A2872">
        <v>2870</v>
      </c>
      <c r="B2872" s="9" t="s">
        <v>2870</v>
      </c>
      <c r="C2872" s="3" t="s">
        <v>6980</v>
      </c>
      <c r="D2872" s="7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7">
        <f t="shared" si="178"/>
        <v>41746.189409722225</v>
      </c>
      <c r="T2872" s="17">
        <f t="shared" si="179"/>
        <v>41776.189409722225</v>
      </c>
    </row>
    <row r="2873" spans="1:20" ht="45" x14ac:dyDescent="0.25">
      <c r="A2873">
        <v>2871</v>
      </c>
      <c r="B2873" s="9" t="s">
        <v>2871</v>
      </c>
      <c r="C2873" s="3" t="s">
        <v>6981</v>
      </c>
      <c r="D2873" s="7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7">
        <f t="shared" si="178"/>
        <v>41974.738576388889</v>
      </c>
      <c r="T2873" s="17">
        <f t="shared" si="179"/>
        <v>41994.738576388889</v>
      </c>
    </row>
    <row r="2874" spans="1:20" ht="45" x14ac:dyDescent="0.25">
      <c r="A2874">
        <v>2872</v>
      </c>
      <c r="B2874" s="9" t="s">
        <v>2872</v>
      </c>
      <c r="C2874" s="3" t="s">
        <v>6982</v>
      </c>
      <c r="D2874" s="7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7">
        <f t="shared" si="178"/>
        <v>42115.11618055556</v>
      </c>
      <c r="T2874" s="17">
        <f t="shared" si="179"/>
        <v>42175.11618055556</v>
      </c>
    </row>
    <row r="2875" spans="1:20" ht="60" x14ac:dyDescent="0.25">
      <c r="A2875">
        <v>2873</v>
      </c>
      <c r="B2875" s="9" t="s">
        <v>2873</v>
      </c>
      <c r="C2875" s="3" t="s">
        <v>6983</v>
      </c>
      <c r="D2875" s="7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7">
        <f t="shared" si="178"/>
        <v>42002.817488425921</v>
      </c>
      <c r="T2875" s="17">
        <f t="shared" si="179"/>
        <v>42032.817488425921</v>
      </c>
    </row>
    <row r="2876" spans="1:20" ht="60" x14ac:dyDescent="0.25">
      <c r="A2876">
        <v>2874</v>
      </c>
      <c r="B2876" s="9" t="s">
        <v>2874</v>
      </c>
      <c r="C2876" s="3" t="s">
        <v>6984</v>
      </c>
      <c r="D2876" s="7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7">
        <f t="shared" si="178"/>
        <v>42722.84474537037</v>
      </c>
      <c r="T2876" s="17">
        <f t="shared" si="179"/>
        <v>42752.84474537037</v>
      </c>
    </row>
    <row r="2877" spans="1:20" ht="60" x14ac:dyDescent="0.25">
      <c r="A2877">
        <v>2875</v>
      </c>
      <c r="B2877" s="9" t="s">
        <v>2875</v>
      </c>
      <c r="C2877" s="3" t="s">
        <v>6985</v>
      </c>
      <c r="D2877" s="7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7">
        <f t="shared" si="178"/>
        <v>42465.128391203703</v>
      </c>
      <c r="T2877" s="17">
        <f t="shared" si="179"/>
        <v>42495.128391203703</v>
      </c>
    </row>
    <row r="2878" spans="1:20" ht="60" x14ac:dyDescent="0.25">
      <c r="A2878">
        <v>2876</v>
      </c>
      <c r="B2878" s="9" t="s">
        <v>2876</v>
      </c>
      <c r="C2878" s="3" t="s">
        <v>6986</v>
      </c>
      <c r="D2878" s="7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7">
        <f t="shared" si="178"/>
        <v>42171.743969907402</v>
      </c>
      <c r="T2878" s="17">
        <f t="shared" si="179"/>
        <v>42201.743969907402</v>
      </c>
    </row>
    <row r="2879" spans="1:20" ht="60" x14ac:dyDescent="0.25">
      <c r="A2879">
        <v>2877</v>
      </c>
      <c r="B2879" s="9" t="s">
        <v>2877</v>
      </c>
      <c r="C2879" s="3" t="s">
        <v>6987</v>
      </c>
      <c r="D2879" s="7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7">
        <f t="shared" si="178"/>
        <v>42672.955138888887</v>
      </c>
      <c r="T2879" s="17">
        <f t="shared" si="179"/>
        <v>42704.708333333328</v>
      </c>
    </row>
    <row r="2880" spans="1:20" ht="45" x14ac:dyDescent="0.25">
      <c r="A2880">
        <v>2878</v>
      </c>
      <c r="B2880" s="9" t="s">
        <v>2878</v>
      </c>
      <c r="C2880" s="3" t="s">
        <v>6988</v>
      </c>
      <c r="D2880" s="7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7">
        <f t="shared" si="178"/>
        <v>42128.615682870368</v>
      </c>
      <c r="T2880" s="17">
        <f t="shared" si="179"/>
        <v>42188.615682870368</v>
      </c>
    </row>
    <row r="2881" spans="1:20" ht="45" x14ac:dyDescent="0.25">
      <c r="A2881">
        <v>2879</v>
      </c>
      <c r="B2881" s="9" t="s">
        <v>2879</v>
      </c>
      <c r="C2881" s="3" t="s">
        <v>6989</v>
      </c>
      <c r="D2881" s="7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7">
        <f t="shared" si="178"/>
        <v>42359.725243055553</v>
      </c>
      <c r="T2881" s="17">
        <f t="shared" si="179"/>
        <v>42389.725243055553</v>
      </c>
    </row>
    <row r="2882" spans="1:20" ht="60" x14ac:dyDescent="0.25">
      <c r="A2882">
        <v>2880</v>
      </c>
      <c r="B2882" s="9" t="s">
        <v>2880</v>
      </c>
      <c r="C2882" s="3" t="s">
        <v>6990</v>
      </c>
      <c r="D2882" s="7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7">
        <f t="shared" si="178"/>
        <v>42192.905694444446</v>
      </c>
      <c r="T2882" s="17">
        <f t="shared" si="179"/>
        <v>42236.711805555555</v>
      </c>
    </row>
    <row r="2883" spans="1:20" ht="60" x14ac:dyDescent="0.25">
      <c r="A2883">
        <v>2881</v>
      </c>
      <c r="B2883" s="9" t="s">
        <v>2881</v>
      </c>
      <c r="C2883" s="3" t="s">
        <v>6991</v>
      </c>
      <c r="D2883" s="7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9" t="s">
        <v>2882</v>
      </c>
      <c r="C2884" s="3" t="s">
        <v>6992</v>
      </c>
      <c r="D2884" s="7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7">
        <f t="shared" si="182"/>
        <v>42461.596273148149</v>
      </c>
      <c r="T2884" s="17">
        <f t="shared" si="183"/>
        <v>42491.596273148149</v>
      </c>
    </row>
    <row r="2885" spans="1:20" ht="60" x14ac:dyDescent="0.25">
      <c r="A2885">
        <v>2883</v>
      </c>
      <c r="B2885" s="9" t="s">
        <v>2883</v>
      </c>
      <c r="C2885" s="3" t="s">
        <v>6993</v>
      </c>
      <c r="D2885" s="7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7">
        <f t="shared" si="182"/>
        <v>42370.90320601852</v>
      </c>
      <c r="T2885" s="17">
        <f t="shared" si="183"/>
        <v>42406.207638888889</v>
      </c>
    </row>
    <row r="2886" spans="1:20" ht="45" x14ac:dyDescent="0.25">
      <c r="A2886">
        <v>2884</v>
      </c>
      <c r="B2886" s="9" t="s">
        <v>2884</v>
      </c>
      <c r="C2886" s="3" t="s">
        <v>6994</v>
      </c>
      <c r="D2886" s="7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7">
        <f t="shared" si="182"/>
        <v>41948.727256944447</v>
      </c>
      <c r="T2886" s="17">
        <f t="shared" si="183"/>
        <v>41978.727256944447</v>
      </c>
    </row>
    <row r="2887" spans="1:20" ht="30" x14ac:dyDescent="0.25">
      <c r="A2887">
        <v>2885</v>
      </c>
      <c r="B2887" s="9" t="s">
        <v>2885</v>
      </c>
      <c r="C2887" s="3" t="s">
        <v>6995</v>
      </c>
      <c r="D2887" s="7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7">
        <f t="shared" si="182"/>
        <v>42047.07640046296</v>
      </c>
      <c r="T2887" s="17">
        <f t="shared" si="183"/>
        <v>42077.034733796296</v>
      </c>
    </row>
    <row r="2888" spans="1:20" ht="60" x14ac:dyDescent="0.25">
      <c r="A2888">
        <v>2886</v>
      </c>
      <c r="B2888" s="9" t="s">
        <v>2886</v>
      </c>
      <c r="C2888" s="3" t="s">
        <v>6996</v>
      </c>
      <c r="D2888" s="7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7">
        <f t="shared" si="182"/>
        <v>42261.632916666669</v>
      </c>
      <c r="T2888" s="17">
        <f t="shared" si="183"/>
        <v>42266.165972222225</v>
      </c>
    </row>
    <row r="2889" spans="1:20" ht="60" x14ac:dyDescent="0.25">
      <c r="A2889">
        <v>2887</v>
      </c>
      <c r="B2889" s="9" t="s">
        <v>2887</v>
      </c>
      <c r="C2889" s="3" t="s">
        <v>6997</v>
      </c>
      <c r="D2889" s="7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7">
        <f t="shared" si="182"/>
        <v>41985.427361111113</v>
      </c>
      <c r="T2889" s="17">
        <f t="shared" si="183"/>
        <v>42015.427361111113</v>
      </c>
    </row>
    <row r="2890" spans="1:20" ht="60" x14ac:dyDescent="0.25">
      <c r="A2890">
        <v>2888</v>
      </c>
      <c r="B2890" s="9" t="s">
        <v>2888</v>
      </c>
      <c r="C2890" s="3" t="s">
        <v>6998</v>
      </c>
      <c r="D2890" s="7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7">
        <f t="shared" si="182"/>
        <v>41922.535185185188</v>
      </c>
      <c r="T2890" s="17">
        <f t="shared" si="183"/>
        <v>41930.207638888889</v>
      </c>
    </row>
    <row r="2891" spans="1:20" ht="45" x14ac:dyDescent="0.25">
      <c r="A2891">
        <v>2889</v>
      </c>
      <c r="B2891" s="9" t="s">
        <v>2889</v>
      </c>
      <c r="C2891" s="3" t="s">
        <v>6999</v>
      </c>
      <c r="D2891" s="7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7">
        <f t="shared" si="182"/>
        <v>41850.863252314812</v>
      </c>
      <c r="T2891" s="17">
        <f t="shared" si="183"/>
        <v>41880.863252314812</v>
      </c>
    </row>
    <row r="2892" spans="1:20" ht="60" x14ac:dyDescent="0.25">
      <c r="A2892">
        <v>2890</v>
      </c>
      <c r="B2892" s="9" t="s">
        <v>2890</v>
      </c>
      <c r="C2892" s="3" t="s">
        <v>7000</v>
      </c>
      <c r="D2892" s="7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7">
        <f t="shared" si="182"/>
        <v>41831.742962962962</v>
      </c>
      <c r="T2892" s="17">
        <f t="shared" si="183"/>
        <v>41860.125</v>
      </c>
    </row>
    <row r="2893" spans="1:20" ht="60" x14ac:dyDescent="0.25">
      <c r="A2893">
        <v>2891</v>
      </c>
      <c r="B2893" s="9" t="s">
        <v>2891</v>
      </c>
      <c r="C2893" s="3" t="s">
        <v>7001</v>
      </c>
      <c r="D2893" s="7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7">
        <f t="shared" si="182"/>
        <v>42415.883425925931</v>
      </c>
      <c r="T2893" s="17">
        <f t="shared" si="183"/>
        <v>42475.84175925926</v>
      </c>
    </row>
    <row r="2894" spans="1:20" ht="45" x14ac:dyDescent="0.25">
      <c r="A2894">
        <v>2892</v>
      </c>
      <c r="B2894" s="9" t="s">
        <v>2892</v>
      </c>
      <c r="C2894" s="3" t="s">
        <v>7002</v>
      </c>
      <c r="D2894" s="7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7">
        <f t="shared" si="182"/>
        <v>41869.714166666665</v>
      </c>
      <c r="T2894" s="17">
        <f t="shared" si="183"/>
        <v>41876.875</v>
      </c>
    </row>
    <row r="2895" spans="1:20" ht="30" x14ac:dyDescent="0.25">
      <c r="A2895">
        <v>2893</v>
      </c>
      <c r="B2895" s="9" t="s">
        <v>2893</v>
      </c>
      <c r="C2895" s="3" t="s">
        <v>7003</v>
      </c>
      <c r="D2895" s="7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7">
        <f t="shared" si="182"/>
        <v>41953.773090277777</v>
      </c>
      <c r="T2895" s="17">
        <f t="shared" si="183"/>
        <v>42013.083333333328</v>
      </c>
    </row>
    <row r="2896" spans="1:20" ht="30" x14ac:dyDescent="0.25">
      <c r="A2896">
        <v>2894</v>
      </c>
      <c r="B2896" s="9" t="s">
        <v>2894</v>
      </c>
      <c r="C2896" s="3" t="s">
        <v>7004</v>
      </c>
      <c r="D2896" s="7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7">
        <f t="shared" si="182"/>
        <v>42037.986284722225</v>
      </c>
      <c r="T2896" s="17">
        <f t="shared" si="183"/>
        <v>42097.944618055553</v>
      </c>
    </row>
    <row r="2897" spans="1:20" ht="60" x14ac:dyDescent="0.25">
      <c r="A2897">
        <v>2895</v>
      </c>
      <c r="B2897" s="9" t="s">
        <v>2895</v>
      </c>
      <c r="C2897" s="3" t="s">
        <v>7005</v>
      </c>
      <c r="D2897" s="7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7">
        <f t="shared" si="182"/>
        <v>41811.555462962962</v>
      </c>
      <c r="T2897" s="17">
        <f t="shared" si="183"/>
        <v>41812.875</v>
      </c>
    </row>
    <row r="2898" spans="1:20" ht="45" x14ac:dyDescent="0.25">
      <c r="A2898">
        <v>2896</v>
      </c>
      <c r="B2898" s="9" t="s">
        <v>2896</v>
      </c>
      <c r="C2898" s="3" t="s">
        <v>7006</v>
      </c>
      <c r="D2898" s="7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7">
        <f t="shared" si="182"/>
        <v>42701.908807870372</v>
      </c>
      <c r="T2898" s="17">
        <f t="shared" si="183"/>
        <v>42716.25</v>
      </c>
    </row>
    <row r="2899" spans="1:20" ht="60" x14ac:dyDescent="0.25">
      <c r="A2899">
        <v>2897</v>
      </c>
      <c r="B2899" s="9" t="s">
        <v>2897</v>
      </c>
      <c r="C2899" s="3" t="s">
        <v>7007</v>
      </c>
      <c r="D2899" s="7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7">
        <f t="shared" si="182"/>
        <v>42258.646504629629</v>
      </c>
      <c r="T2899" s="17">
        <f t="shared" si="183"/>
        <v>42288.645196759258</v>
      </c>
    </row>
    <row r="2900" spans="1:20" ht="60" x14ac:dyDescent="0.25">
      <c r="A2900">
        <v>2898</v>
      </c>
      <c r="B2900" s="9" t="s">
        <v>2898</v>
      </c>
      <c r="C2900" s="3" t="s">
        <v>7008</v>
      </c>
      <c r="D2900" s="7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7">
        <f t="shared" si="182"/>
        <v>42278.664965277778</v>
      </c>
      <c r="T2900" s="17">
        <f t="shared" si="183"/>
        <v>42308.664965277778</v>
      </c>
    </row>
    <row r="2901" spans="1:20" ht="60" x14ac:dyDescent="0.25">
      <c r="A2901">
        <v>2899</v>
      </c>
      <c r="B2901" s="9" t="s">
        <v>2899</v>
      </c>
      <c r="C2901" s="3" t="s">
        <v>7009</v>
      </c>
      <c r="D2901" s="7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7">
        <f t="shared" si="182"/>
        <v>42515.078217592592</v>
      </c>
      <c r="T2901" s="17">
        <f t="shared" si="183"/>
        <v>42575.078217592592</v>
      </c>
    </row>
    <row r="2902" spans="1:20" ht="60" x14ac:dyDescent="0.25">
      <c r="A2902">
        <v>2900</v>
      </c>
      <c r="B2902" s="9" t="s">
        <v>2900</v>
      </c>
      <c r="C2902" s="3" t="s">
        <v>7010</v>
      </c>
      <c r="D2902" s="7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7">
        <f t="shared" si="182"/>
        <v>41830.234166666669</v>
      </c>
      <c r="T2902" s="17">
        <f t="shared" si="183"/>
        <v>41860.234166666669</v>
      </c>
    </row>
    <row r="2903" spans="1:20" ht="60" x14ac:dyDescent="0.25">
      <c r="A2903">
        <v>2901</v>
      </c>
      <c r="B2903" s="9" t="s">
        <v>2901</v>
      </c>
      <c r="C2903" s="3" t="s">
        <v>7011</v>
      </c>
      <c r="D2903" s="7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7">
        <f t="shared" si="182"/>
        <v>41982.904386574075</v>
      </c>
      <c r="T2903" s="17">
        <f t="shared" si="183"/>
        <v>42042.904386574075</v>
      </c>
    </row>
    <row r="2904" spans="1:20" ht="45" x14ac:dyDescent="0.25">
      <c r="A2904">
        <v>2902</v>
      </c>
      <c r="B2904" s="9" t="s">
        <v>2902</v>
      </c>
      <c r="C2904" s="3" t="s">
        <v>7012</v>
      </c>
      <c r="D2904" s="7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7">
        <f t="shared" si="182"/>
        <v>42210.439768518518</v>
      </c>
      <c r="T2904" s="17">
        <f t="shared" si="183"/>
        <v>42240.439768518518</v>
      </c>
    </row>
    <row r="2905" spans="1:20" ht="60" x14ac:dyDescent="0.25">
      <c r="A2905">
        <v>2903</v>
      </c>
      <c r="B2905" s="9" t="s">
        <v>2903</v>
      </c>
      <c r="C2905" s="3" t="s">
        <v>7013</v>
      </c>
      <c r="D2905" s="7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7">
        <f t="shared" si="182"/>
        <v>42196.166874999995</v>
      </c>
      <c r="T2905" s="17">
        <f t="shared" si="183"/>
        <v>42256.166874999995</v>
      </c>
    </row>
    <row r="2906" spans="1:20" ht="60" x14ac:dyDescent="0.25">
      <c r="A2906">
        <v>2904</v>
      </c>
      <c r="B2906" s="9" t="s">
        <v>2904</v>
      </c>
      <c r="C2906" s="3" t="s">
        <v>7014</v>
      </c>
      <c r="D2906" s="7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7">
        <f t="shared" si="182"/>
        <v>41940.967951388891</v>
      </c>
      <c r="T2906" s="17">
        <f t="shared" si="183"/>
        <v>41952.5</v>
      </c>
    </row>
    <row r="2907" spans="1:20" ht="45" x14ac:dyDescent="0.25">
      <c r="A2907">
        <v>2905</v>
      </c>
      <c r="B2907" s="9" t="s">
        <v>2905</v>
      </c>
      <c r="C2907" s="3" t="s">
        <v>7015</v>
      </c>
      <c r="D2907" s="7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7">
        <f t="shared" si="182"/>
        <v>42606.056863425925</v>
      </c>
      <c r="T2907" s="17">
        <f t="shared" si="183"/>
        <v>42620.056863425925</v>
      </c>
    </row>
    <row r="2908" spans="1:20" ht="60" x14ac:dyDescent="0.25">
      <c r="A2908">
        <v>2906</v>
      </c>
      <c r="B2908" s="9" t="s">
        <v>2906</v>
      </c>
      <c r="C2908" s="3" t="s">
        <v>7016</v>
      </c>
      <c r="D2908" s="7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7">
        <f t="shared" si="182"/>
        <v>42199.648912037039</v>
      </c>
      <c r="T2908" s="17">
        <f t="shared" si="183"/>
        <v>42217.041666666672</v>
      </c>
    </row>
    <row r="2909" spans="1:20" ht="60" x14ac:dyDescent="0.25">
      <c r="A2909">
        <v>2907</v>
      </c>
      <c r="B2909" s="9" t="s">
        <v>2907</v>
      </c>
      <c r="C2909" s="3" t="s">
        <v>7017</v>
      </c>
      <c r="D2909" s="7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7">
        <f t="shared" si="182"/>
        <v>42444.877743055549</v>
      </c>
      <c r="T2909" s="17">
        <f t="shared" si="183"/>
        <v>42504.877743055549</v>
      </c>
    </row>
    <row r="2910" spans="1:20" ht="60" x14ac:dyDescent="0.25">
      <c r="A2910">
        <v>2908</v>
      </c>
      <c r="B2910" s="9" t="s">
        <v>2908</v>
      </c>
      <c r="C2910" s="3" t="s">
        <v>7018</v>
      </c>
      <c r="D2910" s="7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7">
        <f t="shared" si="182"/>
        <v>42499.731701388882</v>
      </c>
      <c r="T2910" s="17">
        <f t="shared" si="183"/>
        <v>42529.731701388882</v>
      </c>
    </row>
    <row r="2911" spans="1:20" ht="60" x14ac:dyDescent="0.25">
      <c r="A2911">
        <v>2909</v>
      </c>
      <c r="B2911" s="9" t="s">
        <v>2909</v>
      </c>
      <c r="C2911" s="3" t="s">
        <v>7019</v>
      </c>
      <c r="D2911" s="7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7">
        <f t="shared" si="182"/>
        <v>41929.266215277778</v>
      </c>
      <c r="T2911" s="17">
        <f t="shared" si="183"/>
        <v>41968.823611111111</v>
      </c>
    </row>
    <row r="2912" spans="1:20" ht="45" x14ac:dyDescent="0.25">
      <c r="A2912">
        <v>2910</v>
      </c>
      <c r="B2912" s="9" t="s">
        <v>2910</v>
      </c>
      <c r="C2912" s="3" t="s">
        <v>7020</v>
      </c>
      <c r="D2912" s="7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7">
        <f t="shared" si="182"/>
        <v>42107.841284722221</v>
      </c>
      <c r="T2912" s="17">
        <f t="shared" si="183"/>
        <v>42167.841284722221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7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7">
        <f t="shared" si="182"/>
        <v>42142.768819444449</v>
      </c>
      <c r="T2913" s="17">
        <f t="shared" si="183"/>
        <v>42182.768819444449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7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7">
        <f t="shared" si="182"/>
        <v>42354.131643518514</v>
      </c>
      <c r="T2914" s="17">
        <f t="shared" si="183"/>
        <v>42384.131643518514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7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7">
        <f t="shared" si="182"/>
        <v>41828.922905092593</v>
      </c>
      <c r="T2915" s="17">
        <f t="shared" si="183"/>
        <v>41888.922905092593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7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7">
        <f t="shared" si="182"/>
        <v>42017.907337962963</v>
      </c>
      <c r="T2916" s="17">
        <f t="shared" si="183"/>
        <v>42077.865671296298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7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7">
        <f t="shared" si="182"/>
        <v>42415.398032407407</v>
      </c>
      <c r="T2917" s="17">
        <f t="shared" si="183"/>
        <v>42445.356365740736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7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7">
        <f t="shared" si="182"/>
        <v>41755.476724537039</v>
      </c>
      <c r="T2918" s="17">
        <f t="shared" si="183"/>
        <v>41778.476724537039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7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7">
        <f t="shared" si="182"/>
        <v>42245.234340277777</v>
      </c>
      <c r="T2919" s="17">
        <f t="shared" si="183"/>
        <v>42263.234340277777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7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7">
        <f t="shared" si="182"/>
        <v>42278.629710648151</v>
      </c>
      <c r="T2920" s="17">
        <f t="shared" si="183"/>
        <v>42306.629710648151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7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7">
        <f t="shared" si="182"/>
        <v>41826.61954861111</v>
      </c>
      <c r="T2921" s="17">
        <f t="shared" si="183"/>
        <v>41856.61954861111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7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7">
        <f t="shared" si="182"/>
        <v>42058.792476851857</v>
      </c>
      <c r="T2922" s="17">
        <f t="shared" si="183"/>
        <v>42088.750810185185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7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7">
        <f t="shared" si="182"/>
        <v>41877.886620370373</v>
      </c>
      <c r="T2923" s="17">
        <f t="shared" si="183"/>
        <v>41907.886620370373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7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7">
        <f t="shared" si="182"/>
        <v>42097.874155092592</v>
      </c>
      <c r="T2924" s="17">
        <f t="shared" si="183"/>
        <v>42142.874155092592</v>
      </c>
      <c r="U2924">
        <f>YEAR(S2924)</f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7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7">
        <f t="shared" si="182"/>
        <v>42013.15253472222</v>
      </c>
      <c r="T2925" s="17">
        <f t="shared" si="183"/>
        <v>42028.125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7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7">
        <f t="shared" si="182"/>
        <v>42103.556828703702</v>
      </c>
      <c r="T2926" s="17">
        <f t="shared" si="183"/>
        <v>42133.165972222225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7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7">
        <f t="shared" si="182"/>
        <v>41863.584120370368</v>
      </c>
      <c r="T2927" s="17">
        <f t="shared" si="183"/>
        <v>41893.584120370368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7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7">
        <f t="shared" si="182"/>
        <v>42044.765960648147</v>
      </c>
      <c r="T2928" s="17">
        <f t="shared" si="183"/>
        <v>42058.765960648147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7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7">
        <f t="shared" si="182"/>
        <v>41806.669317129628</v>
      </c>
      <c r="T2929" s="17">
        <f t="shared" si="183"/>
        <v>41835.208333333336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7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7">
        <f t="shared" si="182"/>
        <v>42403.998217592598</v>
      </c>
      <c r="T2930" s="17">
        <f t="shared" si="183"/>
        <v>42433.998217592598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7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7">
        <f t="shared" si="182"/>
        <v>41754.564328703702</v>
      </c>
      <c r="T2931" s="17">
        <f t="shared" si="183"/>
        <v>41784.564328703702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7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7">
        <f t="shared" si="182"/>
        <v>42101.584074074075</v>
      </c>
      <c r="T2932" s="17">
        <f t="shared" si="183"/>
        <v>42131.584074074075</v>
      </c>
      <c r="U2932">
        <f>YEAR(S2932)</f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7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7">
        <f t="shared" si="182"/>
        <v>41872.291238425925</v>
      </c>
      <c r="T2933" s="17">
        <f t="shared" si="183"/>
        <v>41897.255555555559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7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7">
        <f t="shared" si="182"/>
        <v>42025.164780092593</v>
      </c>
      <c r="T2934" s="17">
        <f t="shared" si="183"/>
        <v>42056.458333333328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7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7">
        <f t="shared" si="182"/>
        <v>42495.956631944442</v>
      </c>
      <c r="T2935" s="17">
        <f t="shared" si="183"/>
        <v>42525.956631944442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7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7">
        <f t="shared" si="182"/>
        <v>41775.636157407411</v>
      </c>
      <c r="T2936" s="17">
        <f t="shared" si="183"/>
        <v>41805.636157407411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7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7">
        <f t="shared" si="182"/>
        <v>42553.583425925928</v>
      </c>
      <c r="T2937" s="17">
        <f t="shared" si="183"/>
        <v>42611.708333333328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7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7">
        <f t="shared" si="182"/>
        <v>41912.650729166664</v>
      </c>
      <c r="T2938" s="17">
        <f t="shared" si="183"/>
        <v>41925.207638888889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7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7">
        <f t="shared" si="182"/>
        <v>41803.457326388889</v>
      </c>
      <c r="T2939" s="17">
        <f t="shared" si="183"/>
        <v>41833.457326388889</v>
      </c>
      <c r="U2939">
        <f>YEAR(S2939)</f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7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7">
        <f t="shared" si="182"/>
        <v>42004.703865740739</v>
      </c>
      <c r="T2940" s="17">
        <f t="shared" si="183"/>
        <v>42034.703865740739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7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7">
        <f t="shared" si="182"/>
        <v>41845.809166666666</v>
      </c>
      <c r="T2941" s="17">
        <f t="shared" si="183"/>
        <v>41879.041666666664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7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7">
        <f t="shared" si="182"/>
        <v>41982.773356481484</v>
      </c>
      <c r="T2942" s="17">
        <f t="shared" si="183"/>
        <v>42022.773356481484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7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7">
        <f t="shared" si="182"/>
        <v>42034.960127314815</v>
      </c>
      <c r="T2943" s="17">
        <f t="shared" si="183"/>
        <v>42064.960127314815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7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7">
        <f t="shared" si="182"/>
        <v>42334.803923611107</v>
      </c>
      <c r="T2944" s="17">
        <f t="shared" si="183"/>
        <v>42354.845833333333</v>
      </c>
    </row>
    <row r="2945" spans="1:20" ht="60" x14ac:dyDescent="0.25">
      <c r="A2945">
        <v>2943</v>
      </c>
      <c r="B2945" s="9" t="s">
        <v>2943</v>
      </c>
      <c r="C2945" s="3" t="s">
        <v>7053</v>
      </c>
      <c r="D2945" s="7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7">
        <f t="shared" si="182"/>
        <v>42077.129398148143</v>
      </c>
      <c r="T2945" s="17">
        <f t="shared" si="183"/>
        <v>42107.129398148143</v>
      </c>
    </row>
    <row r="2946" spans="1:20" ht="45" x14ac:dyDescent="0.25">
      <c r="A2946">
        <v>2944</v>
      </c>
      <c r="B2946" s="9" t="s">
        <v>2944</v>
      </c>
      <c r="C2946" s="3" t="s">
        <v>7054</v>
      </c>
      <c r="D2946" s="7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7">
        <f t="shared" si="182"/>
        <v>42132.9143287037</v>
      </c>
      <c r="T2946" s="17">
        <f t="shared" si="183"/>
        <v>42162.9143287037</v>
      </c>
    </row>
    <row r="2947" spans="1:20" ht="60" x14ac:dyDescent="0.25">
      <c r="A2947">
        <v>2945</v>
      </c>
      <c r="B2947" s="9" t="s">
        <v>2945</v>
      </c>
      <c r="C2947" s="3" t="s">
        <v>7055</v>
      </c>
      <c r="D2947" s="7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9" t="s">
        <v>2946</v>
      </c>
      <c r="C2948" s="3" t="s">
        <v>7056</v>
      </c>
      <c r="D2948" s="7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7">
        <f t="shared" si="186"/>
        <v>42567.531157407408</v>
      </c>
      <c r="T2948" s="17">
        <f t="shared" si="187"/>
        <v>42597.531157407408</v>
      </c>
    </row>
    <row r="2949" spans="1:20" ht="60" x14ac:dyDescent="0.25">
      <c r="A2949">
        <v>2947</v>
      </c>
      <c r="B2949" s="9" t="s">
        <v>2947</v>
      </c>
      <c r="C2949" s="3" t="s">
        <v>7057</v>
      </c>
      <c r="D2949" s="7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7">
        <f t="shared" si="186"/>
        <v>42649.562118055561</v>
      </c>
      <c r="T2949" s="17">
        <f t="shared" si="187"/>
        <v>42698.715972222228</v>
      </c>
    </row>
    <row r="2950" spans="1:20" ht="60" x14ac:dyDescent="0.25">
      <c r="A2950">
        <v>2948</v>
      </c>
      <c r="B2950" s="9" t="s">
        <v>2948</v>
      </c>
      <c r="C2950" s="3" t="s">
        <v>7058</v>
      </c>
      <c r="D2950" s="7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7">
        <f t="shared" si="186"/>
        <v>42097.649224537032</v>
      </c>
      <c r="T2950" s="17">
        <f t="shared" si="187"/>
        <v>42157.649224537032</v>
      </c>
    </row>
    <row r="2951" spans="1:20" ht="60" x14ac:dyDescent="0.25">
      <c r="A2951">
        <v>2949</v>
      </c>
      <c r="B2951" s="9" t="s">
        <v>2949</v>
      </c>
      <c r="C2951" s="3" t="s">
        <v>7059</v>
      </c>
      <c r="D2951" s="7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7">
        <f t="shared" si="186"/>
        <v>42297.823113425926</v>
      </c>
      <c r="T2951" s="17">
        <f t="shared" si="187"/>
        <v>42327.864780092597</v>
      </c>
    </row>
    <row r="2952" spans="1:20" ht="60" x14ac:dyDescent="0.25">
      <c r="A2952">
        <v>2950</v>
      </c>
      <c r="B2952" s="9" t="s">
        <v>2950</v>
      </c>
      <c r="C2952" s="3" t="s">
        <v>7060</v>
      </c>
      <c r="D2952" s="7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7">
        <f t="shared" si="186"/>
        <v>42362.36518518519</v>
      </c>
      <c r="T2952" s="17">
        <f t="shared" si="187"/>
        <v>42392.36518518519</v>
      </c>
    </row>
    <row r="2953" spans="1:20" ht="60" x14ac:dyDescent="0.25">
      <c r="A2953">
        <v>2951</v>
      </c>
      <c r="B2953" s="9" t="s">
        <v>2951</v>
      </c>
      <c r="C2953" s="3" t="s">
        <v>7061</v>
      </c>
      <c r="D2953" s="7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7">
        <f t="shared" si="186"/>
        <v>41872.802928240737</v>
      </c>
      <c r="T2953" s="17">
        <f t="shared" si="187"/>
        <v>41917.802928240737</v>
      </c>
    </row>
    <row r="2954" spans="1:20" ht="60" x14ac:dyDescent="0.25">
      <c r="A2954">
        <v>2952</v>
      </c>
      <c r="B2954" s="9" t="s">
        <v>2952</v>
      </c>
      <c r="C2954" s="3" t="s">
        <v>7062</v>
      </c>
      <c r="D2954" s="7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7">
        <f t="shared" si="186"/>
        <v>42628.690266203703</v>
      </c>
      <c r="T2954" s="17">
        <f t="shared" si="187"/>
        <v>42660.166666666672</v>
      </c>
    </row>
    <row r="2955" spans="1:20" ht="45" x14ac:dyDescent="0.25">
      <c r="A2955">
        <v>2953</v>
      </c>
      <c r="B2955" s="9" t="s">
        <v>2953</v>
      </c>
      <c r="C2955" s="3" t="s">
        <v>7063</v>
      </c>
      <c r="D2955" s="7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7">
        <f t="shared" si="186"/>
        <v>42255.791909722218</v>
      </c>
      <c r="T2955" s="17">
        <f t="shared" si="187"/>
        <v>42285.791909722218</v>
      </c>
    </row>
    <row r="2956" spans="1:20" ht="45" x14ac:dyDescent="0.25">
      <c r="A2956">
        <v>2954</v>
      </c>
      <c r="B2956" s="9" t="s">
        <v>2954</v>
      </c>
      <c r="C2956" s="3" t="s">
        <v>7064</v>
      </c>
      <c r="D2956" s="7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7">
        <f t="shared" si="186"/>
        <v>42790.583368055552</v>
      </c>
      <c r="T2956" s="17">
        <f t="shared" si="187"/>
        <v>42810.541701388895</v>
      </c>
    </row>
    <row r="2957" spans="1:20" ht="45" x14ac:dyDescent="0.25">
      <c r="A2957">
        <v>2955</v>
      </c>
      <c r="B2957" s="9" t="s">
        <v>2955</v>
      </c>
      <c r="C2957" s="3" t="s">
        <v>7065</v>
      </c>
      <c r="D2957" s="7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7">
        <f t="shared" si="186"/>
        <v>42141.741307870368</v>
      </c>
      <c r="T2957" s="17">
        <f t="shared" si="187"/>
        <v>42171.741307870368</v>
      </c>
    </row>
    <row r="2958" spans="1:20" ht="60" x14ac:dyDescent="0.25">
      <c r="A2958">
        <v>2956</v>
      </c>
      <c r="B2958" s="9" t="s">
        <v>2956</v>
      </c>
      <c r="C2958" s="3" t="s">
        <v>7066</v>
      </c>
      <c r="D2958" s="7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7">
        <f t="shared" si="186"/>
        <v>42464.958912037036</v>
      </c>
      <c r="T2958" s="17">
        <f t="shared" si="187"/>
        <v>42494.958912037036</v>
      </c>
    </row>
    <row r="2959" spans="1:20" ht="45" x14ac:dyDescent="0.25">
      <c r="A2959">
        <v>2957</v>
      </c>
      <c r="B2959" s="9" t="s">
        <v>2957</v>
      </c>
      <c r="C2959" s="3" t="s">
        <v>7067</v>
      </c>
      <c r="D2959" s="7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7">
        <f t="shared" si="186"/>
        <v>42031.011249999996</v>
      </c>
      <c r="T2959" s="17">
        <f t="shared" si="187"/>
        <v>42090.969583333332</v>
      </c>
    </row>
    <row r="2960" spans="1:20" ht="45" x14ac:dyDescent="0.25">
      <c r="A2960">
        <v>2958</v>
      </c>
      <c r="B2960" s="9" t="s">
        <v>2958</v>
      </c>
      <c r="C2960" s="3" t="s">
        <v>7068</v>
      </c>
      <c r="D2960" s="7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7">
        <f t="shared" si="186"/>
        <v>42438.779131944444</v>
      </c>
      <c r="T2960" s="17">
        <f t="shared" si="187"/>
        <v>42498.73746527778</v>
      </c>
    </row>
    <row r="2961" spans="1:20" ht="60" x14ac:dyDescent="0.25">
      <c r="A2961">
        <v>2959</v>
      </c>
      <c r="B2961" s="9" t="s">
        <v>2959</v>
      </c>
      <c r="C2961" s="3" t="s">
        <v>7069</v>
      </c>
      <c r="D2961" s="7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7">
        <f t="shared" si="186"/>
        <v>42498.008391203708</v>
      </c>
      <c r="T2961" s="17">
        <f t="shared" si="187"/>
        <v>42528.008391203708</v>
      </c>
    </row>
    <row r="2962" spans="1:20" ht="45" x14ac:dyDescent="0.25">
      <c r="A2962">
        <v>2960</v>
      </c>
      <c r="B2962" s="9" t="s">
        <v>2960</v>
      </c>
      <c r="C2962" s="3" t="s">
        <v>7070</v>
      </c>
      <c r="D2962" s="7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7">
        <f t="shared" si="186"/>
        <v>41863.757210648146</v>
      </c>
      <c r="T2962" s="17">
        <f t="shared" si="187"/>
        <v>41893.757210648146</v>
      </c>
    </row>
    <row r="2963" spans="1:20" ht="60" x14ac:dyDescent="0.25">
      <c r="A2963">
        <v>2961</v>
      </c>
      <c r="B2963" s="9" t="s">
        <v>2961</v>
      </c>
      <c r="C2963" s="3" t="s">
        <v>7071</v>
      </c>
      <c r="D2963" s="7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7">
        <f t="shared" si="186"/>
        <v>42061.212488425925</v>
      </c>
      <c r="T2963" s="17">
        <f t="shared" si="187"/>
        <v>42089.166666666672</v>
      </c>
    </row>
    <row r="2964" spans="1:20" ht="60" x14ac:dyDescent="0.25">
      <c r="A2964">
        <v>2962</v>
      </c>
      <c r="B2964" s="9" t="s">
        <v>2962</v>
      </c>
      <c r="C2964" s="3" t="s">
        <v>7072</v>
      </c>
      <c r="D2964" s="7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7">
        <f t="shared" si="186"/>
        <v>42036.24428240741</v>
      </c>
      <c r="T2964" s="17">
        <f t="shared" si="187"/>
        <v>42064.290972222225</v>
      </c>
    </row>
    <row r="2965" spans="1:20" ht="60" x14ac:dyDescent="0.25">
      <c r="A2965">
        <v>2963</v>
      </c>
      <c r="B2965" s="9" t="s">
        <v>2963</v>
      </c>
      <c r="C2965" s="3" t="s">
        <v>7073</v>
      </c>
      <c r="D2965" s="7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7">
        <f t="shared" si="186"/>
        <v>42157.470185185186</v>
      </c>
      <c r="T2965" s="17">
        <f t="shared" si="187"/>
        <v>42187.470185185186</v>
      </c>
    </row>
    <row r="2966" spans="1:20" ht="60" x14ac:dyDescent="0.25">
      <c r="A2966">
        <v>2964</v>
      </c>
      <c r="B2966" s="9" t="s">
        <v>2964</v>
      </c>
      <c r="C2966" s="3" t="s">
        <v>7074</v>
      </c>
      <c r="D2966" s="7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7">
        <f t="shared" si="186"/>
        <v>41827.909942129627</v>
      </c>
      <c r="T2966" s="17">
        <f t="shared" si="187"/>
        <v>41857.897222222222</v>
      </c>
    </row>
    <row r="2967" spans="1:20" ht="60" x14ac:dyDescent="0.25">
      <c r="A2967">
        <v>2965</v>
      </c>
      <c r="B2967" s="9" t="s">
        <v>2965</v>
      </c>
      <c r="C2967" s="3" t="s">
        <v>7075</v>
      </c>
      <c r="D2967" s="7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7">
        <f t="shared" si="186"/>
        <v>42162.729548611111</v>
      </c>
      <c r="T2967" s="17">
        <f t="shared" si="187"/>
        <v>42192.729548611111</v>
      </c>
    </row>
    <row r="2968" spans="1:20" ht="60" x14ac:dyDescent="0.25">
      <c r="A2968">
        <v>2966</v>
      </c>
      <c r="B2968" s="9" t="s">
        <v>2966</v>
      </c>
      <c r="C2968" s="3" t="s">
        <v>7076</v>
      </c>
      <c r="D2968" s="7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7">
        <f t="shared" si="186"/>
        <v>42233.738564814819</v>
      </c>
      <c r="T2968" s="17">
        <f t="shared" si="187"/>
        <v>42263.738564814819</v>
      </c>
    </row>
    <row r="2969" spans="1:20" ht="45" x14ac:dyDescent="0.25">
      <c r="A2969">
        <v>2967</v>
      </c>
      <c r="B2969" s="9" t="s">
        <v>2967</v>
      </c>
      <c r="C2969" s="3" t="s">
        <v>7077</v>
      </c>
      <c r="D2969" s="7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7">
        <f t="shared" si="186"/>
        <v>42042.197824074072</v>
      </c>
      <c r="T2969" s="17">
        <f t="shared" si="187"/>
        <v>42072.156157407408</v>
      </c>
    </row>
    <row r="2970" spans="1:20" ht="30" x14ac:dyDescent="0.25">
      <c r="A2970">
        <v>2968</v>
      </c>
      <c r="B2970" s="9" t="s">
        <v>2968</v>
      </c>
      <c r="C2970" s="3" t="s">
        <v>7078</v>
      </c>
      <c r="D2970" s="7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7">
        <f t="shared" si="186"/>
        <v>42585.523842592593</v>
      </c>
      <c r="T2970" s="17">
        <f t="shared" si="187"/>
        <v>42599.165972222225</v>
      </c>
    </row>
    <row r="2971" spans="1:20" ht="60" x14ac:dyDescent="0.25">
      <c r="A2971">
        <v>2969</v>
      </c>
      <c r="B2971" s="9" t="s">
        <v>2969</v>
      </c>
      <c r="C2971" s="3" t="s">
        <v>7079</v>
      </c>
      <c r="D2971" s="7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7">
        <f t="shared" si="186"/>
        <v>42097.786493055552</v>
      </c>
      <c r="T2971" s="17">
        <f t="shared" si="187"/>
        <v>42127.952083333337</v>
      </c>
    </row>
    <row r="2972" spans="1:20" ht="45" x14ac:dyDescent="0.25">
      <c r="A2972">
        <v>2970</v>
      </c>
      <c r="B2972" s="9" t="s">
        <v>2970</v>
      </c>
      <c r="C2972" s="3" t="s">
        <v>7080</v>
      </c>
      <c r="D2972" s="7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7">
        <f t="shared" si="186"/>
        <v>41808.669571759259</v>
      </c>
      <c r="T2972" s="17">
        <f t="shared" si="187"/>
        <v>41838.669571759259</v>
      </c>
    </row>
    <row r="2973" spans="1:20" ht="60" x14ac:dyDescent="0.25">
      <c r="A2973">
        <v>2971</v>
      </c>
      <c r="B2973" s="9" t="s">
        <v>2971</v>
      </c>
      <c r="C2973" s="3" t="s">
        <v>7081</v>
      </c>
      <c r="D2973" s="7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7">
        <f t="shared" si="186"/>
        <v>41852.658310185187</v>
      </c>
      <c r="T2973" s="17">
        <f t="shared" si="187"/>
        <v>41882.658310185187</v>
      </c>
    </row>
    <row r="2974" spans="1:20" ht="30" x14ac:dyDescent="0.25">
      <c r="A2974">
        <v>2972</v>
      </c>
      <c r="B2974" s="9" t="s">
        <v>2972</v>
      </c>
      <c r="C2974" s="3" t="s">
        <v>7082</v>
      </c>
      <c r="D2974" s="7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7">
        <f t="shared" si="186"/>
        <v>42694.110185185185</v>
      </c>
      <c r="T2974" s="17">
        <f t="shared" si="187"/>
        <v>42709.041666666672</v>
      </c>
    </row>
    <row r="2975" spans="1:20" ht="60" x14ac:dyDescent="0.25">
      <c r="A2975">
        <v>2973</v>
      </c>
      <c r="B2975" s="9" t="s">
        <v>2973</v>
      </c>
      <c r="C2975" s="3" t="s">
        <v>7083</v>
      </c>
      <c r="D2975" s="7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7">
        <f t="shared" si="186"/>
        <v>42341.818379629629</v>
      </c>
      <c r="T2975" s="17">
        <f t="shared" si="187"/>
        <v>42370.166666666672</v>
      </c>
    </row>
    <row r="2976" spans="1:20" ht="60" x14ac:dyDescent="0.25">
      <c r="A2976">
        <v>2974</v>
      </c>
      <c r="B2976" s="9" t="s">
        <v>2974</v>
      </c>
      <c r="C2976" s="3" t="s">
        <v>7084</v>
      </c>
      <c r="D2976" s="7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7">
        <f t="shared" si="186"/>
        <v>41880.061006944445</v>
      </c>
      <c r="T2976" s="17">
        <f t="shared" si="187"/>
        <v>41908.065972222219</v>
      </c>
    </row>
    <row r="2977" spans="1:20" ht="60" x14ac:dyDescent="0.25">
      <c r="A2977">
        <v>2975</v>
      </c>
      <c r="B2977" s="9" t="s">
        <v>2975</v>
      </c>
      <c r="C2977" s="3" t="s">
        <v>7085</v>
      </c>
      <c r="D2977" s="7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7">
        <f t="shared" si="186"/>
        <v>41941.683865740742</v>
      </c>
      <c r="T2977" s="17">
        <f t="shared" si="187"/>
        <v>41970.125</v>
      </c>
    </row>
    <row r="2978" spans="1:20" ht="45" x14ac:dyDescent="0.25">
      <c r="A2978">
        <v>2976</v>
      </c>
      <c r="B2978" s="9" t="s">
        <v>2976</v>
      </c>
      <c r="C2978" s="3" t="s">
        <v>7086</v>
      </c>
      <c r="D2978" s="7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7">
        <f t="shared" si="186"/>
        <v>42425.730671296296</v>
      </c>
      <c r="T2978" s="17">
        <f t="shared" si="187"/>
        <v>42442.5</v>
      </c>
    </row>
    <row r="2979" spans="1:20" ht="60" x14ac:dyDescent="0.25">
      <c r="A2979">
        <v>2977</v>
      </c>
      <c r="B2979" s="9" t="s">
        <v>2977</v>
      </c>
      <c r="C2979" s="3" t="s">
        <v>7087</v>
      </c>
      <c r="D2979" s="7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7">
        <f t="shared" si="186"/>
        <v>42026.88118055556</v>
      </c>
      <c r="T2979" s="17">
        <f t="shared" si="187"/>
        <v>42086.093055555553</v>
      </c>
    </row>
    <row r="2980" spans="1:20" ht="60" x14ac:dyDescent="0.25">
      <c r="A2980">
        <v>2978</v>
      </c>
      <c r="B2980" s="9" t="s">
        <v>2978</v>
      </c>
      <c r="C2980" s="3" t="s">
        <v>7088</v>
      </c>
      <c r="D2980" s="7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7">
        <f t="shared" si="186"/>
        <v>41922.640590277777</v>
      </c>
      <c r="T2980" s="17">
        <f t="shared" si="187"/>
        <v>41932.249305555553</v>
      </c>
    </row>
    <row r="2981" spans="1:20" ht="60" x14ac:dyDescent="0.25">
      <c r="A2981">
        <v>2979</v>
      </c>
      <c r="B2981" s="9" t="s">
        <v>2979</v>
      </c>
      <c r="C2981" s="3" t="s">
        <v>7089</v>
      </c>
      <c r="D2981" s="7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7">
        <f t="shared" si="186"/>
        <v>41993.824340277773</v>
      </c>
      <c r="T2981" s="17">
        <f t="shared" si="187"/>
        <v>42010.25</v>
      </c>
    </row>
    <row r="2982" spans="1:20" ht="45" x14ac:dyDescent="0.25">
      <c r="A2982">
        <v>2980</v>
      </c>
      <c r="B2982" s="9" t="s">
        <v>2980</v>
      </c>
      <c r="C2982" s="3" t="s">
        <v>7090</v>
      </c>
      <c r="D2982" s="7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7">
        <f t="shared" si="186"/>
        <v>42219.915856481486</v>
      </c>
      <c r="T2982" s="17">
        <f t="shared" si="187"/>
        <v>42240.083333333328</v>
      </c>
    </row>
    <row r="2983" spans="1:20" ht="60" x14ac:dyDescent="0.25">
      <c r="A2983">
        <v>2981</v>
      </c>
      <c r="B2983" s="9" t="s">
        <v>2981</v>
      </c>
      <c r="C2983" s="3" t="s">
        <v>7091</v>
      </c>
      <c r="D2983" s="7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7">
        <f t="shared" si="186"/>
        <v>42225.559675925921</v>
      </c>
      <c r="T2983" s="17">
        <f t="shared" si="187"/>
        <v>42270.559675925921</v>
      </c>
    </row>
    <row r="2984" spans="1:20" ht="45" x14ac:dyDescent="0.25">
      <c r="A2984">
        <v>2982</v>
      </c>
      <c r="B2984" s="9" t="s">
        <v>2982</v>
      </c>
      <c r="C2984" s="3" t="s">
        <v>7092</v>
      </c>
      <c r="D2984" s="7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7">
        <f t="shared" si="186"/>
        <v>42381.686840277776</v>
      </c>
      <c r="T2984" s="17">
        <f t="shared" si="187"/>
        <v>42411.686840277776</v>
      </c>
    </row>
    <row r="2985" spans="1:20" ht="45" x14ac:dyDescent="0.25">
      <c r="A2985">
        <v>2983</v>
      </c>
      <c r="B2985" s="9" t="s">
        <v>2983</v>
      </c>
      <c r="C2985" s="3" t="s">
        <v>7093</v>
      </c>
      <c r="D2985" s="7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7">
        <f t="shared" si="186"/>
        <v>41894.632361111115</v>
      </c>
      <c r="T2985" s="17">
        <f t="shared" si="187"/>
        <v>41954.674027777779</v>
      </c>
    </row>
    <row r="2986" spans="1:20" ht="60" x14ac:dyDescent="0.25">
      <c r="A2986">
        <v>2984</v>
      </c>
      <c r="B2986" s="9" t="s">
        <v>2984</v>
      </c>
      <c r="C2986" s="3" t="s">
        <v>7094</v>
      </c>
      <c r="D2986" s="7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7">
        <f t="shared" si="186"/>
        <v>42576.278715277775</v>
      </c>
      <c r="T2986" s="17">
        <f t="shared" si="187"/>
        <v>42606.278715277775</v>
      </c>
    </row>
    <row r="2987" spans="1:20" ht="60" x14ac:dyDescent="0.25">
      <c r="A2987">
        <v>2985</v>
      </c>
      <c r="B2987" s="9" t="s">
        <v>2985</v>
      </c>
      <c r="C2987" s="3" t="s">
        <v>7095</v>
      </c>
      <c r="D2987" s="7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7">
        <f t="shared" si="186"/>
        <v>42654.973703703698</v>
      </c>
      <c r="T2987" s="17">
        <f t="shared" si="187"/>
        <v>42674.166666666672</v>
      </c>
    </row>
    <row r="2988" spans="1:20" ht="45" x14ac:dyDescent="0.25">
      <c r="A2988">
        <v>2986</v>
      </c>
      <c r="B2988" s="9" t="s">
        <v>2986</v>
      </c>
      <c r="C2988" s="3" t="s">
        <v>7096</v>
      </c>
      <c r="D2988" s="7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7">
        <f t="shared" si="186"/>
        <v>42431.500069444446</v>
      </c>
      <c r="T2988" s="17">
        <f t="shared" si="187"/>
        <v>42491.458402777775</v>
      </c>
    </row>
    <row r="2989" spans="1:20" ht="60" x14ac:dyDescent="0.25">
      <c r="A2989">
        <v>2987</v>
      </c>
      <c r="B2989" s="9" t="s">
        <v>2987</v>
      </c>
      <c r="C2989" s="3" t="s">
        <v>7097</v>
      </c>
      <c r="D2989" s="7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7">
        <f t="shared" si="186"/>
        <v>42627.307303240741</v>
      </c>
      <c r="T2989" s="17">
        <f t="shared" si="187"/>
        <v>42656</v>
      </c>
    </row>
    <row r="2990" spans="1:20" ht="60" x14ac:dyDescent="0.25">
      <c r="A2990">
        <v>2988</v>
      </c>
      <c r="B2990" s="9" t="s">
        <v>2988</v>
      </c>
      <c r="C2990" s="3" t="s">
        <v>7098</v>
      </c>
      <c r="D2990" s="7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7">
        <f t="shared" si="186"/>
        <v>42511.362048611118</v>
      </c>
      <c r="T2990" s="17">
        <f t="shared" si="187"/>
        <v>42541.362048611118</v>
      </c>
    </row>
    <row r="2991" spans="1:20" x14ac:dyDescent="0.25">
      <c r="A2991">
        <v>2989</v>
      </c>
      <c r="B2991" s="9" t="s">
        <v>2989</v>
      </c>
      <c r="C2991" s="3" t="s">
        <v>7099</v>
      </c>
      <c r="D2991" s="7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7">
        <f t="shared" si="186"/>
        <v>42337.02039351852</v>
      </c>
      <c r="T2991" s="17">
        <f t="shared" si="187"/>
        <v>42359.207638888889</v>
      </c>
    </row>
    <row r="2992" spans="1:20" ht="60" x14ac:dyDescent="0.25">
      <c r="A2992">
        <v>2990</v>
      </c>
      <c r="B2992" s="9" t="s">
        <v>2990</v>
      </c>
      <c r="C2992" s="3" t="s">
        <v>7100</v>
      </c>
      <c r="D2992" s="7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7">
        <f t="shared" si="186"/>
        <v>42341.57430555555</v>
      </c>
      <c r="T2992" s="17">
        <f t="shared" si="187"/>
        <v>42376.57430555555</v>
      </c>
    </row>
    <row r="2993" spans="1:20" ht="60" x14ac:dyDescent="0.25">
      <c r="A2993">
        <v>2991</v>
      </c>
      <c r="B2993" s="9" t="s">
        <v>2991</v>
      </c>
      <c r="C2993" s="3" t="s">
        <v>7101</v>
      </c>
      <c r="D2993" s="7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7">
        <f t="shared" si="186"/>
        <v>42740.837152777778</v>
      </c>
      <c r="T2993" s="17">
        <f t="shared" si="187"/>
        <v>42762.837152777778</v>
      </c>
    </row>
    <row r="2994" spans="1:20" ht="45" x14ac:dyDescent="0.25">
      <c r="A2994">
        <v>2992</v>
      </c>
      <c r="B2994" s="9" t="s">
        <v>2992</v>
      </c>
      <c r="C2994" s="3" t="s">
        <v>7102</v>
      </c>
      <c r="D2994" s="7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7">
        <f t="shared" si="186"/>
        <v>42622.767476851848</v>
      </c>
      <c r="T2994" s="17">
        <f t="shared" si="187"/>
        <v>42652.767476851848</v>
      </c>
    </row>
    <row r="2995" spans="1:20" x14ac:dyDescent="0.25">
      <c r="A2995">
        <v>2993</v>
      </c>
      <c r="B2995" s="9" t="s">
        <v>2993</v>
      </c>
      <c r="C2995" s="3" t="s">
        <v>7103</v>
      </c>
      <c r="D2995" s="7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7">
        <f t="shared" si="186"/>
        <v>42390.838738425926</v>
      </c>
      <c r="T2995" s="17">
        <f t="shared" si="187"/>
        <v>42420.838738425926</v>
      </c>
    </row>
    <row r="2996" spans="1:20" ht="45" x14ac:dyDescent="0.25">
      <c r="A2996">
        <v>2994</v>
      </c>
      <c r="B2996" s="9" t="s">
        <v>2994</v>
      </c>
      <c r="C2996" s="3" t="s">
        <v>7104</v>
      </c>
      <c r="D2996" s="7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7">
        <f t="shared" si="186"/>
        <v>41885.478842592594</v>
      </c>
      <c r="T2996" s="17">
        <f t="shared" si="187"/>
        <v>41915.478842592594</v>
      </c>
    </row>
    <row r="2997" spans="1:20" ht="60" x14ac:dyDescent="0.25">
      <c r="A2997">
        <v>2995</v>
      </c>
      <c r="B2997" s="9" t="s">
        <v>2995</v>
      </c>
      <c r="C2997" s="3" t="s">
        <v>7105</v>
      </c>
      <c r="D2997" s="7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7">
        <f t="shared" si="186"/>
        <v>42724.665173611109</v>
      </c>
      <c r="T2997" s="17">
        <f t="shared" si="187"/>
        <v>42754.665173611109</v>
      </c>
    </row>
    <row r="2998" spans="1:20" ht="45" x14ac:dyDescent="0.25">
      <c r="A2998">
        <v>2996</v>
      </c>
      <c r="B2998" s="9" t="s">
        <v>2996</v>
      </c>
      <c r="C2998" s="3" t="s">
        <v>7106</v>
      </c>
      <c r="D2998" s="7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7">
        <f t="shared" si="186"/>
        <v>42090.912500000006</v>
      </c>
      <c r="T2998" s="17">
        <f t="shared" si="187"/>
        <v>42150.912500000006</v>
      </c>
    </row>
    <row r="2999" spans="1:20" ht="60" x14ac:dyDescent="0.25">
      <c r="A2999">
        <v>2997</v>
      </c>
      <c r="B2999" s="9" t="s">
        <v>2997</v>
      </c>
      <c r="C2999" s="3" t="s">
        <v>7107</v>
      </c>
      <c r="D2999" s="7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7">
        <f t="shared" si="186"/>
        <v>42775.733715277776</v>
      </c>
      <c r="T2999" s="17">
        <f t="shared" si="187"/>
        <v>42793.207638888889</v>
      </c>
    </row>
    <row r="3000" spans="1:20" ht="60" x14ac:dyDescent="0.25">
      <c r="A3000">
        <v>2998</v>
      </c>
      <c r="B3000" s="9" t="s">
        <v>2998</v>
      </c>
      <c r="C3000" s="3" t="s">
        <v>7108</v>
      </c>
      <c r="D3000" s="7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7">
        <f t="shared" si="186"/>
        <v>41778.193622685183</v>
      </c>
      <c r="T3000" s="17">
        <f t="shared" si="187"/>
        <v>41806.184027777781</v>
      </c>
    </row>
    <row r="3001" spans="1:20" ht="60" x14ac:dyDescent="0.25">
      <c r="A3001">
        <v>2999</v>
      </c>
      <c r="B3001" s="9" t="s">
        <v>2999</v>
      </c>
      <c r="C3001" s="3" t="s">
        <v>7109</v>
      </c>
      <c r="D3001" s="7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7">
        <f t="shared" si="186"/>
        <v>42780.740277777775</v>
      </c>
      <c r="T3001" s="17">
        <f t="shared" si="187"/>
        <v>42795.083333333328</v>
      </c>
    </row>
    <row r="3002" spans="1:20" ht="60" x14ac:dyDescent="0.25">
      <c r="A3002">
        <v>3000</v>
      </c>
      <c r="B3002" s="9" t="s">
        <v>3000</v>
      </c>
      <c r="C3002" s="3" t="s">
        <v>7110</v>
      </c>
      <c r="D3002" s="7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7">
        <f t="shared" si="186"/>
        <v>42752.827199074076</v>
      </c>
      <c r="T3002" s="17">
        <f t="shared" si="187"/>
        <v>42766.75</v>
      </c>
    </row>
    <row r="3003" spans="1:20" ht="45" x14ac:dyDescent="0.25">
      <c r="A3003">
        <v>3001</v>
      </c>
      <c r="B3003" s="9" t="s">
        <v>3001</v>
      </c>
      <c r="C3003" s="3" t="s">
        <v>7111</v>
      </c>
      <c r="D3003" s="7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7">
        <f t="shared" si="186"/>
        <v>42534.895625000005</v>
      </c>
      <c r="T3003" s="17">
        <f t="shared" si="187"/>
        <v>42564.895625000005</v>
      </c>
    </row>
    <row r="3004" spans="1:20" ht="30" x14ac:dyDescent="0.25">
      <c r="A3004">
        <v>3002</v>
      </c>
      <c r="B3004" s="9" t="s">
        <v>3002</v>
      </c>
      <c r="C3004" s="3" t="s">
        <v>7112</v>
      </c>
      <c r="D3004" s="7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7">
        <f t="shared" si="186"/>
        <v>41239.83625</v>
      </c>
      <c r="T3004" s="17">
        <f t="shared" si="187"/>
        <v>41269.83625</v>
      </c>
    </row>
    <row r="3005" spans="1:20" ht="60" x14ac:dyDescent="0.25">
      <c r="A3005">
        <v>3003</v>
      </c>
      <c r="B3005" s="9" t="s">
        <v>3003</v>
      </c>
      <c r="C3005" s="3" t="s">
        <v>7113</v>
      </c>
      <c r="D3005" s="7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7">
        <f t="shared" si="186"/>
        <v>42398.849259259259</v>
      </c>
      <c r="T3005" s="17">
        <f t="shared" si="187"/>
        <v>42430.249305555553</v>
      </c>
    </row>
    <row r="3006" spans="1:20" ht="60" x14ac:dyDescent="0.25">
      <c r="A3006">
        <v>3004</v>
      </c>
      <c r="B3006" s="9" t="s">
        <v>3004</v>
      </c>
      <c r="C3006" s="3" t="s">
        <v>7114</v>
      </c>
      <c r="D3006" s="7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7">
        <f t="shared" si="186"/>
        <v>41928.881064814814</v>
      </c>
      <c r="T3006" s="17">
        <f t="shared" si="187"/>
        <v>41958.922731481478</v>
      </c>
    </row>
    <row r="3007" spans="1:20" ht="60" x14ac:dyDescent="0.25">
      <c r="A3007">
        <v>3005</v>
      </c>
      <c r="B3007" s="9" t="s">
        <v>3005</v>
      </c>
      <c r="C3007" s="3" t="s">
        <v>7115</v>
      </c>
      <c r="D3007" s="7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7">
        <f t="shared" si="186"/>
        <v>41888.674826388888</v>
      </c>
      <c r="T3007" s="17">
        <f t="shared" si="187"/>
        <v>41918.674826388888</v>
      </c>
    </row>
    <row r="3008" spans="1:20" ht="45" x14ac:dyDescent="0.25">
      <c r="A3008">
        <v>3006</v>
      </c>
      <c r="B3008" s="9" t="s">
        <v>3006</v>
      </c>
      <c r="C3008" s="3" t="s">
        <v>7116</v>
      </c>
      <c r="D3008" s="7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7">
        <f t="shared" si="186"/>
        <v>41957.756840277783</v>
      </c>
      <c r="T3008" s="17">
        <f t="shared" si="187"/>
        <v>41987.756840277783</v>
      </c>
    </row>
    <row r="3009" spans="1:20" ht="30" x14ac:dyDescent="0.25">
      <c r="A3009">
        <v>3007</v>
      </c>
      <c r="B3009" s="9" t="s">
        <v>3007</v>
      </c>
      <c r="C3009" s="3" t="s">
        <v>7117</v>
      </c>
      <c r="D3009" s="7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7">
        <f t="shared" si="186"/>
        <v>42098.216238425928</v>
      </c>
      <c r="T3009" s="17">
        <f t="shared" si="187"/>
        <v>42119.216238425928</v>
      </c>
    </row>
    <row r="3010" spans="1:20" ht="45" x14ac:dyDescent="0.25">
      <c r="A3010">
        <v>3008</v>
      </c>
      <c r="B3010" s="9" t="s">
        <v>3008</v>
      </c>
      <c r="C3010" s="3" t="s">
        <v>7118</v>
      </c>
      <c r="D3010" s="7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7">
        <f t="shared" si="186"/>
        <v>42360.212025462963</v>
      </c>
      <c r="T3010" s="17">
        <f t="shared" si="187"/>
        <v>42390.212025462963</v>
      </c>
    </row>
    <row r="3011" spans="1:20" ht="60" x14ac:dyDescent="0.25">
      <c r="A3011">
        <v>3009</v>
      </c>
      <c r="B3011" s="9" t="s">
        <v>3009</v>
      </c>
      <c r="C3011" s="3" t="s">
        <v>7119</v>
      </c>
      <c r="D3011" s="7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9" t="s">
        <v>3010</v>
      </c>
      <c r="C3012" s="3" t="s">
        <v>7120</v>
      </c>
      <c r="D3012" s="7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7">
        <f t="shared" si="190"/>
        <v>41996.832395833335</v>
      </c>
      <c r="T3012" s="17">
        <f t="shared" si="191"/>
        <v>42056.832395833335</v>
      </c>
    </row>
    <row r="3013" spans="1:20" ht="45" x14ac:dyDescent="0.25">
      <c r="A3013">
        <v>3011</v>
      </c>
      <c r="B3013" s="9" t="s">
        <v>3011</v>
      </c>
      <c r="C3013" s="3" t="s">
        <v>7121</v>
      </c>
      <c r="D3013" s="7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7">
        <f t="shared" si="190"/>
        <v>42334.468935185185</v>
      </c>
      <c r="T3013" s="17">
        <f t="shared" si="191"/>
        <v>42361.957638888889</v>
      </c>
    </row>
    <row r="3014" spans="1:20" ht="45" x14ac:dyDescent="0.25">
      <c r="A3014">
        <v>3012</v>
      </c>
      <c r="B3014" s="9" t="s">
        <v>3012</v>
      </c>
      <c r="C3014" s="3" t="s">
        <v>7122</v>
      </c>
      <c r="D3014" s="7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7">
        <f t="shared" si="190"/>
        <v>42024.702893518523</v>
      </c>
      <c r="T3014" s="17">
        <f t="shared" si="191"/>
        <v>42045.702893518523</v>
      </c>
    </row>
    <row r="3015" spans="1:20" ht="45" x14ac:dyDescent="0.25">
      <c r="A3015">
        <v>3013</v>
      </c>
      <c r="B3015" s="9" t="s">
        <v>3013</v>
      </c>
      <c r="C3015" s="3" t="s">
        <v>7123</v>
      </c>
      <c r="D3015" s="7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7">
        <f t="shared" si="190"/>
        <v>42146.836215277777</v>
      </c>
      <c r="T3015" s="17">
        <f t="shared" si="191"/>
        <v>42176.836215277777</v>
      </c>
    </row>
    <row r="3016" spans="1:20" ht="60" x14ac:dyDescent="0.25">
      <c r="A3016">
        <v>3014</v>
      </c>
      <c r="B3016" s="9" t="s">
        <v>3014</v>
      </c>
      <c r="C3016" s="3" t="s">
        <v>7124</v>
      </c>
      <c r="D3016" s="7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7">
        <f t="shared" si="190"/>
        <v>41920.123611111114</v>
      </c>
      <c r="T3016" s="17">
        <f t="shared" si="191"/>
        <v>41948.208333333336</v>
      </c>
    </row>
    <row r="3017" spans="1:20" ht="45" x14ac:dyDescent="0.25">
      <c r="A3017">
        <v>3015</v>
      </c>
      <c r="B3017" s="9" t="s">
        <v>3015</v>
      </c>
      <c r="C3017" s="3" t="s">
        <v>7125</v>
      </c>
      <c r="D3017" s="7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7">
        <f t="shared" si="190"/>
        <v>41785.72729166667</v>
      </c>
      <c r="T3017" s="17">
        <f t="shared" si="191"/>
        <v>41801.166666666664</v>
      </c>
    </row>
    <row r="3018" spans="1:20" ht="60" x14ac:dyDescent="0.25">
      <c r="A3018">
        <v>3016</v>
      </c>
      <c r="B3018" s="9" t="s">
        <v>3016</v>
      </c>
      <c r="C3018" s="3" t="s">
        <v>7126</v>
      </c>
      <c r="D3018" s="7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7">
        <f t="shared" si="190"/>
        <v>41778.548055555555</v>
      </c>
      <c r="T3018" s="17">
        <f t="shared" si="191"/>
        <v>41838.548055555555</v>
      </c>
    </row>
    <row r="3019" spans="1:20" ht="60" x14ac:dyDescent="0.25">
      <c r="A3019">
        <v>3017</v>
      </c>
      <c r="B3019" s="9" t="s">
        <v>3017</v>
      </c>
      <c r="C3019" s="3" t="s">
        <v>7127</v>
      </c>
      <c r="D3019" s="7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7">
        <f t="shared" si="190"/>
        <v>41841.850034722222</v>
      </c>
      <c r="T3019" s="17">
        <f t="shared" si="191"/>
        <v>41871.850034722222</v>
      </c>
    </row>
    <row r="3020" spans="1:20" ht="60" x14ac:dyDescent="0.25">
      <c r="A3020">
        <v>3018</v>
      </c>
      <c r="B3020" s="9" t="s">
        <v>3018</v>
      </c>
      <c r="C3020" s="3" t="s">
        <v>7128</v>
      </c>
      <c r="D3020" s="7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7">
        <f t="shared" si="190"/>
        <v>42163.29833333334</v>
      </c>
      <c r="T3020" s="17">
        <f t="shared" si="191"/>
        <v>42205.916666666672</v>
      </c>
    </row>
    <row r="3021" spans="1:20" ht="60" x14ac:dyDescent="0.25">
      <c r="A3021">
        <v>3019</v>
      </c>
      <c r="B3021" s="9" t="s">
        <v>3019</v>
      </c>
      <c r="C3021" s="3" t="s">
        <v>7129</v>
      </c>
      <c r="D3021" s="7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7">
        <f t="shared" si="190"/>
        <v>41758.833564814813</v>
      </c>
      <c r="T3021" s="17">
        <f t="shared" si="191"/>
        <v>41786.125</v>
      </c>
    </row>
    <row r="3022" spans="1:20" ht="60" x14ac:dyDescent="0.25">
      <c r="A3022">
        <v>3020</v>
      </c>
      <c r="B3022" s="9" t="s">
        <v>3020</v>
      </c>
      <c r="C3022" s="3" t="s">
        <v>7130</v>
      </c>
      <c r="D3022" s="7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7">
        <f t="shared" si="190"/>
        <v>42170.846446759257</v>
      </c>
      <c r="T3022" s="17">
        <f t="shared" si="191"/>
        <v>42230.846446759257</v>
      </c>
    </row>
    <row r="3023" spans="1:20" ht="45" x14ac:dyDescent="0.25">
      <c r="A3023">
        <v>3021</v>
      </c>
      <c r="B3023" s="9" t="s">
        <v>3021</v>
      </c>
      <c r="C3023" s="3" t="s">
        <v>7131</v>
      </c>
      <c r="D3023" s="7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7">
        <f t="shared" si="190"/>
        <v>42660.618854166663</v>
      </c>
      <c r="T3023" s="17">
        <f t="shared" si="191"/>
        <v>42696.249305555553</v>
      </c>
    </row>
    <row r="3024" spans="1:20" ht="60" x14ac:dyDescent="0.25">
      <c r="A3024">
        <v>3022</v>
      </c>
      <c r="B3024" s="9" t="s">
        <v>3022</v>
      </c>
      <c r="C3024" s="3" t="s">
        <v>7132</v>
      </c>
      <c r="D3024" s="7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7">
        <f t="shared" si="190"/>
        <v>42564.95380787037</v>
      </c>
      <c r="T3024" s="17">
        <f t="shared" si="191"/>
        <v>42609.95380787037</v>
      </c>
    </row>
    <row r="3025" spans="1:20" ht="60" x14ac:dyDescent="0.25">
      <c r="A3025">
        <v>3023</v>
      </c>
      <c r="B3025" s="9" t="s">
        <v>3023</v>
      </c>
      <c r="C3025" s="3" t="s">
        <v>7133</v>
      </c>
      <c r="D3025" s="7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7">
        <f t="shared" si="190"/>
        <v>42121.675763888896</v>
      </c>
      <c r="T3025" s="17">
        <f t="shared" si="191"/>
        <v>42166.675763888896</v>
      </c>
    </row>
    <row r="3026" spans="1:20" ht="60" x14ac:dyDescent="0.25">
      <c r="A3026">
        <v>3024</v>
      </c>
      <c r="B3026" s="9" t="s">
        <v>3024</v>
      </c>
      <c r="C3026" s="3" t="s">
        <v>7134</v>
      </c>
      <c r="D3026" s="7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7">
        <f t="shared" si="190"/>
        <v>41158.993923611109</v>
      </c>
      <c r="T3026" s="17">
        <f t="shared" si="191"/>
        <v>41188.993923611109</v>
      </c>
    </row>
    <row r="3027" spans="1:20" ht="45" x14ac:dyDescent="0.25">
      <c r="A3027">
        <v>3025</v>
      </c>
      <c r="B3027" s="9" t="s">
        <v>3025</v>
      </c>
      <c r="C3027" s="3" t="s">
        <v>7135</v>
      </c>
      <c r="D3027" s="7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7">
        <f t="shared" si="190"/>
        <v>41761.509409722225</v>
      </c>
      <c r="T3027" s="17">
        <f t="shared" si="191"/>
        <v>41789.666666666664</v>
      </c>
    </row>
    <row r="3028" spans="1:20" ht="60" x14ac:dyDescent="0.25">
      <c r="A3028">
        <v>3026</v>
      </c>
      <c r="B3028" s="9" t="s">
        <v>3026</v>
      </c>
      <c r="C3028" s="3" t="s">
        <v>7136</v>
      </c>
      <c r="D3028" s="7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7">
        <f t="shared" si="190"/>
        <v>42783.459398148145</v>
      </c>
      <c r="T3028" s="17">
        <f t="shared" si="191"/>
        <v>42797.459398148145</v>
      </c>
    </row>
    <row r="3029" spans="1:20" ht="45" x14ac:dyDescent="0.25">
      <c r="A3029">
        <v>3027</v>
      </c>
      <c r="B3029" s="9" t="s">
        <v>3027</v>
      </c>
      <c r="C3029" s="3" t="s">
        <v>7137</v>
      </c>
      <c r="D3029" s="7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7">
        <f t="shared" si="190"/>
        <v>42053.704293981486</v>
      </c>
      <c r="T3029" s="17">
        <f t="shared" si="191"/>
        <v>42083.662627314814</v>
      </c>
    </row>
    <row r="3030" spans="1:20" ht="30" x14ac:dyDescent="0.25">
      <c r="A3030">
        <v>3028</v>
      </c>
      <c r="B3030" s="9" t="s">
        <v>3028</v>
      </c>
      <c r="C3030" s="3" t="s">
        <v>7138</v>
      </c>
      <c r="D3030" s="7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7">
        <f t="shared" si="190"/>
        <v>42567.264178240745</v>
      </c>
      <c r="T3030" s="17">
        <f t="shared" si="191"/>
        <v>42597.264178240745</v>
      </c>
    </row>
    <row r="3031" spans="1:20" ht="60" x14ac:dyDescent="0.25">
      <c r="A3031">
        <v>3029</v>
      </c>
      <c r="B3031" s="9" t="s">
        <v>3029</v>
      </c>
      <c r="C3031" s="3" t="s">
        <v>7139</v>
      </c>
      <c r="D3031" s="7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7">
        <f t="shared" si="190"/>
        <v>41932.708877314813</v>
      </c>
      <c r="T3031" s="17">
        <f t="shared" si="191"/>
        <v>41961.190972222219</v>
      </c>
    </row>
    <row r="3032" spans="1:20" ht="60" x14ac:dyDescent="0.25">
      <c r="A3032">
        <v>3030</v>
      </c>
      <c r="B3032" s="9" t="s">
        <v>3030</v>
      </c>
      <c r="C3032" s="3" t="s">
        <v>7140</v>
      </c>
      <c r="D3032" s="7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7">
        <f t="shared" si="190"/>
        <v>42233.747349537036</v>
      </c>
      <c r="T3032" s="17">
        <f t="shared" si="191"/>
        <v>42263.747349537036</v>
      </c>
    </row>
    <row r="3033" spans="1:20" ht="75" x14ac:dyDescent="0.25">
      <c r="A3033">
        <v>3031</v>
      </c>
      <c r="B3033" s="9" t="s">
        <v>3031</v>
      </c>
      <c r="C3033" s="3" t="s">
        <v>7141</v>
      </c>
      <c r="D3033" s="7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7">
        <f t="shared" si="190"/>
        <v>42597.882488425923</v>
      </c>
      <c r="T3033" s="17">
        <f t="shared" si="191"/>
        <v>42657.882488425923</v>
      </c>
    </row>
    <row r="3034" spans="1:20" ht="60" x14ac:dyDescent="0.25">
      <c r="A3034">
        <v>3032</v>
      </c>
      <c r="B3034" s="9" t="s">
        <v>3032</v>
      </c>
      <c r="C3034" s="3" t="s">
        <v>7142</v>
      </c>
      <c r="D3034" s="7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7">
        <f t="shared" si="190"/>
        <v>42228.044664351852</v>
      </c>
      <c r="T3034" s="17">
        <f t="shared" si="191"/>
        <v>42258.044664351852</v>
      </c>
    </row>
    <row r="3035" spans="1:20" ht="45" x14ac:dyDescent="0.25">
      <c r="A3035">
        <v>3033</v>
      </c>
      <c r="B3035" s="9" t="s">
        <v>3033</v>
      </c>
      <c r="C3035" s="3" t="s">
        <v>7143</v>
      </c>
      <c r="D3035" s="7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7">
        <f t="shared" si="190"/>
        <v>42570.110243055555</v>
      </c>
      <c r="T3035" s="17">
        <f t="shared" si="191"/>
        <v>42600.110243055555</v>
      </c>
    </row>
    <row r="3036" spans="1:20" ht="75" x14ac:dyDescent="0.25">
      <c r="A3036">
        <v>3034</v>
      </c>
      <c r="B3036" s="9" t="s">
        <v>3034</v>
      </c>
      <c r="C3036" s="3" t="s">
        <v>7144</v>
      </c>
      <c r="D3036" s="7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7">
        <f t="shared" si="190"/>
        <v>42644.535358796296</v>
      </c>
      <c r="T3036" s="17">
        <f t="shared" si="191"/>
        <v>42675.165972222225</v>
      </c>
    </row>
    <row r="3037" spans="1:20" ht="45" x14ac:dyDescent="0.25">
      <c r="A3037">
        <v>3035</v>
      </c>
      <c r="B3037" s="9" t="s">
        <v>3035</v>
      </c>
      <c r="C3037" s="3" t="s">
        <v>7145</v>
      </c>
      <c r="D3037" s="7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7">
        <f t="shared" si="190"/>
        <v>41368.560289351852</v>
      </c>
      <c r="T3037" s="17">
        <f t="shared" si="191"/>
        <v>41398.560289351852</v>
      </c>
    </row>
    <row r="3038" spans="1:20" ht="60" x14ac:dyDescent="0.25">
      <c r="A3038">
        <v>3036</v>
      </c>
      <c r="B3038" s="9" t="s">
        <v>3036</v>
      </c>
      <c r="C3038" s="3" t="s">
        <v>7146</v>
      </c>
      <c r="D3038" s="7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7">
        <f t="shared" si="190"/>
        <v>41466.785231481481</v>
      </c>
      <c r="T3038" s="17">
        <f t="shared" si="191"/>
        <v>41502.499305555553</v>
      </c>
    </row>
    <row r="3039" spans="1:20" ht="60" x14ac:dyDescent="0.25">
      <c r="A3039">
        <v>3037</v>
      </c>
      <c r="B3039" s="9" t="s">
        <v>3037</v>
      </c>
      <c r="C3039" s="3" t="s">
        <v>7147</v>
      </c>
      <c r="D3039" s="7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7">
        <f t="shared" si="190"/>
        <v>40378.893206018518</v>
      </c>
      <c r="T3039" s="17">
        <f t="shared" si="191"/>
        <v>40453.207638888889</v>
      </c>
    </row>
    <row r="3040" spans="1:20" ht="45" x14ac:dyDescent="0.25">
      <c r="A3040">
        <v>3038</v>
      </c>
      <c r="B3040" s="9" t="s">
        <v>3038</v>
      </c>
      <c r="C3040" s="3" t="s">
        <v>7148</v>
      </c>
      <c r="D3040" s="7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7">
        <f t="shared" si="190"/>
        <v>42373.252280092594</v>
      </c>
      <c r="T3040" s="17">
        <f t="shared" si="191"/>
        <v>42433.252280092594</v>
      </c>
    </row>
    <row r="3041" spans="1:20" ht="45" x14ac:dyDescent="0.25">
      <c r="A3041">
        <v>3039</v>
      </c>
      <c r="B3041" s="9" t="s">
        <v>3039</v>
      </c>
      <c r="C3041" s="3" t="s">
        <v>7149</v>
      </c>
      <c r="D3041" s="7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7">
        <f t="shared" si="190"/>
        <v>41610.794421296298</v>
      </c>
      <c r="T3041" s="17">
        <f t="shared" si="191"/>
        <v>41637.332638888889</v>
      </c>
    </row>
    <row r="3042" spans="1:20" ht="45" x14ac:dyDescent="0.25">
      <c r="A3042">
        <v>3040</v>
      </c>
      <c r="B3042" s="9" t="s">
        <v>3040</v>
      </c>
      <c r="C3042" s="3" t="s">
        <v>7150</v>
      </c>
      <c r="D3042" s="7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7">
        <f t="shared" si="190"/>
        <v>42177.791909722218</v>
      </c>
      <c r="T3042" s="17">
        <f t="shared" si="191"/>
        <v>42181.958333333328</v>
      </c>
    </row>
    <row r="3043" spans="1:20" ht="30" x14ac:dyDescent="0.25">
      <c r="A3043">
        <v>3041</v>
      </c>
      <c r="B3043" s="9" t="s">
        <v>3041</v>
      </c>
      <c r="C3043" s="3" t="s">
        <v>7151</v>
      </c>
      <c r="D3043" s="7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7">
        <f t="shared" si="190"/>
        <v>42359.868611111116</v>
      </c>
      <c r="T3043" s="17">
        <f t="shared" si="191"/>
        <v>42389.868611111116</v>
      </c>
    </row>
    <row r="3044" spans="1:20" ht="60" x14ac:dyDescent="0.25">
      <c r="A3044">
        <v>3042</v>
      </c>
      <c r="B3044" s="9" t="s">
        <v>3042</v>
      </c>
      <c r="C3044" s="3" t="s">
        <v>7152</v>
      </c>
      <c r="D3044" s="7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7">
        <f t="shared" si="190"/>
        <v>42253.688043981485</v>
      </c>
      <c r="T3044" s="17">
        <f t="shared" si="191"/>
        <v>42283.688043981485</v>
      </c>
    </row>
    <row r="3045" spans="1:20" ht="45" x14ac:dyDescent="0.25">
      <c r="A3045">
        <v>3043</v>
      </c>
      <c r="B3045" s="9" t="s">
        <v>3043</v>
      </c>
      <c r="C3045" s="3" t="s">
        <v>7153</v>
      </c>
      <c r="D3045" s="7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7">
        <f t="shared" si="190"/>
        <v>42083.070590277777</v>
      </c>
      <c r="T3045" s="17">
        <f t="shared" si="191"/>
        <v>42110.118055555555</v>
      </c>
    </row>
    <row r="3046" spans="1:20" ht="45" x14ac:dyDescent="0.25">
      <c r="A3046">
        <v>3044</v>
      </c>
      <c r="B3046" s="9" t="s">
        <v>3044</v>
      </c>
      <c r="C3046" s="3" t="s">
        <v>7154</v>
      </c>
      <c r="D3046" s="7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7">
        <f t="shared" si="190"/>
        <v>42387.7268287037</v>
      </c>
      <c r="T3046" s="17">
        <f t="shared" si="191"/>
        <v>42402.7268287037</v>
      </c>
    </row>
    <row r="3047" spans="1:20" ht="60" x14ac:dyDescent="0.25">
      <c r="A3047">
        <v>3045</v>
      </c>
      <c r="B3047" s="9" t="s">
        <v>3045</v>
      </c>
      <c r="C3047" s="3" t="s">
        <v>7155</v>
      </c>
      <c r="D3047" s="7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7">
        <f t="shared" si="190"/>
        <v>41843.155729166669</v>
      </c>
      <c r="T3047" s="17">
        <f t="shared" si="191"/>
        <v>41873.155729166669</v>
      </c>
    </row>
    <row r="3048" spans="1:20" ht="60" x14ac:dyDescent="0.25">
      <c r="A3048">
        <v>3046</v>
      </c>
      <c r="B3048" s="9" t="s">
        <v>3046</v>
      </c>
      <c r="C3048" s="3" t="s">
        <v>7156</v>
      </c>
      <c r="D3048" s="7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7">
        <f t="shared" si="190"/>
        <v>41862.803078703706</v>
      </c>
      <c r="T3048" s="17">
        <f t="shared" si="191"/>
        <v>41892.202777777777</v>
      </c>
    </row>
    <row r="3049" spans="1:20" ht="45" x14ac:dyDescent="0.25">
      <c r="A3049">
        <v>3047</v>
      </c>
      <c r="B3049" s="9" t="s">
        <v>3047</v>
      </c>
      <c r="C3049" s="3" t="s">
        <v>7157</v>
      </c>
      <c r="D3049" s="7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7">
        <f t="shared" si="190"/>
        <v>42443.989050925928</v>
      </c>
      <c r="T3049" s="17">
        <f t="shared" si="191"/>
        <v>42487.552777777775</v>
      </c>
    </row>
    <row r="3050" spans="1:20" ht="60" x14ac:dyDescent="0.25">
      <c r="A3050">
        <v>3048</v>
      </c>
      <c r="B3050" s="9" t="s">
        <v>3048</v>
      </c>
      <c r="C3050" s="3" t="s">
        <v>7158</v>
      </c>
      <c r="D3050" s="7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7">
        <f t="shared" si="190"/>
        <v>41975.901180555549</v>
      </c>
      <c r="T3050" s="17">
        <f t="shared" si="191"/>
        <v>42004.890277777777</v>
      </c>
    </row>
    <row r="3051" spans="1:20" ht="60" x14ac:dyDescent="0.25">
      <c r="A3051">
        <v>3049</v>
      </c>
      <c r="B3051" s="9" t="s">
        <v>3049</v>
      </c>
      <c r="C3051" s="3" t="s">
        <v>7159</v>
      </c>
      <c r="D3051" s="7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7">
        <f t="shared" si="190"/>
        <v>42139.014525462961</v>
      </c>
      <c r="T3051" s="17">
        <f t="shared" si="191"/>
        <v>42169.014525462961</v>
      </c>
    </row>
    <row r="3052" spans="1:20" ht="30" x14ac:dyDescent="0.25">
      <c r="A3052">
        <v>3050</v>
      </c>
      <c r="B3052" s="9" t="s">
        <v>3050</v>
      </c>
      <c r="C3052" s="3" t="s">
        <v>7160</v>
      </c>
      <c r="D3052" s="7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7">
        <f t="shared" si="190"/>
        <v>42465.16851851852</v>
      </c>
      <c r="T3052" s="17">
        <f t="shared" si="191"/>
        <v>42495.16851851852</v>
      </c>
    </row>
    <row r="3053" spans="1:20" ht="60" x14ac:dyDescent="0.25">
      <c r="A3053">
        <v>3051</v>
      </c>
      <c r="B3053" s="9" t="s">
        <v>3051</v>
      </c>
      <c r="C3053" s="3" t="s">
        <v>7161</v>
      </c>
      <c r="D3053" s="7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7">
        <f t="shared" si="190"/>
        <v>42744.416030092587</v>
      </c>
      <c r="T3053" s="17">
        <f t="shared" si="191"/>
        <v>42774.416030092587</v>
      </c>
    </row>
    <row r="3054" spans="1:20" ht="45" x14ac:dyDescent="0.25">
      <c r="A3054">
        <v>3052</v>
      </c>
      <c r="B3054" s="9" t="s">
        <v>3052</v>
      </c>
      <c r="C3054" s="3" t="s">
        <v>7162</v>
      </c>
      <c r="D3054" s="7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7">
        <f t="shared" si="190"/>
        <v>42122.670069444444</v>
      </c>
      <c r="T3054" s="17">
        <f t="shared" si="191"/>
        <v>42152.665972222225</v>
      </c>
    </row>
    <row r="3055" spans="1:20" ht="60" x14ac:dyDescent="0.25">
      <c r="A3055">
        <v>3053</v>
      </c>
      <c r="B3055" s="9" t="s">
        <v>3053</v>
      </c>
      <c r="C3055" s="3" t="s">
        <v>7163</v>
      </c>
      <c r="D3055" s="7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7">
        <f t="shared" si="190"/>
        <v>41862.761724537035</v>
      </c>
      <c r="T3055" s="17">
        <f t="shared" si="191"/>
        <v>41914.165972222225</v>
      </c>
    </row>
    <row r="3056" spans="1:20" ht="60" x14ac:dyDescent="0.25">
      <c r="A3056">
        <v>3054</v>
      </c>
      <c r="B3056" s="9" t="s">
        <v>3054</v>
      </c>
      <c r="C3056" s="3" t="s">
        <v>7164</v>
      </c>
      <c r="D3056" s="7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7">
        <f t="shared" si="190"/>
        <v>42027.832800925928</v>
      </c>
      <c r="T3056" s="17">
        <f t="shared" si="191"/>
        <v>42065.044444444444</v>
      </c>
    </row>
    <row r="3057" spans="1:20" ht="60" x14ac:dyDescent="0.25">
      <c r="A3057">
        <v>3055</v>
      </c>
      <c r="B3057" s="9" t="s">
        <v>3055</v>
      </c>
      <c r="C3057" s="3" t="s">
        <v>7165</v>
      </c>
      <c r="D3057" s="7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7">
        <f t="shared" si="190"/>
        <v>41953.95821759259</v>
      </c>
      <c r="T3057" s="17">
        <f t="shared" si="191"/>
        <v>42013.95821759259</v>
      </c>
    </row>
    <row r="3058" spans="1:20" ht="60" x14ac:dyDescent="0.25">
      <c r="A3058">
        <v>3056</v>
      </c>
      <c r="B3058" s="9" t="s">
        <v>3056</v>
      </c>
      <c r="C3058" s="3" t="s">
        <v>7166</v>
      </c>
      <c r="D3058" s="7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7">
        <f t="shared" si="190"/>
        <v>41851.636388888888</v>
      </c>
      <c r="T3058" s="17">
        <f t="shared" si="191"/>
        <v>41911.636388888888</v>
      </c>
    </row>
    <row r="3059" spans="1:20" ht="45" x14ac:dyDescent="0.25">
      <c r="A3059">
        <v>3057</v>
      </c>
      <c r="B3059" s="9" t="s">
        <v>3057</v>
      </c>
      <c r="C3059" s="3" t="s">
        <v>7167</v>
      </c>
      <c r="D3059" s="7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7">
        <f t="shared" si="190"/>
        <v>42433.650590277779</v>
      </c>
      <c r="T3059" s="17">
        <f t="shared" si="191"/>
        <v>42463.608923611115</v>
      </c>
    </row>
    <row r="3060" spans="1:20" ht="60" x14ac:dyDescent="0.25">
      <c r="A3060">
        <v>3058</v>
      </c>
      <c r="B3060" s="9" t="s">
        <v>3058</v>
      </c>
      <c r="C3060" s="3" t="s">
        <v>7168</v>
      </c>
      <c r="D3060" s="7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7">
        <f t="shared" si="190"/>
        <v>42460.374305555553</v>
      </c>
      <c r="T3060" s="17">
        <f t="shared" si="191"/>
        <v>42510.374305555553</v>
      </c>
    </row>
    <row r="3061" spans="1:20" ht="60" x14ac:dyDescent="0.25">
      <c r="A3061">
        <v>3059</v>
      </c>
      <c r="B3061" s="9" t="s">
        <v>3059</v>
      </c>
      <c r="C3061" s="3" t="s">
        <v>7169</v>
      </c>
      <c r="D3061" s="7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7">
        <f t="shared" si="190"/>
        <v>41829.935717592591</v>
      </c>
      <c r="T3061" s="17">
        <f t="shared" si="191"/>
        <v>41859.935717592591</v>
      </c>
    </row>
    <row r="3062" spans="1:20" ht="45" x14ac:dyDescent="0.25">
      <c r="A3062">
        <v>3060</v>
      </c>
      <c r="B3062" s="9" t="s">
        <v>3060</v>
      </c>
      <c r="C3062" s="3" t="s">
        <v>7170</v>
      </c>
      <c r="D3062" s="7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7">
        <f t="shared" si="190"/>
        <v>42245.274699074071</v>
      </c>
      <c r="T3062" s="17">
        <f t="shared" si="191"/>
        <v>42275.274699074071</v>
      </c>
    </row>
    <row r="3063" spans="1:20" x14ac:dyDescent="0.25">
      <c r="A3063">
        <v>3061</v>
      </c>
      <c r="B3063" s="9" t="s">
        <v>3061</v>
      </c>
      <c r="C3063" s="3" t="s">
        <v>7171</v>
      </c>
      <c r="D3063" s="7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7">
        <f t="shared" si="190"/>
        <v>41834.784120370372</v>
      </c>
      <c r="T3063" s="17">
        <f t="shared" si="191"/>
        <v>41864.784120370372</v>
      </c>
    </row>
    <row r="3064" spans="1:20" ht="60" x14ac:dyDescent="0.25">
      <c r="A3064">
        <v>3062</v>
      </c>
      <c r="B3064" s="9" t="s">
        <v>3062</v>
      </c>
      <c r="C3064" s="3" t="s">
        <v>7172</v>
      </c>
      <c r="D3064" s="7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7">
        <f t="shared" si="190"/>
        <v>42248.535787037035</v>
      </c>
      <c r="T3064" s="17">
        <f t="shared" si="191"/>
        <v>42277.75</v>
      </c>
    </row>
    <row r="3065" spans="1:20" ht="45" x14ac:dyDescent="0.25">
      <c r="A3065">
        <v>3063</v>
      </c>
      <c r="B3065" s="9" t="s">
        <v>3063</v>
      </c>
      <c r="C3065" s="3" t="s">
        <v>7173</v>
      </c>
      <c r="D3065" s="7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7">
        <f t="shared" si="190"/>
        <v>42630.922893518517</v>
      </c>
      <c r="T3065" s="17">
        <f t="shared" si="191"/>
        <v>42665.922893518517</v>
      </c>
    </row>
    <row r="3066" spans="1:20" ht="30" x14ac:dyDescent="0.25">
      <c r="A3066">
        <v>3064</v>
      </c>
      <c r="B3066" s="9" t="s">
        <v>3064</v>
      </c>
      <c r="C3066" s="3" t="s">
        <v>7174</v>
      </c>
      <c r="D3066" s="7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7">
        <f t="shared" si="190"/>
        <v>42299.130162037036</v>
      </c>
      <c r="T3066" s="17">
        <f t="shared" si="191"/>
        <v>42330.290972222225</v>
      </c>
    </row>
    <row r="3067" spans="1:20" ht="60" x14ac:dyDescent="0.25">
      <c r="A3067">
        <v>3065</v>
      </c>
      <c r="B3067" s="9" t="s">
        <v>3065</v>
      </c>
      <c r="C3067" s="3" t="s">
        <v>7175</v>
      </c>
      <c r="D3067" s="7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7">
        <f t="shared" si="190"/>
        <v>41825.055231481485</v>
      </c>
      <c r="T3067" s="17">
        <f t="shared" si="191"/>
        <v>41850.055231481485</v>
      </c>
    </row>
    <row r="3068" spans="1:20" ht="45" x14ac:dyDescent="0.25">
      <c r="A3068">
        <v>3066</v>
      </c>
      <c r="B3068" s="9" t="s">
        <v>3066</v>
      </c>
      <c r="C3068" s="3" t="s">
        <v>7176</v>
      </c>
      <c r="D3068" s="7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7">
        <f t="shared" si="190"/>
        <v>42531.228437500002</v>
      </c>
      <c r="T3068" s="17">
        <f t="shared" si="191"/>
        <v>42561.228437500002</v>
      </c>
    </row>
    <row r="3069" spans="1:20" ht="60" x14ac:dyDescent="0.25">
      <c r="A3069">
        <v>3067</v>
      </c>
      <c r="B3069" s="9" t="s">
        <v>3067</v>
      </c>
      <c r="C3069" s="3" t="s">
        <v>7177</v>
      </c>
      <c r="D3069" s="7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7">
        <f t="shared" si="190"/>
        <v>42226.938414351855</v>
      </c>
      <c r="T3069" s="17">
        <f t="shared" si="191"/>
        <v>42256.938414351855</v>
      </c>
    </row>
    <row r="3070" spans="1:20" ht="60" x14ac:dyDescent="0.25">
      <c r="A3070">
        <v>3068</v>
      </c>
      <c r="B3070" s="9" t="s">
        <v>3068</v>
      </c>
      <c r="C3070" s="3" t="s">
        <v>7178</v>
      </c>
      <c r="D3070" s="7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7">
        <f t="shared" si="190"/>
        <v>42263.691574074073</v>
      </c>
      <c r="T3070" s="17">
        <f t="shared" si="191"/>
        <v>42293.691574074073</v>
      </c>
    </row>
    <row r="3071" spans="1:20" ht="60" x14ac:dyDescent="0.25">
      <c r="A3071">
        <v>3069</v>
      </c>
      <c r="B3071" s="9" t="s">
        <v>3069</v>
      </c>
      <c r="C3071" s="3" t="s">
        <v>7179</v>
      </c>
      <c r="D3071" s="7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7">
        <f t="shared" si="190"/>
        <v>41957.833726851852</v>
      </c>
      <c r="T3071" s="17">
        <f t="shared" si="191"/>
        <v>41987.833726851852</v>
      </c>
    </row>
    <row r="3072" spans="1:20" ht="45" x14ac:dyDescent="0.25">
      <c r="A3072">
        <v>3070</v>
      </c>
      <c r="B3072" s="9" t="s">
        <v>3070</v>
      </c>
      <c r="C3072" s="3" t="s">
        <v>7180</v>
      </c>
      <c r="D3072" s="7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7">
        <f t="shared" si="190"/>
        <v>42690.733437499999</v>
      </c>
      <c r="T3072" s="17">
        <f t="shared" si="191"/>
        <v>42711.733437499999</v>
      </c>
    </row>
    <row r="3073" spans="1:20" ht="45" x14ac:dyDescent="0.25">
      <c r="A3073">
        <v>3071</v>
      </c>
      <c r="B3073" s="9" t="s">
        <v>3071</v>
      </c>
      <c r="C3073" s="3" t="s">
        <v>7181</v>
      </c>
      <c r="D3073" s="7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7">
        <f t="shared" si="190"/>
        <v>42097.732418981483</v>
      </c>
      <c r="T3073" s="17">
        <f t="shared" si="191"/>
        <v>42115.249305555553</v>
      </c>
    </row>
    <row r="3074" spans="1:20" ht="60" x14ac:dyDescent="0.25">
      <c r="A3074">
        <v>3072</v>
      </c>
      <c r="B3074" s="9" t="s">
        <v>3072</v>
      </c>
      <c r="C3074" s="3" t="s">
        <v>7182</v>
      </c>
      <c r="D3074" s="7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7">
        <f t="shared" si="190"/>
        <v>42658.690532407403</v>
      </c>
      <c r="T3074" s="17">
        <f t="shared" si="191"/>
        <v>42673.073611111111</v>
      </c>
    </row>
    <row r="3075" spans="1:20" ht="45" x14ac:dyDescent="0.25">
      <c r="A3075">
        <v>3073</v>
      </c>
      <c r="B3075" s="9" t="s">
        <v>3073</v>
      </c>
      <c r="C3075" s="3" t="s">
        <v>7183</v>
      </c>
      <c r="D3075" s="7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9" t="s">
        <v>3074</v>
      </c>
      <c r="C3076" s="3" t="s">
        <v>7184</v>
      </c>
      <c r="D3076" s="7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7">
        <f t="shared" si="194"/>
        <v>42409.571284722217</v>
      </c>
      <c r="T3076" s="17">
        <f t="shared" si="195"/>
        <v>42439.571284722217</v>
      </c>
    </row>
    <row r="3077" spans="1:20" ht="45" x14ac:dyDescent="0.25">
      <c r="A3077">
        <v>3075</v>
      </c>
      <c r="B3077" s="9" t="s">
        <v>3075</v>
      </c>
      <c r="C3077" s="3" t="s">
        <v>7185</v>
      </c>
      <c r="D3077" s="7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7">
        <f t="shared" si="194"/>
        <v>42551.102314814809</v>
      </c>
      <c r="T3077" s="17">
        <f t="shared" si="195"/>
        <v>42601.102314814809</v>
      </c>
    </row>
    <row r="3078" spans="1:20" ht="30" x14ac:dyDescent="0.25">
      <c r="A3078">
        <v>3076</v>
      </c>
      <c r="B3078" s="9" t="s">
        <v>3076</v>
      </c>
      <c r="C3078" s="3" t="s">
        <v>7186</v>
      </c>
      <c r="D3078" s="7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7">
        <f t="shared" si="194"/>
        <v>42226.651886574073</v>
      </c>
      <c r="T3078" s="17">
        <f t="shared" si="195"/>
        <v>42286.651886574073</v>
      </c>
    </row>
    <row r="3079" spans="1:20" ht="60" x14ac:dyDescent="0.25">
      <c r="A3079">
        <v>3077</v>
      </c>
      <c r="B3079" s="9" t="s">
        <v>3077</v>
      </c>
      <c r="C3079" s="3" t="s">
        <v>7187</v>
      </c>
      <c r="D3079" s="7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7">
        <f t="shared" si="194"/>
        <v>42766.956921296296</v>
      </c>
      <c r="T3079" s="17">
        <f t="shared" si="195"/>
        <v>42796.956921296296</v>
      </c>
    </row>
    <row r="3080" spans="1:20" ht="60" x14ac:dyDescent="0.25">
      <c r="A3080">
        <v>3078</v>
      </c>
      <c r="B3080" s="9" t="s">
        <v>3078</v>
      </c>
      <c r="C3080" s="3" t="s">
        <v>7188</v>
      </c>
      <c r="D3080" s="7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7">
        <f t="shared" si="194"/>
        <v>42031.138831018514</v>
      </c>
      <c r="T3080" s="17">
        <f t="shared" si="195"/>
        <v>42061.138831018514</v>
      </c>
    </row>
    <row r="3081" spans="1:20" ht="45" x14ac:dyDescent="0.25">
      <c r="A3081">
        <v>3079</v>
      </c>
      <c r="B3081" s="9" t="s">
        <v>3079</v>
      </c>
      <c r="C3081" s="3" t="s">
        <v>7189</v>
      </c>
      <c r="D3081" s="7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7">
        <f t="shared" si="194"/>
        <v>42055.713368055556</v>
      </c>
      <c r="T3081" s="17">
        <f t="shared" si="195"/>
        <v>42085.671701388885</v>
      </c>
    </row>
    <row r="3082" spans="1:20" ht="60" x14ac:dyDescent="0.25">
      <c r="A3082">
        <v>3080</v>
      </c>
      <c r="B3082" s="9" t="s">
        <v>3080</v>
      </c>
      <c r="C3082" s="3" t="s">
        <v>7190</v>
      </c>
      <c r="D3082" s="7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7">
        <f t="shared" si="194"/>
        <v>41940.028287037036</v>
      </c>
      <c r="T3082" s="17">
        <f t="shared" si="195"/>
        <v>42000.0699537037</v>
      </c>
    </row>
    <row r="3083" spans="1:20" ht="60" x14ac:dyDescent="0.25">
      <c r="A3083">
        <v>3081</v>
      </c>
      <c r="B3083" s="9" t="s">
        <v>3081</v>
      </c>
      <c r="C3083" s="3" t="s">
        <v>7191</v>
      </c>
      <c r="D3083" s="7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7">
        <f t="shared" si="194"/>
        <v>42237.181608796294</v>
      </c>
      <c r="T3083" s="17">
        <f t="shared" si="195"/>
        <v>42267.181608796294</v>
      </c>
    </row>
    <row r="3084" spans="1:20" ht="60" x14ac:dyDescent="0.25">
      <c r="A3084">
        <v>3082</v>
      </c>
      <c r="B3084" s="9" t="s">
        <v>3082</v>
      </c>
      <c r="C3084" s="3" t="s">
        <v>7192</v>
      </c>
      <c r="D3084" s="7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7">
        <f t="shared" si="194"/>
        <v>42293.922986111109</v>
      </c>
      <c r="T3084" s="17">
        <f t="shared" si="195"/>
        <v>42323.96465277778</v>
      </c>
    </row>
    <row r="3085" spans="1:20" ht="75" x14ac:dyDescent="0.25">
      <c r="A3085">
        <v>3083</v>
      </c>
      <c r="B3085" s="9" t="s">
        <v>3083</v>
      </c>
      <c r="C3085" s="3" t="s">
        <v>7193</v>
      </c>
      <c r="D3085" s="7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7">
        <f t="shared" si="194"/>
        <v>41853.563402777778</v>
      </c>
      <c r="T3085" s="17">
        <f t="shared" si="195"/>
        <v>41883.208333333336</v>
      </c>
    </row>
    <row r="3086" spans="1:20" ht="60" x14ac:dyDescent="0.25">
      <c r="A3086">
        <v>3084</v>
      </c>
      <c r="B3086" s="9" t="s">
        <v>3084</v>
      </c>
      <c r="C3086" s="3" t="s">
        <v>7194</v>
      </c>
      <c r="D3086" s="7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7">
        <f t="shared" si="194"/>
        <v>42100.723738425921</v>
      </c>
      <c r="T3086" s="17">
        <f t="shared" si="195"/>
        <v>42129.783333333333</v>
      </c>
    </row>
    <row r="3087" spans="1:20" ht="60" x14ac:dyDescent="0.25">
      <c r="A3087">
        <v>3085</v>
      </c>
      <c r="B3087" s="9" t="s">
        <v>3085</v>
      </c>
      <c r="C3087" s="3" t="s">
        <v>7195</v>
      </c>
      <c r="D3087" s="7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7">
        <f t="shared" si="194"/>
        <v>42246.883784722217</v>
      </c>
      <c r="T3087" s="17">
        <f t="shared" si="195"/>
        <v>42276.883784722217</v>
      </c>
    </row>
    <row r="3088" spans="1:20" ht="60" x14ac:dyDescent="0.25">
      <c r="A3088">
        <v>3086</v>
      </c>
      <c r="B3088" s="9" t="s">
        <v>3086</v>
      </c>
      <c r="C3088" s="3" t="s">
        <v>7196</v>
      </c>
      <c r="D3088" s="7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7">
        <f t="shared" si="194"/>
        <v>42173.67082175926</v>
      </c>
      <c r="T3088" s="17">
        <f t="shared" si="195"/>
        <v>42233.67082175926</v>
      </c>
    </row>
    <row r="3089" spans="1:20" ht="60" x14ac:dyDescent="0.25">
      <c r="A3089">
        <v>3087</v>
      </c>
      <c r="B3089" s="9" t="s">
        <v>3087</v>
      </c>
      <c r="C3089" s="3" t="s">
        <v>7197</v>
      </c>
      <c r="D3089" s="7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7">
        <f t="shared" si="194"/>
        <v>42665.150347222225</v>
      </c>
      <c r="T3089" s="17">
        <f t="shared" si="195"/>
        <v>42725.192013888889</v>
      </c>
    </row>
    <row r="3090" spans="1:20" ht="45" x14ac:dyDescent="0.25">
      <c r="A3090">
        <v>3088</v>
      </c>
      <c r="B3090" s="9" t="s">
        <v>3088</v>
      </c>
      <c r="C3090" s="3" t="s">
        <v>7198</v>
      </c>
      <c r="D3090" s="7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7">
        <f t="shared" si="194"/>
        <v>41981.57230324074</v>
      </c>
      <c r="T3090" s="17">
        <f t="shared" si="195"/>
        <v>42012.570138888885</v>
      </c>
    </row>
    <row r="3091" spans="1:20" ht="45" x14ac:dyDescent="0.25">
      <c r="A3091">
        <v>3089</v>
      </c>
      <c r="B3091" s="9" t="s">
        <v>3089</v>
      </c>
      <c r="C3091" s="3" t="s">
        <v>7199</v>
      </c>
      <c r="D3091" s="7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7">
        <f t="shared" si="194"/>
        <v>42528.542627314819</v>
      </c>
      <c r="T3091" s="17">
        <f t="shared" si="195"/>
        <v>42560.082638888889</v>
      </c>
    </row>
    <row r="3092" spans="1:20" ht="60" x14ac:dyDescent="0.25">
      <c r="A3092">
        <v>3090</v>
      </c>
      <c r="B3092" s="9" t="s">
        <v>3090</v>
      </c>
      <c r="C3092" s="3" t="s">
        <v>7200</v>
      </c>
      <c r="D3092" s="7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7">
        <f t="shared" si="194"/>
        <v>42065.818807870368</v>
      </c>
      <c r="T3092" s="17">
        <f t="shared" si="195"/>
        <v>42125.777141203704</v>
      </c>
    </row>
    <row r="3093" spans="1:20" ht="60" x14ac:dyDescent="0.25">
      <c r="A3093">
        <v>3091</v>
      </c>
      <c r="B3093" s="9" t="s">
        <v>3091</v>
      </c>
      <c r="C3093" s="3" t="s">
        <v>7201</v>
      </c>
      <c r="D3093" s="7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7">
        <f t="shared" si="194"/>
        <v>42566.948414351849</v>
      </c>
      <c r="T3093" s="17">
        <f t="shared" si="195"/>
        <v>42596.948414351849</v>
      </c>
    </row>
    <row r="3094" spans="1:20" ht="45" x14ac:dyDescent="0.25">
      <c r="A3094">
        <v>3092</v>
      </c>
      <c r="B3094" s="9" t="s">
        <v>3092</v>
      </c>
      <c r="C3094" s="3" t="s">
        <v>7202</v>
      </c>
      <c r="D3094" s="7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7">
        <f t="shared" si="194"/>
        <v>42255.619351851856</v>
      </c>
      <c r="T3094" s="17">
        <f t="shared" si="195"/>
        <v>42292.916666666672</v>
      </c>
    </row>
    <row r="3095" spans="1:20" ht="60" x14ac:dyDescent="0.25">
      <c r="A3095">
        <v>3093</v>
      </c>
      <c r="B3095" s="9" t="s">
        <v>3093</v>
      </c>
      <c r="C3095" s="3" t="s">
        <v>7203</v>
      </c>
      <c r="D3095" s="7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7">
        <f t="shared" si="194"/>
        <v>41760.909039351849</v>
      </c>
      <c r="T3095" s="17">
        <f t="shared" si="195"/>
        <v>41791.165972222225</v>
      </c>
    </row>
    <row r="3096" spans="1:20" ht="45" x14ac:dyDescent="0.25">
      <c r="A3096">
        <v>3094</v>
      </c>
      <c r="B3096" s="9" t="s">
        <v>3094</v>
      </c>
      <c r="C3096" s="3" t="s">
        <v>7204</v>
      </c>
      <c r="D3096" s="7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7">
        <f t="shared" si="194"/>
        <v>42207.795787037037</v>
      </c>
      <c r="T3096" s="17">
        <f t="shared" si="195"/>
        <v>42267.795787037037</v>
      </c>
    </row>
    <row r="3097" spans="1:20" ht="45" x14ac:dyDescent="0.25">
      <c r="A3097">
        <v>3095</v>
      </c>
      <c r="B3097" s="9" t="s">
        <v>3095</v>
      </c>
      <c r="C3097" s="3" t="s">
        <v>7205</v>
      </c>
      <c r="D3097" s="7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7">
        <f t="shared" si="194"/>
        <v>42523.025231481486</v>
      </c>
      <c r="T3097" s="17">
        <f t="shared" si="195"/>
        <v>42583.025231481486</v>
      </c>
    </row>
    <row r="3098" spans="1:20" ht="45" x14ac:dyDescent="0.25">
      <c r="A3098">
        <v>3096</v>
      </c>
      <c r="B3098" s="9" t="s">
        <v>3096</v>
      </c>
      <c r="C3098" s="3" t="s">
        <v>7206</v>
      </c>
      <c r="D3098" s="7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7">
        <f t="shared" si="194"/>
        <v>42114.825532407413</v>
      </c>
      <c r="T3098" s="17">
        <f t="shared" si="195"/>
        <v>42144.825532407413</v>
      </c>
    </row>
    <row r="3099" spans="1:20" ht="60" x14ac:dyDescent="0.25">
      <c r="A3099">
        <v>3097</v>
      </c>
      <c r="B3099" s="9" t="s">
        <v>3097</v>
      </c>
      <c r="C3099" s="3" t="s">
        <v>7207</v>
      </c>
      <c r="D3099" s="7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7">
        <f t="shared" si="194"/>
        <v>42629.503483796296</v>
      </c>
      <c r="T3099" s="17">
        <f t="shared" si="195"/>
        <v>42650.583333333328</v>
      </c>
    </row>
    <row r="3100" spans="1:20" ht="60" x14ac:dyDescent="0.25">
      <c r="A3100">
        <v>3098</v>
      </c>
      <c r="B3100" s="9" t="s">
        <v>3098</v>
      </c>
      <c r="C3100" s="3" t="s">
        <v>7208</v>
      </c>
      <c r="D3100" s="7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7">
        <f t="shared" si="194"/>
        <v>42359.792233796295</v>
      </c>
      <c r="T3100" s="17">
        <f t="shared" si="195"/>
        <v>42408.01180555555</v>
      </c>
    </row>
    <row r="3101" spans="1:20" ht="60" x14ac:dyDescent="0.25">
      <c r="A3101">
        <v>3099</v>
      </c>
      <c r="B3101" s="9" t="s">
        <v>3099</v>
      </c>
      <c r="C3101" s="3" t="s">
        <v>7209</v>
      </c>
      <c r="D3101" s="7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7">
        <f t="shared" si="194"/>
        <v>42382.189710648148</v>
      </c>
      <c r="T3101" s="17">
        <f t="shared" si="195"/>
        <v>42412.189710648148</v>
      </c>
    </row>
    <row r="3102" spans="1:20" ht="60" x14ac:dyDescent="0.25">
      <c r="A3102">
        <v>3100</v>
      </c>
      <c r="B3102" s="9" t="s">
        <v>3100</v>
      </c>
      <c r="C3102" s="3" t="s">
        <v>7210</v>
      </c>
      <c r="D3102" s="7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7">
        <f t="shared" si="194"/>
        <v>41902.622395833336</v>
      </c>
      <c r="T3102" s="17">
        <f t="shared" si="195"/>
        <v>41932.622395833336</v>
      </c>
    </row>
    <row r="3103" spans="1:20" ht="60" x14ac:dyDescent="0.25">
      <c r="A3103">
        <v>3101</v>
      </c>
      <c r="B3103" s="9" t="s">
        <v>3101</v>
      </c>
      <c r="C3103" s="3" t="s">
        <v>7211</v>
      </c>
      <c r="D3103" s="7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7">
        <f t="shared" si="194"/>
        <v>42171.383530092593</v>
      </c>
      <c r="T3103" s="17">
        <f t="shared" si="195"/>
        <v>42201.330555555556</v>
      </c>
    </row>
    <row r="3104" spans="1:20" ht="60" x14ac:dyDescent="0.25">
      <c r="A3104">
        <v>3102</v>
      </c>
      <c r="B3104" s="9" t="s">
        <v>3102</v>
      </c>
      <c r="C3104" s="3" t="s">
        <v>7212</v>
      </c>
      <c r="D3104" s="7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7">
        <f t="shared" si="194"/>
        <v>42555.340486111112</v>
      </c>
      <c r="T3104" s="17">
        <f t="shared" si="195"/>
        <v>42605.340486111112</v>
      </c>
    </row>
    <row r="3105" spans="1:20" ht="30" x14ac:dyDescent="0.25">
      <c r="A3105">
        <v>3103</v>
      </c>
      <c r="B3105" s="9" t="s">
        <v>3103</v>
      </c>
      <c r="C3105" s="3" t="s">
        <v>7213</v>
      </c>
      <c r="D3105" s="7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7">
        <f t="shared" si="194"/>
        <v>42107.156319444446</v>
      </c>
      <c r="T3105" s="17">
        <f t="shared" si="195"/>
        <v>42167.156319444446</v>
      </c>
    </row>
    <row r="3106" spans="1:20" ht="60" x14ac:dyDescent="0.25">
      <c r="A3106">
        <v>3104</v>
      </c>
      <c r="B3106" s="9" t="s">
        <v>3104</v>
      </c>
      <c r="C3106" s="3" t="s">
        <v>7214</v>
      </c>
      <c r="D3106" s="7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7">
        <f t="shared" si="194"/>
        <v>42006.908692129626</v>
      </c>
      <c r="T3106" s="17">
        <f t="shared" si="195"/>
        <v>42038.083333333328</v>
      </c>
    </row>
    <row r="3107" spans="1:20" ht="45" x14ac:dyDescent="0.25">
      <c r="A3107">
        <v>3105</v>
      </c>
      <c r="B3107" s="9" t="s">
        <v>3105</v>
      </c>
      <c r="C3107" s="3" t="s">
        <v>7215</v>
      </c>
      <c r="D3107" s="7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7">
        <f t="shared" si="194"/>
        <v>41876.718935185185</v>
      </c>
      <c r="T3107" s="17">
        <f t="shared" si="195"/>
        <v>41931.208333333336</v>
      </c>
    </row>
    <row r="3108" spans="1:20" ht="60" x14ac:dyDescent="0.25">
      <c r="A3108">
        <v>3106</v>
      </c>
      <c r="B3108" s="9" t="s">
        <v>3106</v>
      </c>
      <c r="C3108" s="3" t="s">
        <v>7216</v>
      </c>
      <c r="D3108" s="7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7">
        <f t="shared" si="194"/>
        <v>42241.429120370376</v>
      </c>
      <c r="T3108" s="17">
        <f t="shared" si="195"/>
        <v>42263.916666666672</v>
      </c>
    </row>
    <row r="3109" spans="1:20" ht="60" x14ac:dyDescent="0.25">
      <c r="A3109">
        <v>3107</v>
      </c>
      <c r="B3109" s="9" t="s">
        <v>3107</v>
      </c>
      <c r="C3109" s="3" t="s">
        <v>7217</v>
      </c>
      <c r="D3109" s="7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7">
        <f t="shared" si="194"/>
        <v>42128.814247685179</v>
      </c>
      <c r="T3109" s="17">
        <f t="shared" si="195"/>
        <v>42135.814247685179</v>
      </c>
    </row>
    <row r="3110" spans="1:20" ht="30" x14ac:dyDescent="0.25">
      <c r="A3110">
        <v>3108</v>
      </c>
      <c r="B3110" s="9" t="s">
        <v>3108</v>
      </c>
      <c r="C3110" s="3" t="s">
        <v>7218</v>
      </c>
      <c r="D3110" s="7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7">
        <f t="shared" si="194"/>
        <v>42062.680486111116</v>
      </c>
      <c r="T3110" s="17">
        <f t="shared" si="195"/>
        <v>42122.638819444444</v>
      </c>
    </row>
    <row r="3111" spans="1:20" ht="60" x14ac:dyDescent="0.25">
      <c r="A3111">
        <v>3109</v>
      </c>
      <c r="B3111" s="9" t="s">
        <v>3109</v>
      </c>
      <c r="C3111" s="3" t="s">
        <v>7219</v>
      </c>
      <c r="D3111" s="7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7">
        <f t="shared" si="194"/>
        <v>41844.125115740739</v>
      </c>
      <c r="T3111" s="17">
        <f t="shared" si="195"/>
        <v>41879.125115740739</v>
      </c>
    </row>
    <row r="3112" spans="1:20" ht="45" x14ac:dyDescent="0.25">
      <c r="A3112">
        <v>3110</v>
      </c>
      <c r="B3112" s="9" t="s">
        <v>3110</v>
      </c>
      <c r="C3112" s="3" t="s">
        <v>7220</v>
      </c>
      <c r="D3112" s="7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7">
        <f t="shared" si="194"/>
        <v>42745.031469907408</v>
      </c>
      <c r="T3112" s="17">
        <f t="shared" si="195"/>
        <v>42785.031469907408</v>
      </c>
    </row>
    <row r="3113" spans="1:20" ht="45" x14ac:dyDescent="0.25">
      <c r="A3113">
        <v>3111</v>
      </c>
      <c r="B3113" s="9" t="s">
        <v>3111</v>
      </c>
      <c r="C3113" s="3" t="s">
        <v>7221</v>
      </c>
      <c r="D3113" s="7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7">
        <f t="shared" si="194"/>
        <v>41885.595138888886</v>
      </c>
      <c r="T3113" s="17">
        <f t="shared" si="195"/>
        <v>41916.595138888886</v>
      </c>
    </row>
    <row r="3114" spans="1:20" ht="60" x14ac:dyDescent="0.25">
      <c r="A3114">
        <v>3112</v>
      </c>
      <c r="B3114" s="9" t="s">
        <v>3112</v>
      </c>
      <c r="C3114" s="3" t="s">
        <v>7222</v>
      </c>
      <c r="D3114" s="7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7">
        <f t="shared" si="194"/>
        <v>42615.121921296297</v>
      </c>
      <c r="T3114" s="17">
        <f t="shared" si="195"/>
        <v>42675.121921296297</v>
      </c>
    </row>
    <row r="3115" spans="1:20" ht="60" x14ac:dyDescent="0.25">
      <c r="A3115">
        <v>3113</v>
      </c>
      <c r="B3115" s="9" t="s">
        <v>3113</v>
      </c>
      <c r="C3115" s="3" t="s">
        <v>7223</v>
      </c>
      <c r="D3115" s="7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7">
        <f t="shared" si="194"/>
        <v>42081.731273148151</v>
      </c>
      <c r="T3115" s="17">
        <f t="shared" si="195"/>
        <v>42111.731273148151</v>
      </c>
    </row>
    <row r="3116" spans="1:20" ht="60" x14ac:dyDescent="0.25">
      <c r="A3116">
        <v>3114</v>
      </c>
      <c r="B3116" s="9" t="s">
        <v>3114</v>
      </c>
      <c r="C3116" s="3" t="s">
        <v>7224</v>
      </c>
      <c r="D3116" s="7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7">
        <f t="shared" si="194"/>
        <v>41843.632523148146</v>
      </c>
      <c r="T3116" s="17">
        <f t="shared" si="195"/>
        <v>41903.632523148146</v>
      </c>
    </row>
    <row r="3117" spans="1:20" ht="60" x14ac:dyDescent="0.25">
      <c r="A3117">
        <v>3115</v>
      </c>
      <c r="B3117" s="9" t="s">
        <v>3115</v>
      </c>
      <c r="C3117" s="3" t="s">
        <v>7225</v>
      </c>
      <c r="D3117" s="7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7">
        <f t="shared" si="194"/>
        <v>42496.447071759263</v>
      </c>
      <c r="T3117" s="17">
        <f t="shared" si="195"/>
        <v>42526.447071759263</v>
      </c>
    </row>
    <row r="3118" spans="1:20" ht="45" x14ac:dyDescent="0.25">
      <c r="A3118">
        <v>3116</v>
      </c>
      <c r="B3118" s="9" t="s">
        <v>3116</v>
      </c>
      <c r="C3118" s="3" t="s">
        <v>7226</v>
      </c>
      <c r="D3118" s="7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7">
        <f t="shared" si="194"/>
        <v>42081.515335648146</v>
      </c>
      <c r="T3118" s="17">
        <f t="shared" si="195"/>
        <v>42095.515335648146</v>
      </c>
    </row>
    <row r="3119" spans="1:20" ht="45" x14ac:dyDescent="0.25">
      <c r="A3119">
        <v>3117</v>
      </c>
      <c r="B3119" s="9" t="s">
        <v>3117</v>
      </c>
      <c r="C3119" s="3" t="s">
        <v>7227</v>
      </c>
      <c r="D3119" s="7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7">
        <f t="shared" si="194"/>
        <v>42509.374537037031</v>
      </c>
      <c r="T3119" s="17">
        <f t="shared" si="195"/>
        <v>42517.55</v>
      </c>
    </row>
    <row r="3120" spans="1:20" ht="30" x14ac:dyDescent="0.25">
      <c r="A3120">
        <v>3118</v>
      </c>
      <c r="B3120" s="9" t="s">
        <v>3118</v>
      </c>
      <c r="C3120" s="3" t="s">
        <v>7228</v>
      </c>
      <c r="D3120" s="7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7">
        <f t="shared" si="194"/>
        <v>42534.649571759262</v>
      </c>
      <c r="T3120" s="17">
        <f t="shared" si="195"/>
        <v>42553.649571759262</v>
      </c>
    </row>
    <row r="3121" spans="1:20" ht="60" x14ac:dyDescent="0.25">
      <c r="A3121">
        <v>3119</v>
      </c>
      <c r="B3121" s="9" t="s">
        <v>3119</v>
      </c>
      <c r="C3121" s="3" t="s">
        <v>7229</v>
      </c>
      <c r="D3121" s="7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7">
        <f t="shared" si="194"/>
        <v>42060.04550925926</v>
      </c>
      <c r="T3121" s="17">
        <f t="shared" si="195"/>
        <v>42090.003842592589</v>
      </c>
    </row>
    <row r="3122" spans="1:20" ht="45" x14ac:dyDescent="0.25">
      <c r="A3122">
        <v>3120</v>
      </c>
      <c r="B3122" s="9" t="s">
        <v>3120</v>
      </c>
      <c r="C3122" s="3" t="s">
        <v>7230</v>
      </c>
      <c r="D3122" s="7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7">
        <f t="shared" si="194"/>
        <v>42435.942083333335</v>
      </c>
      <c r="T3122" s="17">
        <f t="shared" si="195"/>
        <v>42495.900416666671</v>
      </c>
    </row>
    <row r="3123" spans="1:20" ht="45" x14ac:dyDescent="0.25">
      <c r="A3123">
        <v>3121</v>
      </c>
      <c r="B3123" s="9" t="s">
        <v>3121</v>
      </c>
      <c r="C3123" s="3" t="s">
        <v>7231</v>
      </c>
      <c r="D3123" s="7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7">
        <f t="shared" si="194"/>
        <v>41848.679803240739</v>
      </c>
      <c r="T3123" s="17">
        <f t="shared" si="195"/>
        <v>41908.679803240739</v>
      </c>
    </row>
    <row r="3124" spans="1:20" x14ac:dyDescent="0.25">
      <c r="A3124">
        <v>3122</v>
      </c>
      <c r="B3124" s="9" t="s">
        <v>3122</v>
      </c>
      <c r="C3124" s="3" t="s">
        <v>7232</v>
      </c>
      <c r="D3124" s="7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7">
        <f t="shared" si="194"/>
        <v>42678.932083333333</v>
      </c>
      <c r="T3124" s="17">
        <f t="shared" si="195"/>
        <v>42683.973750000005</v>
      </c>
    </row>
    <row r="3125" spans="1:20" ht="60" x14ac:dyDescent="0.25">
      <c r="A3125">
        <v>3123</v>
      </c>
      <c r="B3125" s="9" t="s">
        <v>3123</v>
      </c>
      <c r="C3125" s="3" t="s">
        <v>7233</v>
      </c>
      <c r="D3125" s="7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7">
        <f t="shared" si="194"/>
        <v>42530.993032407408</v>
      </c>
      <c r="T3125" s="17">
        <f t="shared" si="195"/>
        <v>42560.993032407408</v>
      </c>
    </row>
    <row r="3126" spans="1:20" ht="45" x14ac:dyDescent="0.25">
      <c r="A3126">
        <v>3124</v>
      </c>
      <c r="B3126" s="9" t="s">
        <v>3124</v>
      </c>
      <c r="C3126" s="3" t="s">
        <v>7234</v>
      </c>
      <c r="D3126" s="7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7">
        <f t="shared" si="194"/>
        <v>41977.780104166668</v>
      </c>
      <c r="T3126" s="17">
        <f t="shared" si="195"/>
        <v>42037.780104166668</v>
      </c>
    </row>
    <row r="3127" spans="1:20" x14ac:dyDescent="0.25">
      <c r="A3127">
        <v>3125</v>
      </c>
      <c r="B3127" s="9" t="s">
        <v>3125</v>
      </c>
      <c r="C3127" s="3" t="s">
        <v>7235</v>
      </c>
      <c r="D3127" s="7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7">
        <f t="shared" si="194"/>
        <v>42346.20685185185</v>
      </c>
      <c r="T3127" s="17">
        <f t="shared" si="195"/>
        <v>42376.20685185185</v>
      </c>
    </row>
    <row r="3128" spans="1:20" ht="90" x14ac:dyDescent="0.25">
      <c r="A3128">
        <v>3126</v>
      </c>
      <c r="B3128" s="9" t="s">
        <v>3126</v>
      </c>
      <c r="C3128" s="3" t="s">
        <v>7236</v>
      </c>
      <c r="D3128" s="7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7">
        <f t="shared" si="194"/>
        <v>42427.01807870371</v>
      </c>
      <c r="T3128" s="17">
        <f t="shared" si="195"/>
        <v>42456.976412037038</v>
      </c>
    </row>
    <row r="3129" spans="1:20" ht="60" x14ac:dyDescent="0.25">
      <c r="A3129">
        <v>3127</v>
      </c>
      <c r="B3129" s="9" t="s">
        <v>3127</v>
      </c>
      <c r="C3129" s="3" t="s">
        <v>7237</v>
      </c>
      <c r="D3129" s="7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7">
        <f t="shared" si="194"/>
        <v>42034.856817129628</v>
      </c>
      <c r="T3129" s="17">
        <f t="shared" si="195"/>
        <v>42064.856817129628</v>
      </c>
    </row>
    <row r="3130" spans="1:20" ht="60" x14ac:dyDescent="0.25">
      <c r="A3130">
        <v>3128</v>
      </c>
      <c r="B3130" s="9" t="s">
        <v>3128</v>
      </c>
      <c r="C3130" s="3" t="s">
        <v>7238</v>
      </c>
      <c r="D3130" s="7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7">
        <f t="shared" si="194"/>
        <v>42780.825706018513</v>
      </c>
      <c r="T3130" s="17">
        <f t="shared" si="195"/>
        <v>42810.784039351856</v>
      </c>
    </row>
    <row r="3131" spans="1:20" ht="60" x14ac:dyDescent="0.25">
      <c r="A3131">
        <v>3129</v>
      </c>
      <c r="B3131" s="9" t="s">
        <v>3129</v>
      </c>
      <c r="C3131" s="3" t="s">
        <v>7239</v>
      </c>
      <c r="D3131" s="7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7">
        <f t="shared" si="194"/>
        <v>42803.842812499999</v>
      </c>
      <c r="T3131" s="17">
        <f t="shared" si="195"/>
        <v>42843.801145833335</v>
      </c>
    </row>
    <row r="3132" spans="1:20" ht="45" x14ac:dyDescent="0.25">
      <c r="A3132">
        <v>3130</v>
      </c>
      <c r="B3132" s="9" t="s">
        <v>3130</v>
      </c>
      <c r="C3132" s="3" t="s">
        <v>7240</v>
      </c>
      <c r="D3132" s="7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7">
        <f t="shared" si="194"/>
        <v>42808.640231481477</v>
      </c>
      <c r="T3132" s="17">
        <f t="shared" si="195"/>
        <v>42839.207638888889</v>
      </c>
    </row>
    <row r="3133" spans="1:20" ht="30" x14ac:dyDescent="0.25">
      <c r="A3133">
        <v>3131</v>
      </c>
      <c r="B3133" s="9" t="s">
        <v>3131</v>
      </c>
      <c r="C3133" s="3" t="s">
        <v>7241</v>
      </c>
      <c r="D3133" s="7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7">
        <f t="shared" si="194"/>
        <v>42803.579224537039</v>
      </c>
      <c r="T3133" s="17">
        <f t="shared" si="195"/>
        <v>42833.537557870368</v>
      </c>
    </row>
    <row r="3134" spans="1:20" ht="30" x14ac:dyDescent="0.25">
      <c r="A3134">
        <v>3132</v>
      </c>
      <c r="B3134" s="9" t="s">
        <v>3132</v>
      </c>
      <c r="C3134" s="3" t="s">
        <v>7242</v>
      </c>
      <c r="D3134" s="7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7">
        <f t="shared" si="194"/>
        <v>42786.350231481483</v>
      </c>
      <c r="T3134" s="17">
        <f t="shared" si="195"/>
        <v>42846.308564814812</v>
      </c>
    </row>
    <row r="3135" spans="1:20" ht="60" x14ac:dyDescent="0.25">
      <c r="A3135">
        <v>3133</v>
      </c>
      <c r="B3135" s="9" t="s">
        <v>3133</v>
      </c>
      <c r="C3135" s="3" t="s">
        <v>7243</v>
      </c>
      <c r="D3135" s="7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7">
        <f t="shared" si="194"/>
        <v>42788.565208333333</v>
      </c>
      <c r="T3135" s="17">
        <f t="shared" si="195"/>
        <v>42818.523541666669</v>
      </c>
    </row>
    <row r="3136" spans="1:20" ht="60" x14ac:dyDescent="0.25">
      <c r="A3136">
        <v>3134</v>
      </c>
      <c r="B3136" s="9" t="s">
        <v>3134</v>
      </c>
      <c r="C3136" s="3" t="s">
        <v>7244</v>
      </c>
      <c r="D3136" s="7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7">
        <f t="shared" si="194"/>
        <v>42800.720127314817</v>
      </c>
      <c r="T3136" s="17">
        <f t="shared" si="195"/>
        <v>42821.678460648152</v>
      </c>
    </row>
    <row r="3137" spans="1:20" ht="60" x14ac:dyDescent="0.25">
      <c r="A3137">
        <v>3135</v>
      </c>
      <c r="B3137" s="9" t="s">
        <v>3135</v>
      </c>
      <c r="C3137" s="3" t="s">
        <v>7245</v>
      </c>
      <c r="D3137" s="7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7">
        <f t="shared" si="194"/>
        <v>42807.151863425926</v>
      </c>
      <c r="T3137" s="17">
        <f t="shared" si="195"/>
        <v>42829.151863425926</v>
      </c>
    </row>
    <row r="3138" spans="1:20" ht="60" x14ac:dyDescent="0.25">
      <c r="A3138">
        <v>3136</v>
      </c>
      <c r="B3138" s="9" t="s">
        <v>3136</v>
      </c>
      <c r="C3138" s="3" t="s">
        <v>7246</v>
      </c>
      <c r="D3138" s="7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7">
        <f t="shared" si="194"/>
        <v>42789.462430555555</v>
      </c>
      <c r="T3138" s="17">
        <f t="shared" si="195"/>
        <v>42825.957638888889</v>
      </c>
    </row>
    <row r="3139" spans="1:20" ht="45" x14ac:dyDescent="0.25">
      <c r="A3139">
        <v>3137</v>
      </c>
      <c r="B3139" s="9" t="s">
        <v>3137</v>
      </c>
      <c r="C3139" s="3" t="s">
        <v>7247</v>
      </c>
      <c r="D3139" s="7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60" x14ac:dyDescent="0.25">
      <c r="A3140">
        <v>3138</v>
      </c>
      <c r="B3140" s="9" t="s">
        <v>3138</v>
      </c>
      <c r="C3140" s="3" t="s">
        <v>7248</v>
      </c>
      <c r="D3140" s="7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7">
        <f t="shared" si="198"/>
        <v>42809.645914351851</v>
      </c>
      <c r="T3140" s="17">
        <f t="shared" si="199"/>
        <v>42828.645914351851</v>
      </c>
    </row>
    <row r="3141" spans="1:20" ht="60" x14ac:dyDescent="0.25">
      <c r="A3141">
        <v>3139</v>
      </c>
      <c r="B3141" s="9" t="s">
        <v>3139</v>
      </c>
      <c r="C3141" s="3" t="s">
        <v>7249</v>
      </c>
      <c r="D3141" s="7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7">
        <f t="shared" si="198"/>
        <v>42785.270370370374</v>
      </c>
      <c r="T3141" s="17">
        <f t="shared" si="199"/>
        <v>42819.189583333333</v>
      </c>
    </row>
    <row r="3142" spans="1:20" ht="60" x14ac:dyDescent="0.25">
      <c r="A3142">
        <v>3140</v>
      </c>
      <c r="B3142" s="9" t="s">
        <v>3140</v>
      </c>
      <c r="C3142" s="3" t="s">
        <v>7250</v>
      </c>
      <c r="D3142" s="7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7">
        <f t="shared" si="198"/>
        <v>42802.718784722223</v>
      </c>
      <c r="T3142" s="17">
        <f t="shared" si="199"/>
        <v>42832.677118055552</v>
      </c>
    </row>
    <row r="3143" spans="1:20" ht="60" x14ac:dyDescent="0.25">
      <c r="A3143">
        <v>3141</v>
      </c>
      <c r="B3143" s="9" t="s">
        <v>3141</v>
      </c>
      <c r="C3143" s="3" t="s">
        <v>7251</v>
      </c>
      <c r="D3143" s="7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7">
        <f t="shared" si="198"/>
        <v>42800.753333333334</v>
      </c>
      <c r="T3143" s="17">
        <f t="shared" si="199"/>
        <v>42841.833333333328</v>
      </c>
    </row>
    <row r="3144" spans="1:20" ht="45" x14ac:dyDescent="0.25">
      <c r="A3144">
        <v>3142</v>
      </c>
      <c r="B3144" s="9" t="s">
        <v>3142</v>
      </c>
      <c r="C3144" s="3" t="s">
        <v>7252</v>
      </c>
      <c r="D3144" s="7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7">
        <f t="shared" si="198"/>
        <v>42783.513182870374</v>
      </c>
      <c r="T3144" s="17">
        <f t="shared" si="199"/>
        <v>42813.471516203703</v>
      </c>
    </row>
    <row r="3145" spans="1:20" ht="60" x14ac:dyDescent="0.25">
      <c r="A3145">
        <v>3143</v>
      </c>
      <c r="B3145" s="9" t="s">
        <v>3143</v>
      </c>
      <c r="C3145" s="3" t="s">
        <v>7253</v>
      </c>
      <c r="D3145" s="7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7">
        <f t="shared" si="198"/>
        <v>42808.358287037037</v>
      </c>
      <c r="T3145" s="17">
        <f t="shared" si="199"/>
        <v>42834.358287037037</v>
      </c>
    </row>
    <row r="3146" spans="1:20" ht="60" x14ac:dyDescent="0.25">
      <c r="A3146">
        <v>3144</v>
      </c>
      <c r="B3146" s="9" t="s">
        <v>3144</v>
      </c>
      <c r="C3146" s="3" t="s">
        <v>7254</v>
      </c>
      <c r="D3146" s="7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7">
        <f t="shared" si="198"/>
        <v>42796.538275462968</v>
      </c>
      <c r="T3146" s="17">
        <f t="shared" si="199"/>
        <v>42813.25</v>
      </c>
    </row>
    <row r="3147" spans="1:20" ht="45" x14ac:dyDescent="0.25">
      <c r="A3147">
        <v>3145</v>
      </c>
      <c r="B3147" s="9" t="s">
        <v>3145</v>
      </c>
      <c r="C3147" s="3" t="s">
        <v>7255</v>
      </c>
      <c r="D3147" s="7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7">
        <f t="shared" si="198"/>
        <v>42762.040902777779</v>
      </c>
      <c r="T3147" s="17">
        <f t="shared" si="199"/>
        <v>42821.999236111107</v>
      </c>
    </row>
    <row r="3148" spans="1:20" ht="45" x14ac:dyDescent="0.25">
      <c r="A3148">
        <v>3146</v>
      </c>
      <c r="B3148" s="9" t="s">
        <v>3146</v>
      </c>
      <c r="C3148" s="3" t="s">
        <v>7256</v>
      </c>
      <c r="D3148" s="7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7">
        <f t="shared" si="198"/>
        <v>42796.682476851856</v>
      </c>
      <c r="T3148" s="17">
        <f t="shared" si="199"/>
        <v>42841.640810185185</v>
      </c>
    </row>
    <row r="3149" spans="1:20" ht="60" x14ac:dyDescent="0.25">
      <c r="A3149">
        <v>3147</v>
      </c>
      <c r="B3149" s="9" t="s">
        <v>3147</v>
      </c>
      <c r="C3149" s="3" t="s">
        <v>7257</v>
      </c>
      <c r="D3149" s="7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7">
        <f t="shared" si="198"/>
        <v>41909.969386574077</v>
      </c>
      <c r="T3149" s="17">
        <f t="shared" si="199"/>
        <v>41950.011053240742</v>
      </c>
    </row>
    <row r="3150" spans="1:20" ht="30" x14ac:dyDescent="0.25">
      <c r="A3150">
        <v>3148</v>
      </c>
      <c r="B3150" s="9" t="s">
        <v>3148</v>
      </c>
      <c r="C3150" s="3" t="s">
        <v>7258</v>
      </c>
      <c r="D3150" s="7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7">
        <f t="shared" si="198"/>
        <v>41891.665324074071</v>
      </c>
      <c r="T3150" s="17">
        <f t="shared" si="199"/>
        <v>41913.166666666664</v>
      </c>
    </row>
    <row r="3151" spans="1:20" ht="60" x14ac:dyDescent="0.25">
      <c r="A3151">
        <v>3149</v>
      </c>
      <c r="B3151" s="9" t="s">
        <v>3149</v>
      </c>
      <c r="C3151" s="3" t="s">
        <v>7259</v>
      </c>
      <c r="D3151" s="7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7">
        <f t="shared" si="198"/>
        <v>41226.017361111109</v>
      </c>
      <c r="T3151" s="17">
        <f t="shared" si="199"/>
        <v>41250.083333333336</v>
      </c>
    </row>
    <row r="3152" spans="1:20" ht="60" x14ac:dyDescent="0.25">
      <c r="A3152">
        <v>3150</v>
      </c>
      <c r="B3152" s="9" t="s">
        <v>3150</v>
      </c>
      <c r="C3152" s="3" t="s">
        <v>7260</v>
      </c>
      <c r="D3152" s="7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7">
        <f t="shared" si="198"/>
        <v>40478.263923611114</v>
      </c>
      <c r="T3152" s="17">
        <f t="shared" si="199"/>
        <v>40568.166666666664</v>
      </c>
    </row>
    <row r="3153" spans="1:20" ht="45" x14ac:dyDescent="0.25">
      <c r="A3153">
        <v>3151</v>
      </c>
      <c r="B3153" s="9" t="s">
        <v>3151</v>
      </c>
      <c r="C3153" s="3" t="s">
        <v>7261</v>
      </c>
      <c r="D3153" s="7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7">
        <f t="shared" si="198"/>
        <v>41862.83997685185</v>
      </c>
      <c r="T3153" s="17">
        <f t="shared" si="199"/>
        <v>41892.83997685185</v>
      </c>
    </row>
    <row r="3154" spans="1:20" ht="45" x14ac:dyDescent="0.25">
      <c r="A3154">
        <v>3152</v>
      </c>
      <c r="B3154" s="9" t="s">
        <v>3152</v>
      </c>
      <c r="C3154" s="3" t="s">
        <v>7262</v>
      </c>
      <c r="D3154" s="7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7">
        <f t="shared" si="198"/>
        <v>41550.867673611108</v>
      </c>
      <c r="T3154" s="17">
        <f t="shared" si="199"/>
        <v>41580.867673611108</v>
      </c>
    </row>
    <row r="3155" spans="1:20" ht="45" x14ac:dyDescent="0.25">
      <c r="A3155">
        <v>3153</v>
      </c>
      <c r="B3155" s="9" t="s">
        <v>3153</v>
      </c>
      <c r="C3155" s="3" t="s">
        <v>7263</v>
      </c>
      <c r="D3155" s="7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7">
        <f t="shared" si="198"/>
        <v>40633.154363425929</v>
      </c>
      <c r="T3155" s="17">
        <f t="shared" si="199"/>
        <v>40664.207638888889</v>
      </c>
    </row>
    <row r="3156" spans="1:20" ht="60" x14ac:dyDescent="0.25">
      <c r="A3156">
        <v>3154</v>
      </c>
      <c r="B3156" s="9" t="s">
        <v>3154</v>
      </c>
      <c r="C3156" s="3" t="s">
        <v>7264</v>
      </c>
      <c r="D3156" s="7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7">
        <f t="shared" si="198"/>
        <v>40970.875671296293</v>
      </c>
      <c r="T3156" s="17">
        <f t="shared" si="199"/>
        <v>41000.834004629629</v>
      </c>
    </row>
    <row r="3157" spans="1:20" ht="45" x14ac:dyDescent="0.25">
      <c r="A3157">
        <v>3155</v>
      </c>
      <c r="B3157" s="9" t="s">
        <v>3155</v>
      </c>
      <c r="C3157" s="3" t="s">
        <v>7265</v>
      </c>
      <c r="D3157" s="7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7">
        <f t="shared" si="198"/>
        <v>41233.499131944445</v>
      </c>
      <c r="T3157" s="17">
        <f t="shared" si="199"/>
        <v>41263.499131944445</v>
      </c>
    </row>
    <row r="3158" spans="1:20" ht="60" x14ac:dyDescent="0.25">
      <c r="A3158">
        <v>3156</v>
      </c>
      <c r="B3158" s="9" t="s">
        <v>3156</v>
      </c>
      <c r="C3158" s="3" t="s">
        <v>7266</v>
      </c>
      <c r="D3158" s="7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7">
        <f t="shared" si="198"/>
        <v>41026.953055555554</v>
      </c>
      <c r="T3158" s="17">
        <f t="shared" si="199"/>
        <v>41061.953055555554</v>
      </c>
    </row>
    <row r="3159" spans="1:20" ht="30" x14ac:dyDescent="0.25">
      <c r="A3159">
        <v>3157</v>
      </c>
      <c r="B3159" s="9" t="s">
        <v>3157</v>
      </c>
      <c r="C3159" s="3" t="s">
        <v>7267</v>
      </c>
      <c r="D3159" s="7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7">
        <f t="shared" si="198"/>
        <v>41829.788252314815</v>
      </c>
      <c r="T3159" s="17">
        <f t="shared" si="199"/>
        <v>41839.208333333336</v>
      </c>
    </row>
    <row r="3160" spans="1:20" ht="30" x14ac:dyDescent="0.25">
      <c r="A3160">
        <v>3158</v>
      </c>
      <c r="B3160" s="9" t="s">
        <v>3158</v>
      </c>
      <c r="C3160" s="3" t="s">
        <v>7268</v>
      </c>
      <c r="D3160" s="7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7">
        <f t="shared" si="198"/>
        <v>41447.839722222219</v>
      </c>
      <c r="T3160" s="17">
        <f t="shared" si="199"/>
        <v>41477.839722222219</v>
      </c>
    </row>
    <row r="3161" spans="1:20" ht="45" x14ac:dyDescent="0.25">
      <c r="A3161">
        <v>3159</v>
      </c>
      <c r="B3161" s="9" t="s">
        <v>3159</v>
      </c>
      <c r="C3161" s="3" t="s">
        <v>7269</v>
      </c>
      <c r="D3161" s="7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7">
        <f t="shared" si="198"/>
        <v>40884.066678240742</v>
      </c>
      <c r="T3161" s="17">
        <f t="shared" si="199"/>
        <v>40926.958333333336</v>
      </c>
    </row>
    <row r="3162" spans="1:20" ht="45" x14ac:dyDescent="0.25">
      <c r="A3162">
        <v>3160</v>
      </c>
      <c r="B3162" s="9" t="s">
        <v>3160</v>
      </c>
      <c r="C3162" s="3" t="s">
        <v>7270</v>
      </c>
      <c r="D3162" s="7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7">
        <f t="shared" si="198"/>
        <v>41841.26489583333</v>
      </c>
      <c r="T3162" s="17">
        <f t="shared" si="199"/>
        <v>41864.207638888889</v>
      </c>
    </row>
    <row r="3163" spans="1:20" ht="60" x14ac:dyDescent="0.25">
      <c r="A3163">
        <v>3161</v>
      </c>
      <c r="B3163" s="9" t="s">
        <v>3161</v>
      </c>
      <c r="C3163" s="3" t="s">
        <v>7271</v>
      </c>
      <c r="D3163" s="7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7">
        <f t="shared" si="198"/>
        <v>41897.536134259259</v>
      </c>
      <c r="T3163" s="17">
        <f t="shared" si="199"/>
        <v>41927.536134259259</v>
      </c>
    </row>
    <row r="3164" spans="1:20" ht="60" x14ac:dyDescent="0.25">
      <c r="A3164">
        <v>3162</v>
      </c>
      <c r="B3164" s="9" t="s">
        <v>3162</v>
      </c>
      <c r="C3164" s="3" t="s">
        <v>7272</v>
      </c>
      <c r="D3164" s="7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7">
        <f t="shared" si="198"/>
        <v>41799.685902777775</v>
      </c>
      <c r="T3164" s="17">
        <f t="shared" si="199"/>
        <v>41827.083333333336</v>
      </c>
    </row>
    <row r="3165" spans="1:20" ht="45" x14ac:dyDescent="0.25">
      <c r="A3165">
        <v>3163</v>
      </c>
      <c r="B3165" s="9" t="s">
        <v>3163</v>
      </c>
      <c r="C3165" s="3" t="s">
        <v>7273</v>
      </c>
      <c r="D3165" s="7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7">
        <f t="shared" si="198"/>
        <v>41775.753761574073</v>
      </c>
      <c r="T3165" s="17">
        <f t="shared" si="199"/>
        <v>41805.753761574073</v>
      </c>
    </row>
    <row r="3166" spans="1:20" ht="60" x14ac:dyDescent="0.25">
      <c r="A3166">
        <v>3164</v>
      </c>
      <c r="B3166" s="9" t="s">
        <v>3164</v>
      </c>
      <c r="C3166" s="3" t="s">
        <v>7274</v>
      </c>
      <c r="D3166" s="7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7">
        <f t="shared" si="198"/>
        <v>41766.80572916667</v>
      </c>
      <c r="T3166" s="17">
        <f t="shared" si="199"/>
        <v>41799.80572916667</v>
      </c>
    </row>
    <row r="3167" spans="1:20" ht="60" x14ac:dyDescent="0.25">
      <c r="A3167">
        <v>3165</v>
      </c>
      <c r="B3167" s="9" t="s">
        <v>3165</v>
      </c>
      <c r="C3167" s="3" t="s">
        <v>7275</v>
      </c>
      <c r="D3167" s="7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7">
        <f t="shared" si="198"/>
        <v>40644.159259259257</v>
      </c>
      <c r="T3167" s="17">
        <f t="shared" si="199"/>
        <v>40666.165972222225</v>
      </c>
    </row>
    <row r="3168" spans="1:20" ht="60" x14ac:dyDescent="0.25">
      <c r="A3168">
        <v>3166</v>
      </c>
      <c r="B3168" s="9" t="s">
        <v>3166</v>
      </c>
      <c r="C3168" s="3" t="s">
        <v>7276</v>
      </c>
      <c r="D3168" s="7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7">
        <f t="shared" si="198"/>
        <v>41940.69158564815</v>
      </c>
      <c r="T3168" s="17">
        <f t="shared" si="199"/>
        <v>41969.332638888889</v>
      </c>
    </row>
    <row r="3169" spans="1:20" ht="30" x14ac:dyDescent="0.25">
      <c r="A3169">
        <v>3167</v>
      </c>
      <c r="B3169" s="9" t="s">
        <v>3167</v>
      </c>
      <c r="C3169" s="3" t="s">
        <v>7277</v>
      </c>
      <c r="D3169" s="7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7">
        <f t="shared" si="198"/>
        <v>41839.175706018519</v>
      </c>
      <c r="T3169" s="17">
        <f t="shared" si="199"/>
        <v>41853.175706018519</v>
      </c>
    </row>
    <row r="3170" spans="1:20" ht="45" x14ac:dyDescent="0.25">
      <c r="A3170">
        <v>3168</v>
      </c>
      <c r="B3170" s="9" t="s">
        <v>3168</v>
      </c>
      <c r="C3170" s="3" t="s">
        <v>7278</v>
      </c>
      <c r="D3170" s="7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7">
        <f t="shared" si="198"/>
        <v>41772.105937500004</v>
      </c>
      <c r="T3170" s="17">
        <f t="shared" si="199"/>
        <v>41803.916666666664</v>
      </c>
    </row>
    <row r="3171" spans="1:20" ht="30" x14ac:dyDescent="0.25">
      <c r="A3171">
        <v>3169</v>
      </c>
      <c r="B3171" s="9" t="s">
        <v>3169</v>
      </c>
      <c r="C3171" s="3" t="s">
        <v>7279</v>
      </c>
      <c r="D3171" s="7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7">
        <f t="shared" si="198"/>
        <v>41591.737974537034</v>
      </c>
      <c r="T3171" s="17">
        <f t="shared" si="199"/>
        <v>41621.207638888889</v>
      </c>
    </row>
    <row r="3172" spans="1:20" ht="45" x14ac:dyDescent="0.25">
      <c r="A3172">
        <v>3170</v>
      </c>
      <c r="B3172" s="9" t="s">
        <v>3170</v>
      </c>
      <c r="C3172" s="3" t="s">
        <v>7280</v>
      </c>
      <c r="D3172" s="7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7">
        <f t="shared" si="198"/>
        <v>41789.080370370371</v>
      </c>
      <c r="T3172" s="17">
        <f t="shared" si="199"/>
        <v>41822.166666666664</v>
      </c>
    </row>
    <row r="3173" spans="1:20" ht="60" x14ac:dyDescent="0.25">
      <c r="A3173">
        <v>3171</v>
      </c>
      <c r="B3173" s="9" t="s">
        <v>3171</v>
      </c>
      <c r="C3173" s="3" t="s">
        <v>7281</v>
      </c>
      <c r="D3173" s="7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7">
        <f t="shared" si="198"/>
        <v>42466.608310185184</v>
      </c>
      <c r="T3173" s="17">
        <f t="shared" si="199"/>
        <v>42496.608310185184</v>
      </c>
    </row>
    <row r="3174" spans="1:20" ht="45" x14ac:dyDescent="0.25">
      <c r="A3174">
        <v>3172</v>
      </c>
      <c r="B3174" s="9" t="s">
        <v>3172</v>
      </c>
      <c r="C3174" s="3" t="s">
        <v>7282</v>
      </c>
      <c r="D3174" s="7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7">
        <f t="shared" si="198"/>
        <v>40923.729953703703</v>
      </c>
      <c r="T3174" s="17">
        <f t="shared" si="199"/>
        <v>40953.729953703703</v>
      </c>
    </row>
    <row r="3175" spans="1:20" ht="60" x14ac:dyDescent="0.25">
      <c r="A3175">
        <v>3173</v>
      </c>
      <c r="B3175" s="9" t="s">
        <v>3173</v>
      </c>
      <c r="C3175" s="3" t="s">
        <v>7283</v>
      </c>
      <c r="D3175" s="7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7">
        <f t="shared" si="198"/>
        <v>41878.878379629627</v>
      </c>
      <c r="T3175" s="17">
        <f t="shared" si="199"/>
        <v>41908.878379629627</v>
      </c>
    </row>
    <row r="3176" spans="1:20" ht="60" x14ac:dyDescent="0.25">
      <c r="A3176">
        <v>3174</v>
      </c>
      <c r="B3176" s="9" t="s">
        <v>3174</v>
      </c>
      <c r="C3176" s="3" t="s">
        <v>7284</v>
      </c>
      <c r="D3176" s="7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7">
        <f t="shared" si="198"/>
        <v>41862.864675925928</v>
      </c>
      <c r="T3176" s="17">
        <f t="shared" si="199"/>
        <v>41876.864675925928</v>
      </c>
    </row>
    <row r="3177" spans="1:20" ht="60" x14ac:dyDescent="0.25">
      <c r="A3177">
        <v>3175</v>
      </c>
      <c r="B3177" s="9" t="s">
        <v>3175</v>
      </c>
      <c r="C3177" s="3" t="s">
        <v>7285</v>
      </c>
      <c r="D3177" s="7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7">
        <f t="shared" si="198"/>
        <v>40531.886886574073</v>
      </c>
      <c r="T3177" s="17">
        <f t="shared" si="199"/>
        <v>40591.886886574073</v>
      </c>
    </row>
    <row r="3178" spans="1:20" ht="60" x14ac:dyDescent="0.25">
      <c r="A3178">
        <v>3176</v>
      </c>
      <c r="B3178" s="9" t="s">
        <v>3176</v>
      </c>
      <c r="C3178" s="3" t="s">
        <v>7286</v>
      </c>
      <c r="D3178" s="7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7">
        <f t="shared" si="198"/>
        <v>41477.930914351848</v>
      </c>
      <c r="T3178" s="17">
        <f t="shared" si="199"/>
        <v>41504.625</v>
      </c>
    </row>
    <row r="3179" spans="1:20" ht="45" x14ac:dyDescent="0.25">
      <c r="A3179">
        <v>3177</v>
      </c>
      <c r="B3179" s="9" t="s">
        <v>3177</v>
      </c>
      <c r="C3179" s="3" t="s">
        <v>7287</v>
      </c>
      <c r="D3179" s="7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7">
        <f t="shared" si="198"/>
        <v>41781.666770833333</v>
      </c>
      <c r="T3179" s="17">
        <f t="shared" si="199"/>
        <v>41811.666770833333</v>
      </c>
    </row>
    <row r="3180" spans="1:20" ht="60" x14ac:dyDescent="0.25">
      <c r="A3180">
        <v>3178</v>
      </c>
      <c r="B3180" s="9" t="s">
        <v>3178</v>
      </c>
      <c r="C3180" s="3" t="s">
        <v>7288</v>
      </c>
      <c r="D3180" s="7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7">
        <f t="shared" si="198"/>
        <v>41806.605034722219</v>
      </c>
      <c r="T3180" s="17">
        <f t="shared" si="199"/>
        <v>41836.605034722219</v>
      </c>
    </row>
    <row r="3181" spans="1:20" ht="45" x14ac:dyDescent="0.25">
      <c r="A3181">
        <v>3179</v>
      </c>
      <c r="B3181" s="9" t="s">
        <v>3179</v>
      </c>
      <c r="C3181" s="3" t="s">
        <v>7289</v>
      </c>
      <c r="D3181" s="7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7">
        <f t="shared" si="198"/>
        <v>41375.702210648145</v>
      </c>
      <c r="T3181" s="17">
        <f t="shared" si="199"/>
        <v>41400.702210648145</v>
      </c>
    </row>
    <row r="3182" spans="1:20" ht="45" x14ac:dyDescent="0.25">
      <c r="A3182">
        <v>3180</v>
      </c>
      <c r="B3182" s="9" t="s">
        <v>3180</v>
      </c>
      <c r="C3182" s="3" t="s">
        <v>7290</v>
      </c>
      <c r="D3182" s="7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7">
        <f t="shared" si="198"/>
        <v>41780.412604166668</v>
      </c>
      <c r="T3182" s="17">
        <f t="shared" si="199"/>
        <v>41810.412604166668</v>
      </c>
    </row>
    <row r="3183" spans="1:20" ht="60" x14ac:dyDescent="0.25">
      <c r="A3183">
        <v>3181</v>
      </c>
      <c r="B3183" s="9" t="s">
        <v>3181</v>
      </c>
      <c r="C3183" s="3" t="s">
        <v>7291</v>
      </c>
      <c r="D3183" s="7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7">
        <f t="shared" si="198"/>
        <v>41779.310034722221</v>
      </c>
      <c r="T3183" s="17">
        <f t="shared" si="199"/>
        <v>41805.666666666664</v>
      </c>
    </row>
    <row r="3184" spans="1:20" ht="60" x14ac:dyDescent="0.25">
      <c r="A3184">
        <v>3182</v>
      </c>
      <c r="B3184" s="9" t="s">
        <v>3182</v>
      </c>
      <c r="C3184" s="3" t="s">
        <v>7292</v>
      </c>
      <c r="D3184" s="7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7">
        <f t="shared" si="198"/>
        <v>40883.949317129627</v>
      </c>
      <c r="T3184" s="17">
        <f t="shared" si="199"/>
        <v>40939.708333333336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7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7">
        <f t="shared" si="198"/>
        <v>41491.79478009259</v>
      </c>
      <c r="T3185" s="17">
        <f t="shared" si="199"/>
        <v>41509.79478009259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7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7">
        <f t="shared" si="198"/>
        <v>41791.993414351848</v>
      </c>
      <c r="T3186" s="17">
        <f t="shared" si="199"/>
        <v>41821.993414351848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7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7">
        <f t="shared" si="198"/>
        <v>41829.977326388893</v>
      </c>
      <c r="T3187" s="17">
        <f t="shared" si="199"/>
        <v>41836.977326388893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7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7">
        <f t="shared" si="198"/>
        <v>41868.924050925925</v>
      </c>
      <c r="T3188" s="17">
        <f t="shared" si="199"/>
        <v>41898.875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7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7">
        <f t="shared" si="198"/>
        <v>41835.666354166664</v>
      </c>
      <c r="T3189" s="17">
        <f t="shared" si="199"/>
        <v>41855.666354166664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7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7">
        <f t="shared" si="198"/>
        <v>42144.415532407409</v>
      </c>
      <c r="T3190" s="17">
        <f t="shared" si="199"/>
        <v>42165.415532407409</v>
      </c>
      <c r="U3190">
        <f>YEAR(S3190)</f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7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7">
        <f t="shared" si="198"/>
        <v>42118.346435185187</v>
      </c>
      <c r="T3191" s="17">
        <f t="shared" si="199"/>
        <v>42148.346435185187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7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7">
        <f t="shared" si="198"/>
        <v>42683.151331018518</v>
      </c>
      <c r="T3192" s="17">
        <f t="shared" si="199"/>
        <v>42713.192997685182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7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7">
        <f t="shared" si="198"/>
        <v>42538.755428240736</v>
      </c>
      <c r="T3193" s="17">
        <f t="shared" si="199"/>
        <v>42598.755428240736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7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7">
        <f t="shared" si="198"/>
        <v>42018.94049768518</v>
      </c>
      <c r="T3194" s="17">
        <f t="shared" si="199"/>
        <v>42063.916666666672</v>
      </c>
      <c r="U3194">
        <f t="shared" ref="U3194:U3195" si="200">YEAR(S3194)</f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7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7">
        <f t="shared" si="198"/>
        <v>42010.968240740738</v>
      </c>
      <c r="T3195" s="17">
        <f t="shared" si="199"/>
        <v>42055.968240740738</v>
      </c>
      <c r="U3195">
        <f t="shared" si="200"/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7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7">
        <f t="shared" si="198"/>
        <v>42182.062476851846</v>
      </c>
      <c r="T3196" s="17">
        <f t="shared" si="199"/>
        <v>42212.062476851846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7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7">
        <f t="shared" si="198"/>
        <v>42017.594236111108</v>
      </c>
      <c r="T3197" s="17">
        <f t="shared" si="199"/>
        <v>42047.594236111108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7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7">
        <f t="shared" si="198"/>
        <v>42157.598090277781</v>
      </c>
      <c r="T3198" s="17">
        <f t="shared" si="199"/>
        <v>42217.583333333328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7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7">
        <f t="shared" si="198"/>
        <v>42009.493263888886</v>
      </c>
      <c r="T3199" s="17">
        <f t="shared" si="199"/>
        <v>42039.493263888886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7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7">
        <f t="shared" si="198"/>
        <v>42013.424502314811</v>
      </c>
      <c r="T3200" s="17">
        <f t="shared" si="199"/>
        <v>42051.424502314811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7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7">
        <f t="shared" si="198"/>
        <v>41858.761782407404</v>
      </c>
      <c r="T3201" s="17">
        <f t="shared" si="199"/>
        <v>41888.875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7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7">
        <f t="shared" si="198"/>
        <v>42460.320613425924</v>
      </c>
      <c r="T3202" s="17">
        <f t="shared" si="199"/>
        <v>42490.231944444444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7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1">ROUND(E3203/D3203*100,0)</f>
        <v>1</v>
      </c>
      <c r="P3203">
        <f t="shared" ref="P3203:P3266" si="202">IFERROR(ROUND(E3203/L3203,2),0)</f>
        <v>12.5</v>
      </c>
      <c r="Q3203" s="11" t="s">
        <v>8315</v>
      </c>
      <c r="R3203" t="s">
        <v>8357</v>
      </c>
      <c r="S3203" s="17">
        <f t="shared" ref="S3203:S3266" si="203">(((J3203/60)/60)/24)+DATE(1970,1,1)</f>
        <v>41861.767094907409</v>
      </c>
      <c r="T3203" s="17">
        <f t="shared" ref="T3203:T3266" si="204">(((I3203/60)/60)/24)+DATE(1970,1,1)</f>
        <v>41882.767094907409</v>
      </c>
      <c r="U3203">
        <f>YEAR(S3203)</f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7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2"/>
        <v>109.04</v>
      </c>
      <c r="Q3204" s="11" t="s">
        <v>8315</v>
      </c>
      <c r="R3204" t="s">
        <v>8357</v>
      </c>
      <c r="S3204" s="17">
        <f t="shared" si="203"/>
        <v>42293.853541666671</v>
      </c>
      <c r="T3204" s="17">
        <f t="shared" si="204"/>
        <v>42352.249305555553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7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2"/>
        <v>41.67</v>
      </c>
      <c r="Q3205" s="11" t="s">
        <v>8315</v>
      </c>
      <c r="R3205" t="s">
        <v>8357</v>
      </c>
      <c r="S3205" s="17">
        <f t="shared" si="203"/>
        <v>42242.988680555558</v>
      </c>
      <c r="T3205" s="17">
        <f t="shared" si="204"/>
        <v>42272.988680555558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7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2"/>
        <v>0</v>
      </c>
      <c r="Q3206" s="11" t="s">
        <v>8315</v>
      </c>
      <c r="R3206" t="s">
        <v>8357</v>
      </c>
      <c r="S3206" s="17">
        <f t="shared" si="203"/>
        <v>42172.686099537037</v>
      </c>
      <c r="T3206" s="17">
        <f t="shared" si="204"/>
        <v>42202.676388888889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7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2"/>
        <v>22.75</v>
      </c>
      <c r="Q3207" s="11" t="s">
        <v>8315</v>
      </c>
      <c r="R3207" t="s">
        <v>8357</v>
      </c>
      <c r="S3207" s="17">
        <f t="shared" si="203"/>
        <v>42095.374675925923</v>
      </c>
      <c r="T3207" s="17">
        <f t="shared" si="204"/>
        <v>42125.374675925923</v>
      </c>
      <c r="U3207">
        <f>YEAR(S3207)</f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7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2"/>
        <v>0</v>
      </c>
      <c r="Q3208" s="11" t="s">
        <v>8315</v>
      </c>
      <c r="R3208" t="s">
        <v>8357</v>
      </c>
      <c r="S3208" s="17">
        <f t="shared" si="203"/>
        <v>42236.276053240741</v>
      </c>
      <c r="T3208" s="17">
        <f t="shared" si="204"/>
        <v>42266.276053240741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7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2"/>
        <v>70.83</v>
      </c>
      <c r="Q3209" s="11" t="s">
        <v>8315</v>
      </c>
      <c r="R3209" t="s">
        <v>8357</v>
      </c>
      <c r="S3209" s="17">
        <f t="shared" si="203"/>
        <v>42057.277858796297</v>
      </c>
      <c r="T3209" s="17">
        <f t="shared" si="204"/>
        <v>42117.236192129625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7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2"/>
        <v>63.11</v>
      </c>
      <c r="Q3210" s="11" t="s">
        <v>8315</v>
      </c>
      <c r="R3210" t="s">
        <v>8316</v>
      </c>
      <c r="S3210" s="17">
        <f t="shared" si="203"/>
        <v>41827.605057870373</v>
      </c>
      <c r="T3210" s="17">
        <f t="shared" si="204"/>
        <v>41848.605057870373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7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2"/>
        <v>50.16</v>
      </c>
      <c r="Q3211" s="11" t="s">
        <v>8315</v>
      </c>
      <c r="R3211" t="s">
        <v>8316</v>
      </c>
      <c r="S3211" s="17">
        <f t="shared" si="203"/>
        <v>41778.637245370373</v>
      </c>
      <c r="T3211" s="17">
        <f t="shared" si="204"/>
        <v>41810.958333333336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7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2"/>
        <v>62.88</v>
      </c>
      <c r="Q3212" s="11" t="s">
        <v>8315</v>
      </c>
      <c r="R3212" t="s">
        <v>8316</v>
      </c>
      <c r="S3212" s="17">
        <f t="shared" si="203"/>
        <v>41013.936562499999</v>
      </c>
      <c r="T3212" s="17">
        <f t="shared" si="204"/>
        <v>41061.165972222225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7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2"/>
        <v>85.53</v>
      </c>
      <c r="Q3213" s="11" t="s">
        <v>8315</v>
      </c>
      <c r="R3213" t="s">
        <v>8316</v>
      </c>
      <c r="S3213" s="17">
        <f t="shared" si="203"/>
        <v>41834.586574074077</v>
      </c>
      <c r="T3213" s="17">
        <f t="shared" si="204"/>
        <v>41866.083333333336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7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2"/>
        <v>53.72</v>
      </c>
      <c r="Q3214" s="11" t="s">
        <v>8315</v>
      </c>
      <c r="R3214" t="s">
        <v>8316</v>
      </c>
      <c r="S3214" s="17">
        <f t="shared" si="203"/>
        <v>41829.795729166668</v>
      </c>
      <c r="T3214" s="17">
        <f t="shared" si="204"/>
        <v>41859.795729166668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7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2"/>
        <v>127.81</v>
      </c>
      <c r="Q3215" s="11" t="s">
        <v>8315</v>
      </c>
      <c r="R3215" t="s">
        <v>8316</v>
      </c>
      <c r="S3215" s="17">
        <f t="shared" si="203"/>
        <v>42171.763414351852</v>
      </c>
      <c r="T3215" s="17">
        <f t="shared" si="204"/>
        <v>42211.763414351852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7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2"/>
        <v>106.57</v>
      </c>
      <c r="Q3216" s="11" t="s">
        <v>8315</v>
      </c>
      <c r="R3216" t="s">
        <v>8316</v>
      </c>
      <c r="S3216" s="17">
        <f t="shared" si="203"/>
        <v>42337.792511574073</v>
      </c>
      <c r="T3216" s="17">
        <f t="shared" si="204"/>
        <v>42374.996527777781</v>
      </c>
    </row>
    <row r="3217" spans="1:20" ht="60" x14ac:dyDescent="0.25">
      <c r="A3217">
        <v>3215</v>
      </c>
      <c r="B3217" s="9" t="s">
        <v>3215</v>
      </c>
      <c r="C3217" s="3" t="s">
        <v>7325</v>
      </c>
      <c r="D3217" s="7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2"/>
        <v>262.11</v>
      </c>
      <c r="Q3217" s="11" t="s">
        <v>8315</v>
      </c>
      <c r="R3217" t="s">
        <v>8316</v>
      </c>
      <c r="S3217" s="17">
        <f t="shared" si="203"/>
        <v>42219.665173611109</v>
      </c>
      <c r="T3217" s="17">
        <f t="shared" si="204"/>
        <v>42257.165972222225</v>
      </c>
    </row>
    <row r="3218" spans="1:20" ht="60" x14ac:dyDescent="0.25">
      <c r="A3218">
        <v>3216</v>
      </c>
      <c r="B3218" s="9" t="s">
        <v>3216</v>
      </c>
      <c r="C3218" s="3" t="s">
        <v>7326</v>
      </c>
      <c r="D3218" s="7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2"/>
        <v>57.17</v>
      </c>
      <c r="Q3218" s="11" t="s">
        <v>8315</v>
      </c>
      <c r="R3218" t="s">
        <v>8316</v>
      </c>
      <c r="S3218" s="17">
        <f t="shared" si="203"/>
        <v>42165.462627314817</v>
      </c>
      <c r="T3218" s="17">
        <f t="shared" si="204"/>
        <v>42196.604166666672</v>
      </c>
    </row>
    <row r="3219" spans="1:20" ht="45" x14ac:dyDescent="0.25">
      <c r="A3219">
        <v>3217</v>
      </c>
      <c r="B3219" s="9" t="s">
        <v>3217</v>
      </c>
      <c r="C3219" s="3" t="s">
        <v>7327</v>
      </c>
      <c r="D3219" s="7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2"/>
        <v>50.2</v>
      </c>
      <c r="Q3219" s="11" t="s">
        <v>8315</v>
      </c>
      <c r="R3219" t="s">
        <v>8316</v>
      </c>
      <c r="S3219" s="17">
        <f t="shared" si="203"/>
        <v>42648.546111111107</v>
      </c>
      <c r="T3219" s="17">
        <f t="shared" si="204"/>
        <v>42678.546111111107</v>
      </c>
    </row>
    <row r="3220" spans="1:20" ht="60" x14ac:dyDescent="0.25">
      <c r="A3220">
        <v>3218</v>
      </c>
      <c r="B3220" s="9" t="s">
        <v>3218</v>
      </c>
      <c r="C3220" s="3" t="s">
        <v>7328</v>
      </c>
      <c r="D3220" s="7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2"/>
        <v>66.59</v>
      </c>
      <c r="Q3220" s="11" t="s">
        <v>8315</v>
      </c>
      <c r="R3220" t="s">
        <v>8316</v>
      </c>
      <c r="S3220" s="17">
        <f t="shared" si="203"/>
        <v>41971.002152777779</v>
      </c>
      <c r="T3220" s="17">
        <f t="shared" si="204"/>
        <v>42004</v>
      </c>
    </row>
    <row r="3221" spans="1:20" ht="45" x14ac:dyDescent="0.25">
      <c r="A3221">
        <v>3219</v>
      </c>
      <c r="B3221" s="9" t="s">
        <v>3219</v>
      </c>
      <c r="C3221" s="3" t="s">
        <v>7329</v>
      </c>
      <c r="D3221" s="7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2"/>
        <v>168.25</v>
      </c>
      <c r="Q3221" s="11" t="s">
        <v>8315</v>
      </c>
      <c r="R3221" t="s">
        <v>8316</v>
      </c>
      <c r="S3221" s="17">
        <f t="shared" si="203"/>
        <v>42050.983182870375</v>
      </c>
      <c r="T3221" s="17">
        <f t="shared" si="204"/>
        <v>42085.941516203704</v>
      </c>
    </row>
    <row r="3222" spans="1:20" ht="30" x14ac:dyDescent="0.25">
      <c r="A3222">
        <v>3220</v>
      </c>
      <c r="B3222" s="9" t="s">
        <v>3220</v>
      </c>
      <c r="C3222" s="3" t="s">
        <v>7330</v>
      </c>
      <c r="D3222" s="7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2"/>
        <v>256.37</v>
      </c>
      <c r="Q3222" s="11" t="s">
        <v>8315</v>
      </c>
      <c r="R3222" t="s">
        <v>8316</v>
      </c>
      <c r="S3222" s="17">
        <f t="shared" si="203"/>
        <v>42772.833379629628</v>
      </c>
      <c r="T3222" s="17">
        <f t="shared" si="204"/>
        <v>42806.875</v>
      </c>
    </row>
    <row r="3223" spans="1:20" ht="60" x14ac:dyDescent="0.25">
      <c r="A3223">
        <v>3221</v>
      </c>
      <c r="B3223" s="9" t="s">
        <v>3221</v>
      </c>
      <c r="C3223" s="3" t="s">
        <v>7331</v>
      </c>
      <c r="D3223" s="7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2"/>
        <v>36.61</v>
      </c>
      <c r="Q3223" s="11" t="s">
        <v>8315</v>
      </c>
      <c r="R3223" t="s">
        <v>8316</v>
      </c>
      <c r="S3223" s="17">
        <f t="shared" si="203"/>
        <v>42155.696793981479</v>
      </c>
      <c r="T3223" s="17">
        <f t="shared" si="204"/>
        <v>42190.696793981479</v>
      </c>
    </row>
    <row r="3224" spans="1:20" ht="45" x14ac:dyDescent="0.25">
      <c r="A3224">
        <v>3222</v>
      </c>
      <c r="B3224" s="9" t="s">
        <v>3222</v>
      </c>
      <c r="C3224" s="3" t="s">
        <v>7332</v>
      </c>
      <c r="D3224" s="7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2"/>
        <v>37.14</v>
      </c>
      <c r="Q3224" s="11" t="s">
        <v>8315</v>
      </c>
      <c r="R3224" t="s">
        <v>8316</v>
      </c>
      <c r="S3224" s="17">
        <f t="shared" si="203"/>
        <v>42270.582141203704</v>
      </c>
      <c r="T3224" s="17">
        <f t="shared" si="204"/>
        <v>42301.895138888889</v>
      </c>
    </row>
    <row r="3225" spans="1:20" ht="30" x14ac:dyDescent="0.25">
      <c r="A3225">
        <v>3223</v>
      </c>
      <c r="B3225" s="9" t="s">
        <v>3223</v>
      </c>
      <c r="C3225" s="3" t="s">
        <v>7333</v>
      </c>
      <c r="D3225" s="7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2"/>
        <v>45.88</v>
      </c>
      <c r="Q3225" s="11" t="s">
        <v>8315</v>
      </c>
      <c r="R3225" t="s">
        <v>8316</v>
      </c>
      <c r="S3225" s="17">
        <f t="shared" si="203"/>
        <v>42206.835370370376</v>
      </c>
      <c r="T3225" s="17">
        <f t="shared" si="204"/>
        <v>42236.835370370376</v>
      </c>
    </row>
    <row r="3226" spans="1:20" ht="60" x14ac:dyDescent="0.25">
      <c r="A3226">
        <v>3224</v>
      </c>
      <c r="B3226" s="9" t="s">
        <v>3224</v>
      </c>
      <c r="C3226" s="3" t="s">
        <v>7334</v>
      </c>
      <c r="D3226" s="7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2"/>
        <v>141.71</v>
      </c>
      <c r="Q3226" s="11" t="s">
        <v>8315</v>
      </c>
      <c r="R3226" t="s">
        <v>8316</v>
      </c>
      <c r="S3226" s="17">
        <f t="shared" si="203"/>
        <v>42697.850844907407</v>
      </c>
      <c r="T3226" s="17">
        <f t="shared" si="204"/>
        <v>42745.208333333328</v>
      </c>
    </row>
    <row r="3227" spans="1:20" ht="45" x14ac:dyDescent="0.25">
      <c r="A3227">
        <v>3225</v>
      </c>
      <c r="B3227" s="9" t="s">
        <v>3225</v>
      </c>
      <c r="C3227" s="3" t="s">
        <v>7335</v>
      </c>
      <c r="D3227" s="7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2"/>
        <v>52.49</v>
      </c>
      <c r="Q3227" s="11" t="s">
        <v>8315</v>
      </c>
      <c r="R3227" t="s">
        <v>8316</v>
      </c>
      <c r="S3227" s="17">
        <f t="shared" si="203"/>
        <v>42503.559467592597</v>
      </c>
      <c r="T3227" s="17">
        <f t="shared" si="204"/>
        <v>42524.875</v>
      </c>
    </row>
    <row r="3228" spans="1:20" ht="45" x14ac:dyDescent="0.25">
      <c r="A3228">
        <v>3226</v>
      </c>
      <c r="B3228" s="9" t="s">
        <v>3226</v>
      </c>
      <c r="C3228" s="3" t="s">
        <v>7336</v>
      </c>
      <c r="D3228" s="7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2"/>
        <v>59.52</v>
      </c>
      <c r="Q3228" s="11" t="s">
        <v>8315</v>
      </c>
      <c r="R3228" t="s">
        <v>8316</v>
      </c>
      <c r="S3228" s="17">
        <f t="shared" si="203"/>
        <v>42277.583472222221</v>
      </c>
      <c r="T3228" s="17">
        <f t="shared" si="204"/>
        <v>42307.583472222221</v>
      </c>
    </row>
    <row r="3229" spans="1:20" ht="60" x14ac:dyDescent="0.25">
      <c r="A3229">
        <v>3227</v>
      </c>
      <c r="B3229" s="9" t="s">
        <v>3227</v>
      </c>
      <c r="C3229" s="3" t="s">
        <v>7337</v>
      </c>
      <c r="D3229" s="7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2"/>
        <v>50</v>
      </c>
      <c r="Q3229" s="11" t="s">
        <v>8315</v>
      </c>
      <c r="R3229" t="s">
        <v>8316</v>
      </c>
      <c r="S3229" s="17">
        <f t="shared" si="203"/>
        <v>42722.882361111115</v>
      </c>
      <c r="T3229" s="17">
        <f t="shared" si="204"/>
        <v>42752.882361111115</v>
      </c>
    </row>
    <row r="3230" spans="1:20" ht="30" x14ac:dyDescent="0.25">
      <c r="A3230">
        <v>3228</v>
      </c>
      <c r="B3230" s="9" t="s">
        <v>3228</v>
      </c>
      <c r="C3230" s="3" t="s">
        <v>7338</v>
      </c>
      <c r="D3230" s="7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2"/>
        <v>193.62</v>
      </c>
      <c r="Q3230" s="11" t="s">
        <v>8315</v>
      </c>
      <c r="R3230" t="s">
        <v>8316</v>
      </c>
      <c r="S3230" s="17">
        <f t="shared" si="203"/>
        <v>42323.70930555556</v>
      </c>
      <c r="T3230" s="17">
        <f t="shared" si="204"/>
        <v>42355.207638888889</v>
      </c>
    </row>
    <row r="3231" spans="1:20" ht="45" x14ac:dyDescent="0.25">
      <c r="A3231">
        <v>3229</v>
      </c>
      <c r="B3231" s="9" t="s">
        <v>3229</v>
      </c>
      <c r="C3231" s="3" t="s">
        <v>7339</v>
      </c>
      <c r="D3231" s="7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2"/>
        <v>106.8</v>
      </c>
      <c r="Q3231" s="11" t="s">
        <v>8315</v>
      </c>
      <c r="R3231" t="s">
        <v>8316</v>
      </c>
      <c r="S3231" s="17">
        <f t="shared" si="203"/>
        <v>41933.291643518518</v>
      </c>
      <c r="T3231" s="17">
        <f t="shared" si="204"/>
        <v>41963.333310185189</v>
      </c>
    </row>
    <row r="3232" spans="1:20" ht="60" x14ac:dyDescent="0.25">
      <c r="A3232">
        <v>3230</v>
      </c>
      <c r="B3232" s="9" t="s">
        <v>3230</v>
      </c>
      <c r="C3232" s="3" t="s">
        <v>7340</v>
      </c>
      <c r="D3232" s="7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2"/>
        <v>77.22</v>
      </c>
      <c r="Q3232" s="11" t="s">
        <v>8315</v>
      </c>
      <c r="R3232" t="s">
        <v>8316</v>
      </c>
      <c r="S3232" s="17">
        <f t="shared" si="203"/>
        <v>41898.168125000004</v>
      </c>
      <c r="T3232" s="17">
        <f t="shared" si="204"/>
        <v>41913.165972222225</v>
      </c>
    </row>
    <row r="3233" spans="1:20" ht="45" x14ac:dyDescent="0.25">
      <c r="A3233">
        <v>3231</v>
      </c>
      <c r="B3233" s="9" t="s">
        <v>3231</v>
      </c>
      <c r="C3233" s="3" t="s">
        <v>7341</v>
      </c>
      <c r="D3233" s="7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2"/>
        <v>57.5</v>
      </c>
      <c r="Q3233" s="11" t="s">
        <v>8315</v>
      </c>
      <c r="R3233" t="s">
        <v>8316</v>
      </c>
      <c r="S3233" s="17">
        <f t="shared" si="203"/>
        <v>42446.943831018521</v>
      </c>
      <c r="T3233" s="17">
        <f t="shared" si="204"/>
        <v>42476.943831018521</v>
      </c>
    </row>
    <row r="3234" spans="1:20" ht="45" x14ac:dyDescent="0.25">
      <c r="A3234">
        <v>3232</v>
      </c>
      <c r="B3234" s="9" t="s">
        <v>3232</v>
      </c>
      <c r="C3234" s="3" t="s">
        <v>7342</v>
      </c>
      <c r="D3234" s="7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2"/>
        <v>50.46</v>
      </c>
      <c r="Q3234" s="11" t="s">
        <v>8315</v>
      </c>
      <c r="R3234" t="s">
        <v>8316</v>
      </c>
      <c r="S3234" s="17">
        <f t="shared" si="203"/>
        <v>42463.81385416667</v>
      </c>
      <c r="T3234" s="17">
        <f t="shared" si="204"/>
        <v>42494.165972222225</v>
      </c>
    </row>
    <row r="3235" spans="1:20" ht="45" x14ac:dyDescent="0.25">
      <c r="A3235">
        <v>3233</v>
      </c>
      <c r="B3235" s="9" t="s">
        <v>3233</v>
      </c>
      <c r="C3235" s="3" t="s">
        <v>7343</v>
      </c>
      <c r="D3235" s="7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2"/>
        <v>97.38</v>
      </c>
      <c r="Q3235" s="11" t="s">
        <v>8315</v>
      </c>
      <c r="R3235" t="s">
        <v>8316</v>
      </c>
      <c r="S3235" s="17">
        <f t="shared" si="203"/>
        <v>42766.805034722223</v>
      </c>
      <c r="T3235" s="17">
        <f t="shared" si="204"/>
        <v>42796.805034722223</v>
      </c>
    </row>
    <row r="3236" spans="1:20" ht="60" x14ac:dyDescent="0.25">
      <c r="A3236">
        <v>3234</v>
      </c>
      <c r="B3236" s="9" t="s">
        <v>3234</v>
      </c>
      <c r="C3236" s="3" t="s">
        <v>7344</v>
      </c>
      <c r="D3236" s="7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2"/>
        <v>34.92</v>
      </c>
      <c r="Q3236" s="11" t="s">
        <v>8315</v>
      </c>
      <c r="R3236" t="s">
        <v>8316</v>
      </c>
      <c r="S3236" s="17">
        <f t="shared" si="203"/>
        <v>42734.789444444439</v>
      </c>
      <c r="T3236" s="17">
        <f t="shared" si="204"/>
        <v>42767.979861111111</v>
      </c>
    </row>
    <row r="3237" spans="1:20" ht="60" x14ac:dyDescent="0.25">
      <c r="A3237">
        <v>3235</v>
      </c>
      <c r="B3237" s="9" t="s">
        <v>3235</v>
      </c>
      <c r="C3237" s="3" t="s">
        <v>7345</v>
      </c>
      <c r="D3237" s="7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2"/>
        <v>85.53</v>
      </c>
      <c r="Q3237" s="11" t="s">
        <v>8315</v>
      </c>
      <c r="R3237" t="s">
        <v>8316</v>
      </c>
      <c r="S3237" s="17">
        <f t="shared" si="203"/>
        <v>42522.347812499997</v>
      </c>
      <c r="T3237" s="17">
        <f t="shared" si="204"/>
        <v>42552.347812499997</v>
      </c>
    </row>
    <row r="3238" spans="1:20" ht="60" x14ac:dyDescent="0.25">
      <c r="A3238">
        <v>3236</v>
      </c>
      <c r="B3238" s="9" t="s">
        <v>3236</v>
      </c>
      <c r="C3238" s="3" t="s">
        <v>7346</v>
      </c>
      <c r="D3238" s="7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2"/>
        <v>182.91</v>
      </c>
      <c r="Q3238" s="11" t="s">
        <v>8315</v>
      </c>
      <c r="R3238" t="s">
        <v>8316</v>
      </c>
      <c r="S3238" s="17">
        <f t="shared" si="203"/>
        <v>42702.917048611111</v>
      </c>
      <c r="T3238" s="17">
        <f t="shared" si="204"/>
        <v>42732.917048611111</v>
      </c>
    </row>
    <row r="3239" spans="1:20" ht="30" x14ac:dyDescent="0.25">
      <c r="A3239">
        <v>3237</v>
      </c>
      <c r="B3239" s="9" t="s">
        <v>3237</v>
      </c>
      <c r="C3239" s="3" t="s">
        <v>7347</v>
      </c>
      <c r="D3239" s="7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2"/>
        <v>131.13999999999999</v>
      </c>
      <c r="Q3239" s="11" t="s">
        <v>8315</v>
      </c>
      <c r="R3239" t="s">
        <v>8316</v>
      </c>
      <c r="S3239" s="17">
        <f t="shared" si="203"/>
        <v>42252.474351851852</v>
      </c>
      <c r="T3239" s="17">
        <f t="shared" si="204"/>
        <v>42276.165972222225</v>
      </c>
    </row>
    <row r="3240" spans="1:20" ht="60" x14ac:dyDescent="0.25">
      <c r="A3240">
        <v>3238</v>
      </c>
      <c r="B3240" s="9" t="s">
        <v>3238</v>
      </c>
      <c r="C3240" s="3" t="s">
        <v>7348</v>
      </c>
      <c r="D3240" s="7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2"/>
        <v>39.81</v>
      </c>
      <c r="Q3240" s="11" t="s">
        <v>8315</v>
      </c>
      <c r="R3240" t="s">
        <v>8316</v>
      </c>
      <c r="S3240" s="17">
        <f t="shared" si="203"/>
        <v>42156.510393518518</v>
      </c>
      <c r="T3240" s="17">
        <f t="shared" si="204"/>
        <v>42186.510393518518</v>
      </c>
    </row>
    <row r="3241" spans="1:20" ht="60" x14ac:dyDescent="0.25">
      <c r="A3241">
        <v>3239</v>
      </c>
      <c r="B3241" s="9" t="s">
        <v>3239</v>
      </c>
      <c r="C3241" s="3" t="s">
        <v>7349</v>
      </c>
      <c r="D3241" s="7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2"/>
        <v>59.7</v>
      </c>
      <c r="Q3241" s="11" t="s">
        <v>8315</v>
      </c>
      <c r="R3241" t="s">
        <v>8316</v>
      </c>
      <c r="S3241" s="17">
        <f t="shared" si="203"/>
        <v>42278.089039351849</v>
      </c>
      <c r="T3241" s="17">
        <f t="shared" si="204"/>
        <v>42302.999305555553</v>
      </c>
    </row>
    <row r="3242" spans="1:20" ht="60" x14ac:dyDescent="0.25">
      <c r="A3242">
        <v>3240</v>
      </c>
      <c r="B3242" s="9" t="s">
        <v>3240</v>
      </c>
      <c r="C3242" s="3" t="s">
        <v>7350</v>
      </c>
      <c r="D3242" s="7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2"/>
        <v>88.74</v>
      </c>
      <c r="Q3242" s="11" t="s">
        <v>8315</v>
      </c>
      <c r="R3242" t="s">
        <v>8316</v>
      </c>
      <c r="S3242" s="17">
        <f t="shared" si="203"/>
        <v>42754.693842592591</v>
      </c>
      <c r="T3242" s="17">
        <f t="shared" si="204"/>
        <v>42782.958333333328</v>
      </c>
    </row>
    <row r="3243" spans="1:20" ht="60" x14ac:dyDescent="0.25">
      <c r="A3243">
        <v>3241</v>
      </c>
      <c r="B3243" s="9" t="s">
        <v>3241</v>
      </c>
      <c r="C3243" s="3" t="s">
        <v>7351</v>
      </c>
      <c r="D3243" s="7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2"/>
        <v>58.69</v>
      </c>
      <c r="Q3243" s="11" t="s">
        <v>8315</v>
      </c>
      <c r="R3243" t="s">
        <v>8316</v>
      </c>
      <c r="S3243" s="17">
        <f t="shared" si="203"/>
        <v>41893.324884259258</v>
      </c>
      <c r="T3243" s="17">
        <f t="shared" si="204"/>
        <v>41926.290972222225</v>
      </c>
    </row>
    <row r="3244" spans="1:20" ht="45" x14ac:dyDescent="0.25">
      <c r="A3244">
        <v>3242</v>
      </c>
      <c r="B3244" s="9" t="s">
        <v>3242</v>
      </c>
      <c r="C3244" s="3" t="s">
        <v>7352</v>
      </c>
      <c r="D3244" s="7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2"/>
        <v>69.569999999999993</v>
      </c>
      <c r="Q3244" s="11" t="s">
        <v>8315</v>
      </c>
      <c r="R3244" t="s">
        <v>8316</v>
      </c>
      <c r="S3244" s="17">
        <f t="shared" si="203"/>
        <v>41871.755694444444</v>
      </c>
      <c r="T3244" s="17">
        <f t="shared" si="204"/>
        <v>41901.755694444444</v>
      </c>
    </row>
    <row r="3245" spans="1:20" ht="45" x14ac:dyDescent="0.25">
      <c r="A3245">
        <v>3243</v>
      </c>
      <c r="B3245" s="9" t="s">
        <v>3243</v>
      </c>
      <c r="C3245" s="3" t="s">
        <v>7353</v>
      </c>
      <c r="D3245" s="7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2"/>
        <v>115.87</v>
      </c>
      <c r="Q3245" s="11" t="s">
        <v>8315</v>
      </c>
      <c r="R3245" t="s">
        <v>8316</v>
      </c>
      <c r="S3245" s="17">
        <f t="shared" si="203"/>
        <v>42262.096782407403</v>
      </c>
      <c r="T3245" s="17">
        <f t="shared" si="204"/>
        <v>42286</v>
      </c>
    </row>
    <row r="3246" spans="1:20" ht="45" x14ac:dyDescent="0.25">
      <c r="A3246">
        <v>3244</v>
      </c>
      <c r="B3246" s="9" t="s">
        <v>3244</v>
      </c>
      <c r="C3246" s="3" t="s">
        <v>7354</v>
      </c>
      <c r="D3246" s="7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2"/>
        <v>23.87</v>
      </c>
      <c r="Q3246" s="11" t="s">
        <v>8315</v>
      </c>
      <c r="R3246" t="s">
        <v>8316</v>
      </c>
      <c r="S3246" s="17">
        <f t="shared" si="203"/>
        <v>42675.694236111114</v>
      </c>
      <c r="T3246" s="17">
        <f t="shared" si="204"/>
        <v>42705.735902777778</v>
      </c>
    </row>
    <row r="3247" spans="1:20" ht="45" x14ac:dyDescent="0.25">
      <c r="A3247">
        <v>3245</v>
      </c>
      <c r="B3247" s="9" t="s">
        <v>3245</v>
      </c>
      <c r="C3247" s="3" t="s">
        <v>7355</v>
      </c>
      <c r="D3247" s="7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2"/>
        <v>81.13</v>
      </c>
      <c r="Q3247" s="11" t="s">
        <v>8315</v>
      </c>
      <c r="R3247" t="s">
        <v>8316</v>
      </c>
      <c r="S3247" s="17">
        <f t="shared" si="203"/>
        <v>42135.60020833333</v>
      </c>
      <c r="T3247" s="17">
        <f t="shared" si="204"/>
        <v>42167.083333333328</v>
      </c>
    </row>
    <row r="3248" spans="1:20" ht="45" x14ac:dyDescent="0.25">
      <c r="A3248">
        <v>3246</v>
      </c>
      <c r="B3248" s="9" t="s">
        <v>3246</v>
      </c>
      <c r="C3248" s="3" t="s">
        <v>7356</v>
      </c>
      <c r="D3248" s="7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2"/>
        <v>57.63</v>
      </c>
      <c r="Q3248" s="11" t="s">
        <v>8315</v>
      </c>
      <c r="R3248" t="s">
        <v>8316</v>
      </c>
      <c r="S3248" s="17">
        <f t="shared" si="203"/>
        <v>42230.472222222219</v>
      </c>
      <c r="T3248" s="17">
        <f t="shared" si="204"/>
        <v>42259.165972222225</v>
      </c>
    </row>
    <row r="3249" spans="1:20" ht="60" x14ac:dyDescent="0.25">
      <c r="A3249">
        <v>3247</v>
      </c>
      <c r="B3249" s="9" t="s">
        <v>3247</v>
      </c>
      <c r="C3249" s="3" t="s">
        <v>7357</v>
      </c>
      <c r="D3249" s="7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2"/>
        <v>46.43</v>
      </c>
      <c r="Q3249" s="11" t="s">
        <v>8315</v>
      </c>
      <c r="R3249" t="s">
        <v>8316</v>
      </c>
      <c r="S3249" s="17">
        <f t="shared" si="203"/>
        <v>42167.434166666666</v>
      </c>
      <c r="T3249" s="17">
        <f t="shared" si="204"/>
        <v>42197.434166666666</v>
      </c>
    </row>
    <row r="3250" spans="1:20" ht="30" x14ac:dyDescent="0.25">
      <c r="A3250">
        <v>3248</v>
      </c>
      <c r="B3250" s="9" t="s">
        <v>3248</v>
      </c>
      <c r="C3250" s="3" t="s">
        <v>7358</v>
      </c>
      <c r="D3250" s="7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2"/>
        <v>60.48</v>
      </c>
      <c r="Q3250" s="11" t="s">
        <v>8315</v>
      </c>
      <c r="R3250" t="s">
        <v>8316</v>
      </c>
      <c r="S3250" s="17">
        <f t="shared" si="203"/>
        <v>42068.888391203705</v>
      </c>
      <c r="T3250" s="17">
        <f t="shared" si="204"/>
        <v>42098.846724537041</v>
      </c>
    </row>
    <row r="3251" spans="1:20" ht="60" x14ac:dyDescent="0.25">
      <c r="A3251">
        <v>3249</v>
      </c>
      <c r="B3251" s="9" t="s">
        <v>3249</v>
      </c>
      <c r="C3251" s="3" t="s">
        <v>7359</v>
      </c>
      <c r="D3251" s="7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2"/>
        <v>65.58</v>
      </c>
      <c r="Q3251" s="11" t="s">
        <v>8315</v>
      </c>
      <c r="R3251" t="s">
        <v>8316</v>
      </c>
      <c r="S3251" s="17">
        <f t="shared" si="203"/>
        <v>42145.746689814812</v>
      </c>
      <c r="T3251" s="17">
        <f t="shared" si="204"/>
        <v>42175.746689814812</v>
      </c>
    </row>
    <row r="3252" spans="1:20" ht="60" x14ac:dyDescent="0.25">
      <c r="A3252">
        <v>3250</v>
      </c>
      <c r="B3252" s="9" t="s">
        <v>3250</v>
      </c>
      <c r="C3252" s="3" t="s">
        <v>7360</v>
      </c>
      <c r="D3252" s="7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2"/>
        <v>119.19</v>
      </c>
      <c r="Q3252" s="11" t="s">
        <v>8315</v>
      </c>
      <c r="R3252" t="s">
        <v>8316</v>
      </c>
      <c r="S3252" s="17">
        <f t="shared" si="203"/>
        <v>41918.742175925923</v>
      </c>
      <c r="T3252" s="17">
        <f t="shared" si="204"/>
        <v>41948.783842592595</v>
      </c>
    </row>
    <row r="3253" spans="1:20" ht="60" x14ac:dyDescent="0.25">
      <c r="A3253">
        <v>3251</v>
      </c>
      <c r="B3253" s="9" t="s">
        <v>3251</v>
      </c>
      <c r="C3253" s="3" t="s">
        <v>7361</v>
      </c>
      <c r="D3253" s="7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2"/>
        <v>83.05</v>
      </c>
      <c r="Q3253" s="11" t="s">
        <v>8315</v>
      </c>
      <c r="R3253" t="s">
        <v>8316</v>
      </c>
      <c r="S3253" s="17">
        <f t="shared" si="203"/>
        <v>42146.731087962966</v>
      </c>
      <c r="T3253" s="17">
        <f t="shared" si="204"/>
        <v>42176.731087962966</v>
      </c>
    </row>
    <row r="3254" spans="1:20" ht="45" x14ac:dyDescent="0.25">
      <c r="A3254">
        <v>3252</v>
      </c>
      <c r="B3254" s="9" t="s">
        <v>3252</v>
      </c>
      <c r="C3254" s="3" t="s">
        <v>7362</v>
      </c>
      <c r="D3254" s="7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2"/>
        <v>57.52</v>
      </c>
      <c r="Q3254" s="11" t="s">
        <v>8315</v>
      </c>
      <c r="R3254" t="s">
        <v>8316</v>
      </c>
      <c r="S3254" s="17">
        <f t="shared" si="203"/>
        <v>42590.472685185188</v>
      </c>
      <c r="T3254" s="17">
        <f t="shared" si="204"/>
        <v>42620.472685185188</v>
      </c>
    </row>
    <row r="3255" spans="1:20" ht="45" x14ac:dyDescent="0.25">
      <c r="A3255">
        <v>3253</v>
      </c>
      <c r="B3255" s="9" t="s">
        <v>3253</v>
      </c>
      <c r="C3255" s="3" t="s">
        <v>7363</v>
      </c>
      <c r="D3255" s="7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2"/>
        <v>177.09</v>
      </c>
      <c r="Q3255" s="11" t="s">
        <v>8315</v>
      </c>
      <c r="R3255" t="s">
        <v>8316</v>
      </c>
      <c r="S3255" s="17">
        <f t="shared" si="203"/>
        <v>42602.576712962968</v>
      </c>
      <c r="T3255" s="17">
        <f t="shared" si="204"/>
        <v>42621.15625</v>
      </c>
    </row>
    <row r="3256" spans="1:20" ht="60" x14ac:dyDescent="0.25">
      <c r="A3256">
        <v>3254</v>
      </c>
      <c r="B3256" s="9" t="s">
        <v>3254</v>
      </c>
      <c r="C3256" s="3" t="s">
        <v>7364</v>
      </c>
      <c r="D3256" s="7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2"/>
        <v>70.77</v>
      </c>
      <c r="Q3256" s="11" t="s">
        <v>8315</v>
      </c>
      <c r="R3256" t="s">
        <v>8316</v>
      </c>
      <c r="S3256" s="17">
        <f t="shared" si="203"/>
        <v>42059.085752314815</v>
      </c>
      <c r="T3256" s="17">
        <f t="shared" si="204"/>
        <v>42089.044085648144</v>
      </c>
    </row>
    <row r="3257" spans="1:20" ht="60" x14ac:dyDescent="0.25">
      <c r="A3257">
        <v>3255</v>
      </c>
      <c r="B3257" s="9" t="s">
        <v>3255</v>
      </c>
      <c r="C3257" s="3" t="s">
        <v>7365</v>
      </c>
      <c r="D3257" s="7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2"/>
        <v>29.17</v>
      </c>
      <c r="Q3257" s="11" t="s">
        <v>8315</v>
      </c>
      <c r="R3257" t="s">
        <v>8316</v>
      </c>
      <c r="S3257" s="17">
        <f t="shared" si="203"/>
        <v>41889.768229166664</v>
      </c>
      <c r="T3257" s="17">
        <f t="shared" si="204"/>
        <v>41919.768229166664</v>
      </c>
    </row>
    <row r="3258" spans="1:20" ht="45" x14ac:dyDescent="0.25">
      <c r="A3258">
        <v>3256</v>
      </c>
      <c r="B3258" s="9" t="s">
        <v>3256</v>
      </c>
      <c r="C3258" s="3" t="s">
        <v>7366</v>
      </c>
      <c r="D3258" s="7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2"/>
        <v>72.760000000000005</v>
      </c>
      <c r="Q3258" s="11" t="s">
        <v>8315</v>
      </c>
      <c r="R3258" t="s">
        <v>8316</v>
      </c>
      <c r="S3258" s="17">
        <f t="shared" si="203"/>
        <v>42144.573807870373</v>
      </c>
      <c r="T3258" s="17">
        <f t="shared" si="204"/>
        <v>42166.165972222225</v>
      </c>
    </row>
    <row r="3259" spans="1:20" ht="60" x14ac:dyDescent="0.25">
      <c r="A3259">
        <v>3257</v>
      </c>
      <c r="B3259" s="9" t="s">
        <v>3257</v>
      </c>
      <c r="C3259" s="3" t="s">
        <v>7367</v>
      </c>
      <c r="D3259" s="7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2"/>
        <v>51.85</v>
      </c>
      <c r="Q3259" s="11" t="s">
        <v>8315</v>
      </c>
      <c r="R3259" t="s">
        <v>8316</v>
      </c>
      <c r="S3259" s="17">
        <f t="shared" si="203"/>
        <v>42758.559629629628</v>
      </c>
      <c r="T3259" s="17">
        <f t="shared" si="204"/>
        <v>42788.559629629628</v>
      </c>
    </row>
    <row r="3260" spans="1:20" ht="45" x14ac:dyDescent="0.25">
      <c r="A3260">
        <v>3258</v>
      </c>
      <c r="B3260" s="9" t="s">
        <v>3258</v>
      </c>
      <c r="C3260" s="3" t="s">
        <v>7368</v>
      </c>
      <c r="D3260" s="7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2"/>
        <v>98.2</v>
      </c>
      <c r="Q3260" s="11" t="s">
        <v>8315</v>
      </c>
      <c r="R3260" t="s">
        <v>8316</v>
      </c>
      <c r="S3260" s="17">
        <f t="shared" si="203"/>
        <v>41982.887280092589</v>
      </c>
      <c r="T3260" s="17">
        <f t="shared" si="204"/>
        <v>42012.887280092589</v>
      </c>
    </row>
    <row r="3261" spans="1:20" ht="60" x14ac:dyDescent="0.25">
      <c r="A3261">
        <v>3259</v>
      </c>
      <c r="B3261" s="9" t="s">
        <v>3259</v>
      </c>
      <c r="C3261" s="3" t="s">
        <v>7369</v>
      </c>
      <c r="D3261" s="7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2"/>
        <v>251.74</v>
      </c>
      <c r="Q3261" s="11" t="s">
        <v>8315</v>
      </c>
      <c r="R3261" t="s">
        <v>8316</v>
      </c>
      <c r="S3261" s="17">
        <f t="shared" si="203"/>
        <v>42614.760937500003</v>
      </c>
      <c r="T3261" s="17">
        <f t="shared" si="204"/>
        <v>42644.165972222225</v>
      </c>
    </row>
    <row r="3262" spans="1:20" ht="45" x14ac:dyDescent="0.25">
      <c r="A3262">
        <v>3260</v>
      </c>
      <c r="B3262" s="9" t="s">
        <v>3260</v>
      </c>
      <c r="C3262" s="3" t="s">
        <v>7370</v>
      </c>
      <c r="D3262" s="7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2"/>
        <v>74.819999999999993</v>
      </c>
      <c r="Q3262" s="11" t="s">
        <v>8315</v>
      </c>
      <c r="R3262" t="s">
        <v>8316</v>
      </c>
      <c r="S3262" s="17">
        <f t="shared" si="203"/>
        <v>42303.672662037032</v>
      </c>
      <c r="T3262" s="17">
        <f t="shared" si="204"/>
        <v>42338.714328703703</v>
      </c>
    </row>
    <row r="3263" spans="1:20" ht="45" x14ac:dyDescent="0.25">
      <c r="A3263">
        <v>3261</v>
      </c>
      <c r="B3263" s="9" t="s">
        <v>3261</v>
      </c>
      <c r="C3263" s="3" t="s">
        <v>7371</v>
      </c>
      <c r="D3263" s="7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2"/>
        <v>67.650000000000006</v>
      </c>
      <c r="Q3263" s="11" t="s">
        <v>8315</v>
      </c>
      <c r="R3263" t="s">
        <v>8316</v>
      </c>
      <c r="S3263" s="17">
        <f t="shared" si="203"/>
        <v>42171.725416666668</v>
      </c>
      <c r="T3263" s="17">
        <f t="shared" si="204"/>
        <v>42201.725416666668</v>
      </c>
    </row>
    <row r="3264" spans="1:20" ht="30" x14ac:dyDescent="0.25">
      <c r="A3264">
        <v>3262</v>
      </c>
      <c r="B3264" s="9" t="s">
        <v>3262</v>
      </c>
      <c r="C3264" s="3" t="s">
        <v>7372</v>
      </c>
      <c r="D3264" s="7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2"/>
        <v>93.81</v>
      </c>
      <c r="Q3264" s="11" t="s">
        <v>8315</v>
      </c>
      <c r="R3264" t="s">
        <v>8316</v>
      </c>
      <c r="S3264" s="17">
        <f t="shared" si="203"/>
        <v>41964.315532407403</v>
      </c>
      <c r="T3264" s="17">
        <f t="shared" si="204"/>
        <v>41995.166666666672</v>
      </c>
    </row>
    <row r="3265" spans="1:20" ht="45" x14ac:dyDescent="0.25">
      <c r="A3265">
        <v>3263</v>
      </c>
      <c r="B3265" s="9" t="s">
        <v>3263</v>
      </c>
      <c r="C3265" s="3" t="s">
        <v>7373</v>
      </c>
      <c r="D3265" s="7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2"/>
        <v>41.24</v>
      </c>
      <c r="Q3265" s="11" t="s">
        <v>8315</v>
      </c>
      <c r="R3265" t="s">
        <v>8316</v>
      </c>
      <c r="S3265" s="17">
        <f t="shared" si="203"/>
        <v>42284.516064814816</v>
      </c>
      <c r="T3265" s="17">
        <f t="shared" si="204"/>
        <v>42307.875</v>
      </c>
    </row>
    <row r="3266" spans="1:20" ht="45" x14ac:dyDescent="0.25">
      <c r="A3266">
        <v>3264</v>
      </c>
      <c r="B3266" s="9" t="s">
        <v>3264</v>
      </c>
      <c r="C3266" s="3" t="s">
        <v>7374</v>
      </c>
      <c r="D3266" s="7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1"/>
        <v>103</v>
      </c>
      <c r="P3266">
        <f t="shared" si="202"/>
        <v>52.55</v>
      </c>
      <c r="Q3266" s="11" t="s">
        <v>8315</v>
      </c>
      <c r="R3266" t="s">
        <v>8316</v>
      </c>
      <c r="S3266" s="17">
        <f t="shared" si="203"/>
        <v>42016.800208333334</v>
      </c>
      <c r="T3266" s="17">
        <f t="shared" si="204"/>
        <v>42032.916666666672</v>
      </c>
    </row>
    <row r="3267" spans="1:20" ht="45" x14ac:dyDescent="0.25">
      <c r="A3267">
        <v>3265</v>
      </c>
      <c r="B3267" s="9" t="s">
        <v>3265</v>
      </c>
      <c r="C3267" s="3" t="s">
        <v>7375</v>
      </c>
      <c r="D3267" s="7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5">ROUND(E3267/D3267*100,0)</f>
        <v>164</v>
      </c>
      <c r="P3267">
        <f t="shared" ref="P3267:P3330" si="206">IFERROR(ROUND(E3267/L3267,2),0)</f>
        <v>70.290000000000006</v>
      </c>
      <c r="Q3267" s="11" t="s">
        <v>8315</v>
      </c>
      <c r="R3267" t="s">
        <v>8316</v>
      </c>
      <c r="S3267" s="17">
        <f t="shared" ref="S3267:S3330" si="207">(((J3267/60)/60)/24)+DATE(1970,1,1)</f>
        <v>42311.711979166663</v>
      </c>
      <c r="T3267" s="17">
        <f t="shared" ref="T3267:T3330" si="208">(((I3267/60)/60)/24)+DATE(1970,1,1)</f>
        <v>42341.708333333328</v>
      </c>
    </row>
    <row r="3268" spans="1:20" ht="45" x14ac:dyDescent="0.25">
      <c r="A3268">
        <v>3266</v>
      </c>
      <c r="B3268" s="9" t="s">
        <v>3266</v>
      </c>
      <c r="C3268" s="3" t="s">
        <v>7376</v>
      </c>
      <c r="D3268" s="7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6"/>
        <v>48.33</v>
      </c>
      <c r="Q3268" s="11" t="s">
        <v>8315</v>
      </c>
      <c r="R3268" t="s">
        <v>8316</v>
      </c>
      <c r="S3268" s="17">
        <f t="shared" si="207"/>
        <v>42136.536134259266</v>
      </c>
      <c r="T3268" s="17">
        <f t="shared" si="208"/>
        <v>42167.875</v>
      </c>
    </row>
    <row r="3269" spans="1:20" ht="60" x14ac:dyDescent="0.25">
      <c r="A3269">
        <v>3267</v>
      </c>
      <c r="B3269" s="9" t="s">
        <v>3267</v>
      </c>
      <c r="C3269" s="3" t="s">
        <v>7377</v>
      </c>
      <c r="D3269" s="7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6"/>
        <v>53.18</v>
      </c>
      <c r="Q3269" s="11" t="s">
        <v>8315</v>
      </c>
      <c r="R3269" t="s">
        <v>8316</v>
      </c>
      <c r="S3269" s="17">
        <f t="shared" si="207"/>
        <v>42172.757638888885</v>
      </c>
      <c r="T3269" s="17">
        <f t="shared" si="208"/>
        <v>42202.757638888885</v>
      </c>
    </row>
    <row r="3270" spans="1:20" ht="45" x14ac:dyDescent="0.25">
      <c r="A3270">
        <v>3268</v>
      </c>
      <c r="B3270" s="9" t="s">
        <v>3268</v>
      </c>
      <c r="C3270" s="3" t="s">
        <v>7378</v>
      </c>
      <c r="D3270" s="7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6"/>
        <v>60.95</v>
      </c>
      <c r="Q3270" s="11" t="s">
        <v>8315</v>
      </c>
      <c r="R3270" t="s">
        <v>8316</v>
      </c>
      <c r="S3270" s="17">
        <f t="shared" si="207"/>
        <v>42590.90425925926</v>
      </c>
      <c r="T3270" s="17">
        <f t="shared" si="208"/>
        <v>42606.90425925926</v>
      </c>
    </row>
    <row r="3271" spans="1:20" ht="45" x14ac:dyDescent="0.25">
      <c r="A3271">
        <v>3269</v>
      </c>
      <c r="B3271" s="9" t="s">
        <v>3269</v>
      </c>
      <c r="C3271" s="3" t="s">
        <v>7379</v>
      </c>
      <c r="D3271" s="7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6"/>
        <v>116</v>
      </c>
      <c r="Q3271" s="11" t="s">
        <v>8315</v>
      </c>
      <c r="R3271" t="s">
        <v>8316</v>
      </c>
      <c r="S3271" s="17">
        <f t="shared" si="207"/>
        <v>42137.395798611105</v>
      </c>
      <c r="T3271" s="17">
        <f t="shared" si="208"/>
        <v>42171.458333333328</v>
      </c>
    </row>
    <row r="3272" spans="1:20" ht="60" x14ac:dyDescent="0.25">
      <c r="A3272">
        <v>3270</v>
      </c>
      <c r="B3272" s="9" t="s">
        <v>3270</v>
      </c>
      <c r="C3272" s="3" t="s">
        <v>7380</v>
      </c>
      <c r="D3272" s="7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6"/>
        <v>61</v>
      </c>
      <c r="Q3272" s="11" t="s">
        <v>8315</v>
      </c>
      <c r="R3272" t="s">
        <v>8316</v>
      </c>
      <c r="S3272" s="17">
        <f t="shared" si="207"/>
        <v>42167.533159722225</v>
      </c>
      <c r="T3272" s="17">
        <f t="shared" si="208"/>
        <v>42197.533159722225</v>
      </c>
    </row>
    <row r="3273" spans="1:20" ht="30" x14ac:dyDescent="0.25">
      <c r="A3273">
        <v>3271</v>
      </c>
      <c r="B3273" s="9" t="s">
        <v>3271</v>
      </c>
      <c r="C3273" s="3" t="s">
        <v>7381</v>
      </c>
      <c r="D3273" s="7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6"/>
        <v>38.24</v>
      </c>
      <c r="Q3273" s="11" t="s">
        <v>8315</v>
      </c>
      <c r="R3273" t="s">
        <v>8316</v>
      </c>
      <c r="S3273" s="17">
        <f t="shared" si="207"/>
        <v>41915.437210648146</v>
      </c>
      <c r="T3273" s="17">
        <f t="shared" si="208"/>
        <v>41945.478877314818</v>
      </c>
    </row>
    <row r="3274" spans="1:20" ht="45" x14ac:dyDescent="0.25">
      <c r="A3274">
        <v>3272</v>
      </c>
      <c r="B3274" s="9" t="s">
        <v>3272</v>
      </c>
      <c r="C3274" s="3" t="s">
        <v>7382</v>
      </c>
      <c r="D3274" s="7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6"/>
        <v>106.5</v>
      </c>
      <c r="Q3274" s="11" t="s">
        <v>8315</v>
      </c>
      <c r="R3274" t="s">
        <v>8316</v>
      </c>
      <c r="S3274" s="17">
        <f t="shared" si="207"/>
        <v>42284.500104166669</v>
      </c>
      <c r="T3274" s="17">
        <f t="shared" si="208"/>
        <v>42314.541770833333</v>
      </c>
    </row>
    <row r="3275" spans="1:20" ht="60" x14ac:dyDescent="0.25">
      <c r="A3275">
        <v>3273</v>
      </c>
      <c r="B3275" s="9" t="s">
        <v>3273</v>
      </c>
      <c r="C3275" s="3" t="s">
        <v>7383</v>
      </c>
      <c r="D3275" s="7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6"/>
        <v>204.57</v>
      </c>
      <c r="Q3275" s="11" t="s">
        <v>8315</v>
      </c>
      <c r="R3275" t="s">
        <v>8316</v>
      </c>
      <c r="S3275" s="17">
        <f t="shared" si="207"/>
        <v>42611.801412037035</v>
      </c>
      <c r="T3275" s="17">
        <f t="shared" si="208"/>
        <v>42627.791666666672</v>
      </c>
    </row>
    <row r="3276" spans="1:20" ht="45" x14ac:dyDescent="0.25">
      <c r="A3276">
        <v>3274</v>
      </c>
      <c r="B3276" s="9" t="s">
        <v>3274</v>
      </c>
      <c r="C3276" s="3" t="s">
        <v>7384</v>
      </c>
      <c r="D3276" s="7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6"/>
        <v>54.91</v>
      </c>
      <c r="Q3276" s="11" t="s">
        <v>8315</v>
      </c>
      <c r="R3276" t="s">
        <v>8316</v>
      </c>
      <c r="S3276" s="17">
        <f t="shared" si="207"/>
        <v>42400.704537037032</v>
      </c>
      <c r="T3276" s="17">
        <f t="shared" si="208"/>
        <v>42444.875</v>
      </c>
    </row>
    <row r="3277" spans="1:20" ht="60" x14ac:dyDescent="0.25">
      <c r="A3277">
        <v>3275</v>
      </c>
      <c r="B3277" s="9" t="s">
        <v>3275</v>
      </c>
      <c r="C3277" s="3" t="s">
        <v>7385</v>
      </c>
      <c r="D3277" s="7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6"/>
        <v>150.41999999999999</v>
      </c>
      <c r="Q3277" s="11" t="s">
        <v>8315</v>
      </c>
      <c r="R3277" t="s">
        <v>8316</v>
      </c>
      <c r="S3277" s="17">
        <f t="shared" si="207"/>
        <v>42017.88045138889</v>
      </c>
      <c r="T3277" s="17">
        <f t="shared" si="208"/>
        <v>42044.1875</v>
      </c>
    </row>
    <row r="3278" spans="1:20" ht="60" x14ac:dyDescent="0.25">
      <c r="A3278">
        <v>3276</v>
      </c>
      <c r="B3278" s="9" t="s">
        <v>3276</v>
      </c>
      <c r="C3278" s="3" t="s">
        <v>7386</v>
      </c>
      <c r="D3278" s="7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6"/>
        <v>52.58</v>
      </c>
      <c r="Q3278" s="11" t="s">
        <v>8315</v>
      </c>
      <c r="R3278" t="s">
        <v>8316</v>
      </c>
      <c r="S3278" s="17">
        <f t="shared" si="207"/>
        <v>42426.949988425928</v>
      </c>
      <c r="T3278" s="17">
        <f t="shared" si="208"/>
        <v>42461.165972222225</v>
      </c>
    </row>
    <row r="3279" spans="1:20" ht="60" x14ac:dyDescent="0.25">
      <c r="A3279">
        <v>3277</v>
      </c>
      <c r="B3279" s="9" t="s">
        <v>3277</v>
      </c>
      <c r="C3279" s="3" t="s">
        <v>7387</v>
      </c>
      <c r="D3279" s="7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6"/>
        <v>54.3</v>
      </c>
      <c r="Q3279" s="11" t="s">
        <v>8315</v>
      </c>
      <c r="R3279" t="s">
        <v>8316</v>
      </c>
      <c r="S3279" s="17">
        <f t="shared" si="207"/>
        <v>41931.682939814818</v>
      </c>
      <c r="T3279" s="17">
        <f t="shared" si="208"/>
        <v>41961.724606481483</v>
      </c>
    </row>
    <row r="3280" spans="1:20" ht="60" x14ac:dyDescent="0.25">
      <c r="A3280">
        <v>3278</v>
      </c>
      <c r="B3280" s="9" t="s">
        <v>3278</v>
      </c>
      <c r="C3280" s="3" t="s">
        <v>7388</v>
      </c>
      <c r="D3280" s="7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6"/>
        <v>76.03</v>
      </c>
      <c r="Q3280" s="11" t="s">
        <v>8315</v>
      </c>
      <c r="R3280" t="s">
        <v>8316</v>
      </c>
      <c r="S3280" s="17">
        <f t="shared" si="207"/>
        <v>42124.848414351851</v>
      </c>
      <c r="T3280" s="17">
        <f t="shared" si="208"/>
        <v>42154.848414351851</v>
      </c>
    </row>
    <row r="3281" spans="1:20" ht="60" x14ac:dyDescent="0.25">
      <c r="A3281">
        <v>3279</v>
      </c>
      <c r="B3281" s="9" t="s">
        <v>3279</v>
      </c>
      <c r="C3281" s="3" t="s">
        <v>7389</v>
      </c>
      <c r="D3281" s="7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6"/>
        <v>105.21</v>
      </c>
      <c r="Q3281" s="11" t="s">
        <v>8315</v>
      </c>
      <c r="R3281" t="s">
        <v>8316</v>
      </c>
      <c r="S3281" s="17">
        <f t="shared" si="207"/>
        <v>42431.102534722217</v>
      </c>
      <c r="T3281" s="17">
        <f t="shared" si="208"/>
        <v>42461.06086805556</v>
      </c>
    </row>
    <row r="3282" spans="1:20" ht="60" x14ac:dyDescent="0.25">
      <c r="A3282">
        <v>3280</v>
      </c>
      <c r="B3282" s="9" t="s">
        <v>3280</v>
      </c>
      <c r="C3282" s="3" t="s">
        <v>7390</v>
      </c>
      <c r="D3282" s="7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6"/>
        <v>68.67</v>
      </c>
      <c r="Q3282" s="11" t="s">
        <v>8315</v>
      </c>
      <c r="R3282" t="s">
        <v>8316</v>
      </c>
      <c r="S3282" s="17">
        <f t="shared" si="207"/>
        <v>42121.756921296299</v>
      </c>
      <c r="T3282" s="17">
        <f t="shared" si="208"/>
        <v>42156.208333333328</v>
      </c>
    </row>
    <row r="3283" spans="1:20" ht="45" x14ac:dyDescent="0.25">
      <c r="A3283">
        <v>3281</v>
      </c>
      <c r="B3283" s="9" t="s">
        <v>3281</v>
      </c>
      <c r="C3283" s="3" t="s">
        <v>7391</v>
      </c>
      <c r="D3283" s="7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6"/>
        <v>129.36000000000001</v>
      </c>
      <c r="Q3283" s="11" t="s">
        <v>8315</v>
      </c>
      <c r="R3283" t="s">
        <v>8316</v>
      </c>
      <c r="S3283" s="17">
        <f t="shared" si="207"/>
        <v>42219.019733796296</v>
      </c>
      <c r="T3283" s="17">
        <f t="shared" si="208"/>
        <v>42249.019733796296</v>
      </c>
    </row>
    <row r="3284" spans="1:20" ht="60" x14ac:dyDescent="0.25">
      <c r="A3284">
        <v>3282</v>
      </c>
      <c r="B3284" s="9" t="s">
        <v>3282</v>
      </c>
      <c r="C3284" s="3" t="s">
        <v>7392</v>
      </c>
      <c r="D3284" s="7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6"/>
        <v>134.26</v>
      </c>
      <c r="Q3284" s="11" t="s">
        <v>8315</v>
      </c>
      <c r="R3284" t="s">
        <v>8316</v>
      </c>
      <c r="S3284" s="17">
        <f t="shared" si="207"/>
        <v>42445.19430555556</v>
      </c>
      <c r="T3284" s="17">
        <f t="shared" si="208"/>
        <v>42489.19430555556</v>
      </c>
    </row>
    <row r="3285" spans="1:20" ht="60" x14ac:dyDescent="0.25">
      <c r="A3285">
        <v>3283</v>
      </c>
      <c r="B3285" s="9" t="s">
        <v>3283</v>
      </c>
      <c r="C3285" s="3" t="s">
        <v>7393</v>
      </c>
      <c r="D3285" s="7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6"/>
        <v>17.829999999999998</v>
      </c>
      <c r="Q3285" s="11" t="s">
        <v>8315</v>
      </c>
      <c r="R3285" t="s">
        <v>8316</v>
      </c>
      <c r="S3285" s="17">
        <f t="shared" si="207"/>
        <v>42379.74418981481</v>
      </c>
      <c r="T3285" s="17">
        <f t="shared" si="208"/>
        <v>42410.875</v>
      </c>
    </row>
    <row r="3286" spans="1:20" ht="45" x14ac:dyDescent="0.25">
      <c r="A3286">
        <v>3284</v>
      </c>
      <c r="B3286" s="9" t="s">
        <v>3284</v>
      </c>
      <c r="C3286" s="3" t="s">
        <v>7394</v>
      </c>
      <c r="D3286" s="7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6"/>
        <v>203.2</v>
      </c>
      <c r="Q3286" s="11" t="s">
        <v>8315</v>
      </c>
      <c r="R3286" t="s">
        <v>8316</v>
      </c>
      <c r="S3286" s="17">
        <f t="shared" si="207"/>
        <v>42380.884872685187</v>
      </c>
      <c r="T3286" s="17">
        <f t="shared" si="208"/>
        <v>42398.249305555553</v>
      </c>
    </row>
    <row r="3287" spans="1:20" x14ac:dyDescent="0.25">
      <c r="A3287">
        <v>3285</v>
      </c>
      <c r="B3287" s="9" t="s">
        <v>3285</v>
      </c>
      <c r="C3287" s="3" t="s">
        <v>7395</v>
      </c>
      <c r="D3287" s="7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6"/>
        <v>69.19</v>
      </c>
      <c r="Q3287" s="11" t="s">
        <v>8315</v>
      </c>
      <c r="R3287" t="s">
        <v>8316</v>
      </c>
      <c r="S3287" s="17">
        <f t="shared" si="207"/>
        <v>42762.942430555559</v>
      </c>
      <c r="T3287" s="17">
        <f t="shared" si="208"/>
        <v>42794.208333333328</v>
      </c>
    </row>
    <row r="3288" spans="1:20" ht="60" x14ac:dyDescent="0.25">
      <c r="A3288">
        <v>3286</v>
      </c>
      <c r="B3288" s="9" t="s">
        <v>3286</v>
      </c>
      <c r="C3288" s="3" t="s">
        <v>7396</v>
      </c>
      <c r="D3288" s="7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6"/>
        <v>125.12</v>
      </c>
      <c r="Q3288" s="11" t="s">
        <v>8315</v>
      </c>
      <c r="R3288" t="s">
        <v>8316</v>
      </c>
      <c r="S3288" s="17">
        <f t="shared" si="207"/>
        <v>42567.840069444443</v>
      </c>
      <c r="T3288" s="17">
        <f t="shared" si="208"/>
        <v>42597.840069444443</v>
      </c>
    </row>
    <row r="3289" spans="1:20" ht="30" x14ac:dyDescent="0.25">
      <c r="A3289">
        <v>3287</v>
      </c>
      <c r="B3289" s="9" t="s">
        <v>3287</v>
      </c>
      <c r="C3289" s="3" t="s">
        <v>7397</v>
      </c>
      <c r="D3289" s="7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6"/>
        <v>73.53</v>
      </c>
      <c r="Q3289" s="11" t="s">
        <v>8315</v>
      </c>
      <c r="R3289" t="s">
        <v>8316</v>
      </c>
      <c r="S3289" s="17">
        <f t="shared" si="207"/>
        <v>42311.750324074077</v>
      </c>
      <c r="T3289" s="17">
        <f t="shared" si="208"/>
        <v>42336.750324074077</v>
      </c>
    </row>
    <row r="3290" spans="1:20" ht="60" x14ac:dyDescent="0.25">
      <c r="A3290">
        <v>3288</v>
      </c>
      <c r="B3290" s="9" t="s">
        <v>3288</v>
      </c>
      <c r="C3290" s="3" t="s">
        <v>7398</v>
      </c>
      <c r="D3290" s="7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6"/>
        <v>48.44</v>
      </c>
      <c r="Q3290" s="11" t="s">
        <v>8315</v>
      </c>
      <c r="R3290" t="s">
        <v>8316</v>
      </c>
      <c r="S3290" s="17">
        <f t="shared" si="207"/>
        <v>42505.774479166663</v>
      </c>
      <c r="T3290" s="17">
        <f t="shared" si="208"/>
        <v>42541.958333333328</v>
      </c>
    </row>
    <row r="3291" spans="1:20" ht="60" x14ac:dyDescent="0.25">
      <c r="A3291">
        <v>3289</v>
      </c>
      <c r="B3291" s="9" t="s">
        <v>3289</v>
      </c>
      <c r="C3291" s="3" t="s">
        <v>7399</v>
      </c>
      <c r="D3291" s="7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6"/>
        <v>26.61</v>
      </c>
      <c r="Q3291" s="11" t="s">
        <v>8315</v>
      </c>
      <c r="R3291" t="s">
        <v>8316</v>
      </c>
      <c r="S3291" s="17">
        <f t="shared" si="207"/>
        <v>42758.368078703701</v>
      </c>
      <c r="T3291" s="17">
        <f t="shared" si="208"/>
        <v>42786.368078703701</v>
      </c>
    </row>
    <row r="3292" spans="1:20" ht="75" x14ac:dyDescent="0.25">
      <c r="A3292">
        <v>3290</v>
      </c>
      <c r="B3292" s="9" t="s">
        <v>3290</v>
      </c>
      <c r="C3292" s="3" t="s">
        <v>7400</v>
      </c>
      <c r="D3292" s="7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6"/>
        <v>33.67</v>
      </c>
      <c r="Q3292" s="11" t="s">
        <v>8315</v>
      </c>
      <c r="R3292" t="s">
        <v>8316</v>
      </c>
      <c r="S3292" s="17">
        <f t="shared" si="207"/>
        <v>42775.51494212963</v>
      </c>
      <c r="T3292" s="17">
        <f t="shared" si="208"/>
        <v>42805.51494212963</v>
      </c>
    </row>
    <row r="3293" spans="1:20" ht="60" x14ac:dyDescent="0.25">
      <c r="A3293">
        <v>3291</v>
      </c>
      <c r="B3293" s="9" t="s">
        <v>3291</v>
      </c>
      <c r="C3293" s="3" t="s">
        <v>7401</v>
      </c>
      <c r="D3293" s="7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6"/>
        <v>40.71</v>
      </c>
      <c r="Q3293" s="11" t="s">
        <v>8315</v>
      </c>
      <c r="R3293" t="s">
        <v>8316</v>
      </c>
      <c r="S3293" s="17">
        <f t="shared" si="207"/>
        <v>42232.702546296292</v>
      </c>
      <c r="T3293" s="17">
        <f t="shared" si="208"/>
        <v>42264.165972222225</v>
      </c>
    </row>
    <row r="3294" spans="1:20" ht="45" x14ac:dyDescent="0.25">
      <c r="A3294">
        <v>3292</v>
      </c>
      <c r="B3294" s="9" t="s">
        <v>3292</v>
      </c>
      <c r="C3294" s="3" t="s">
        <v>7402</v>
      </c>
      <c r="D3294" s="7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6"/>
        <v>19.27</v>
      </c>
      <c r="Q3294" s="11" t="s">
        <v>8315</v>
      </c>
      <c r="R3294" t="s">
        <v>8316</v>
      </c>
      <c r="S3294" s="17">
        <f t="shared" si="207"/>
        <v>42282.770231481481</v>
      </c>
      <c r="T3294" s="17">
        <f t="shared" si="208"/>
        <v>42342.811898148153</v>
      </c>
    </row>
    <row r="3295" spans="1:20" ht="60" x14ac:dyDescent="0.25">
      <c r="A3295">
        <v>3293</v>
      </c>
      <c r="B3295" s="9" t="s">
        <v>3293</v>
      </c>
      <c r="C3295" s="3" t="s">
        <v>7403</v>
      </c>
      <c r="D3295" s="7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6"/>
        <v>84.29</v>
      </c>
      <c r="Q3295" s="11" t="s">
        <v>8315</v>
      </c>
      <c r="R3295" t="s">
        <v>8316</v>
      </c>
      <c r="S3295" s="17">
        <f t="shared" si="207"/>
        <v>42768.425370370373</v>
      </c>
      <c r="T3295" s="17">
        <f t="shared" si="208"/>
        <v>42798.425370370373</v>
      </c>
    </row>
    <row r="3296" spans="1:20" ht="60" x14ac:dyDescent="0.25">
      <c r="A3296">
        <v>3294</v>
      </c>
      <c r="B3296" s="9" t="s">
        <v>3294</v>
      </c>
      <c r="C3296" s="3" t="s">
        <v>7404</v>
      </c>
      <c r="D3296" s="7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6"/>
        <v>29.58</v>
      </c>
      <c r="Q3296" s="11" t="s">
        <v>8315</v>
      </c>
      <c r="R3296" t="s">
        <v>8316</v>
      </c>
      <c r="S3296" s="17">
        <f t="shared" si="207"/>
        <v>42141.541134259256</v>
      </c>
      <c r="T3296" s="17">
        <f t="shared" si="208"/>
        <v>42171.541134259256</v>
      </c>
    </row>
    <row r="3297" spans="1:20" ht="60" x14ac:dyDescent="0.25">
      <c r="A3297">
        <v>3295</v>
      </c>
      <c r="B3297" s="9" t="s">
        <v>3295</v>
      </c>
      <c r="C3297" s="3" t="s">
        <v>7405</v>
      </c>
      <c r="D3297" s="7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6"/>
        <v>26.67</v>
      </c>
      <c r="Q3297" s="11" t="s">
        <v>8315</v>
      </c>
      <c r="R3297" t="s">
        <v>8316</v>
      </c>
      <c r="S3297" s="17">
        <f t="shared" si="207"/>
        <v>42609.442465277782</v>
      </c>
      <c r="T3297" s="17">
        <f t="shared" si="208"/>
        <v>42639.442465277782</v>
      </c>
    </row>
    <row r="3298" spans="1:20" ht="60" x14ac:dyDescent="0.25">
      <c r="A3298">
        <v>3296</v>
      </c>
      <c r="B3298" s="9" t="s">
        <v>3296</v>
      </c>
      <c r="C3298" s="3" t="s">
        <v>7406</v>
      </c>
      <c r="D3298" s="7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6"/>
        <v>45.98</v>
      </c>
      <c r="Q3298" s="11" t="s">
        <v>8315</v>
      </c>
      <c r="R3298" t="s">
        <v>8316</v>
      </c>
      <c r="S3298" s="17">
        <f t="shared" si="207"/>
        <v>42309.756620370375</v>
      </c>
      <c r="T3298" s="17">
        <f t="shared" si="208"/>
        <v>42330.916666666672</v>
      </c>
    </row>
    <row r="3299" spans="1:20" ht="45" x14ac:dyDescent="0.25">
      <c r="A3299">
        <v>3297</v>
      </c>
      <c r="B3299" s="9" t="s">
        <v>3297</v>
      </c>
      <c r="C3299" s="3" t="s">
        <v>7407</v>
      </c>
      <c r="D3299" s="7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6"/>
        <v>125.09</v>
      </c>
      <c r="Q3299" s="11" t="s">
        <v>8315</v>
      </c>
      <c r="R3299" t="s">
        <v>8316</v>
      </c>
      <c r="S3299" s="17">
        <f t="shared" si="207"/>
        <v>42193.771481481483</v>
      </c>
      <c r="T3299" s="17">
        <f t="shared" si="208"/>
        <v>42212.957638888889</v>
      </c>
    </row>
    <row r="3300" spans="1:20" ht="60" x14ac:dyDescent="0.25">
      <c r="A3300">
        <v>3298</v>
      </c>
      <c r="B3300" s="9" t="s">
        <v>3298</v>
      </c>
      <c r="C3300" s="3" t="s">
        <v>7408</v>
      </c>
      <c r="D3300" s="7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6"/>
        <v>141.29</v>
      </c>
      <c r="Q3300" s="11" t="s">
        <v>8315</v>
      </c>
      <c r="R3300" t="s">
        <v>8316</v>
      </c>
      <c r="S3300" s="17">
        <f t="shared" si="207"/>
        <v>42239.957962962959</v>
      </c>
      <c r="T3300" s="17">
        <f t="shared" si="208"/>
        <v>42260</v>
      </c>
    </row>
    <row r="3301" spans="1:20" ht="60" x14ac:dyDescent="0.25">
      <c r="A3301">
        <v>3299</v>
      </c>
      <c r="B3301" s="9" t="s">
        <v>3299</v>
      </c>
      <c r="C3301" s="3" t="s">
        <v>7409</v>
      </c>
      <c r="D3301" s="7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6"/>
        <v>55.33</v>
      </c>
      <c r="Q3301" s="11" t="s">
        <v>8315</v>
      </c>
      <c r="R3301" t="s">
        <v>8316</v>
      </c>
      <c r="S3301" s="17">
        <f t="shared" si="207"/>
        <v>42261.917395833334</v>
      </c>
      <c r="T3301" s="17">
        <f t="shared" si="208"/>
        <v>42291.917395833334</v>
      </c>
    </row>
    <row r="3302" spans="1:20" ht="45" x14ac:dyDescent="0.25">
      <c r="A3302">
        <v>3300</v>
      </c>
      <c r="B3302" s="9" t="s">
        <v>3300</v>
      </c>
      <c r="C3302" s="3" t="s">
        <v>7410</v>
      </c>
      <c r="D3302" s="7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6"/>
        <v>46.42</v>
      </c>
      <c r="Q3302" s="11" t="s">
        <v>8315</v>
      </c>
      <c r="R3302" t="s">
        <v>8316</v>
      </c>
      <c r="S3302" s="17">
        <f t="shared" si="207"/>
        <v>42102.743773148148</v>
      </c>
      <c r="T3302" s="17">
        <f t="shared" si="208"/>
        <v>42123.743773148148</v>
      </c>
    </row>
    <row r="3303" spans="1:20" ht="60" x14ac:dyDescent="0.25">
      <c r="A3303">
        <v>3301</v>
      </c>
      <c r="B3303" s="9" t="s">
        <v>3301</v>
      </c>
      <c r="C3303" s="3" t="s">
        <v>7411</v>
      </c>
      <c r="D3303" s="7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6"/>
        <v>57.2</v>
      </c>
      <c r="Q3303" s="11" t="s">
        <v>8315</v>
      </c>
      <c r="R3303" t="s">
        <v>8316</v>
      </c>
      <c r="S3303" s="17">
        <f t="shared" si="207"/>
        <v>42538.73583333334</v>
      </c>
      <c r="T3303" s="17">
        <f t="shared" si="208"/>
        <v>42583.290972222225</v>
      </c>
    </row>
    <row r="3304" spans="1:20" x14ac:dyDescent="0.25">
      <c r="A3304">
        <v>3302</v>
      </c>
      <c r="B3304" s="9" t="s">
        <v>3302</v>
      </c>
      <c r="C3304" s="3" t="s">
        <v>7412</v>
      </c>
      <c r="D3304" s="7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6"/>
        <v>173.7</v>
      </c>
      <c r="Q3304" s="11" t="s">
        <v>8315</v>
      </c>
      <c r="R3304" t="s">
        <v>8316</v>
      </c>
      <c r="S3304" s="17">
        <f t="shared" si="207"/>
        <v>42681.35157407407</v>
      </c>
      <c r="T3304" s="17">
        <f t="shared" si="208"/>
        <v>42711.35157407407</v>
      </c>
    </row>
    <row r="3305" spans="1:20" ht="60" x14ac:dyDescent="0.25">
      <c r="A3305">
        <v>3303</v>
      </c>
      <c r="B3305" s="9" t="s">
        <v>3303</v>
      </c>
      <c r="C3305" s="3" t="s">
        <v>7413</v>
      </c>
      <c r="D3305" s="7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6"/>
        <v>59.6</v>
      </c>
      <c r="Q3305" s="11" t="s">
        <v>8315</v>
      </c>
      <c r="R3305" t="s">
        <v>8316</v>
      </c>
      <c r="S3305" s="17">
        <f t="shared" si="207"/>
        <v>42056.65143518518</v>
      </c>
      <c r="T3305" s="17">
        <f t="shared" si="208"/>
        <v>42091.609768518523</v>
      </c>
    </row>
    <row r="3306" spans="1:20" ht="45" x14ac:dyDescent="0.25">
      <c r="A3306">
        <v>3304</v>
      </c>
      <c r="B3306" s="9" t="s">
        <v>3304</v>
      </c>
      <c r="C3306" s="3" t="s">
        <v>7414</v>
      </c>
      <c r="D3306" s="7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6"/>
        <v>89.59</v>
      </c>
      <c r="Q3306" s="11" t="s">
        <v>8315</v>
      </c>
      <c r="R3306" t="s">
        <v>8316</v>
      </c>
      <c r="S3306" s="17">
        <f t="shared" si="207"/>
        <v>42696.624444444446</v>
      </c>
      <c r="T3306" s="17">
        <f t="shared" si="208"/>
        <v>42726.624444444446</v>
      </c>
    </row>
    <row r="3307" spans="1:20" ht="60" x14ac:dyDescent="0.25">
      <c r="A3307">
        <v>3305</v>
      </c>
      <c r="B3307" s="9" t="s">
        <v>3305</v>
      </c>
      <c r="C3307" s="3" t="s">
        <v>7415</v>
      </c>
      <c r="D3307" s="7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6"/>
        <v>204.05</v>
      </c>
      <c r="Q3307" s="11" t="s">
        <v>8315</v>
      </c>
      <c r="R3307" t="s">
        <v>8316</v>
      </c>
      <c r="S3307" s="17">
        <f t="shared" si="207"/>
        <v>42186.855879629627</v>
      </c>
      <c r="T3307" s="17">
        <f t="shared" si="208"/>
        <v>42216.855879629627</v>
      </c>
    </row>
    <row r="3308" spans="1:20" ht="60" x14ac:dyDescent="0.25">
      <c r="A3308">
        <v>3306</v>
      </c>
      <c r="B3308" s="9" t="s">
        <v>3306</v>
      </c>
      <c r="C3308" s="3" t="s">
        <v>7416</v>
      </c>
      <c r="D3308" s="7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6"/>
        <v>48.7</v>
      </c>
      <c r="Q3308" s="11" t="s">
        <v>8315</v>
      </c>
      <c r="R3308" t="s">
        <v>8316</v>
      </c>
      <c r="S3308" s="17">
        <f t="shared" si="207"/>
        <v>42493.219236111108</v>
      </c>
      <c r="T3308" s="17">
        <f t="shared" si="208"/>
        <v>42531.125</v>
      </c>
    </row>
    <row r="3309" spans="1:20" ht="60" x14ac:dyDescent="0.25">
      <c r="A3309">
        <v>3307</v>
      </c>
      <c r="B3309" s="9" t="s">
        <v>3307</v>
      </c>
      <c r="C3309" s="3" t="s">
        <v>7417</v>
      </c>
      <c r="D3309" s="7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6"/>
        <v>53.34</v>
      </c>
      <c r="Q3309" s="11" t="s">
        <v>8315</v>
      </c>
      <c r="R3309" t="s">
        <v>8316</v>
      </c>
      <c r="S3309" s="17">
        <f t="shared" si="207"/>
        <v>42475.057164351849</v>
      </c>
      <c r="T3309" s="17">
        <f t="shared" si="208"/>
        <v>42505.057164351849</v>
      </c>
    </row>
    <row r="3310" spans="1:20" ht="45" x14ac:dyDescent="0.25">
      <c r="A3310">
        <v>3308</v>
      </c>
      <c r="B3310" s="9" t="s">
        <v>3308</v>
      </c>
      <c r="C3310" s="3" t="s">
        <v>7418</v>
      </c>
      <c r="D3310" s="7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6"/>
        <v>75.09</v>
      </c>
      <c r="Q3310" s="11" t="s">
        <v>8315</v>
      </c>
      <c r="R3310" t="s">
        <v>8316</v>
      </c>
      <c r="S3310" s="17">
        <f t="shared" si="207"/>
        <v>42452.876909722225</v>
      </c>
      <c r="T3310" s="17">
        <f t="shared" si="208"/>
        <v>42473.876909722225</v>
      </c>
    </row>
    <row r="3311" spans="1:20" ht="30" x14ac:dyDescent="0.25">
      <c r="A3311">
        <v>3309</v>
      </c>
      <c r="B3311" s="9" t="s">
        <v>3309</v>
      </c>
      <c r="C3311" s="3" t="s">
        <v>7419</v>
      </c>
      <c r="D3311" s="7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6"/>
        <v>18</v>
      </c>
      <c r="Q3311" s="11" t="s">
        <v>8315</v>
      </c>
      <c r="R3311" t="s">
        <v>8316</v>
      </c>
      <c r="S3311" s="17">
        <f t="shared" si="207"/>
        <v>42628.650208333333</v>
      </c>
      <c r="T3311" s="17">
        <f t="shared" si="208"/>
        <v>42659.650208333333</v>
      </c>
    </row>
    <row r="3312" spans="1:20" ht="45" x14ac:dyDescent="0.25">
      <c r="A3312">
        <v>3310</v>
      </c>
      <c r="B3312" s="9" t="s">
        <v>3310</v>
      </c>
      <c r="C3312" s="3" t="s">
        <v>7420</v>
      </c>
      <c r="D3312" s="7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6"/>
        <v>209.84</v>
      </c>
      <c r="Q3312" s="11" t="s">
        <v>8315</v>
      </c>
      <c r="R3312" t="s">
        <v>8316</v>
      </c>
      <c r="S3312" s="17">
        <f t="shared" si="207"/>
        <v>42253.928530092591</v>
      </c>
      <c r="T3312" s="17">
        <f t="shared" si="208"/>
        <v>42283.928530092591</v>
      </c>
    </row>
    <row r="3313" spans="1:20" ht="45" x14ac:dyDescent="0.25">
      <c r="A3313">
        <v>3311</v>
      </c>
      <c r="B3313" s="9" t="s">
        <v>3311</v>
      </c>
      <c r="C3313" s="3" t="s">
        <v>7421</v>
      </c>
      <c r="D3313" s="7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6"/>
        <v>61.02</v>
      </c>
      <c r="Q3313" s="11" t="s">
        <v>8315</v>
      </c>
      <c r="R3313" t="s">
        <v>8316</v>
      </c>
      <c r="S3313" s="17">
        <f t="shared" si="207"/>
        <v>42264.29178240741</v>
      </c>
      <c r="T3313" s="17">
        <f t="shared" si="208"/>
        <v>42294.29178240741</v>
      </c>
    </row>
    <row r="3314" spans="1:20" ht="60" x14ac:dyDescent="0.25">
      <c r="A3314">
        <v>3312</v>
      </c>
      <c r="B3314" s="9" t="s">
        <v>3312</v>
      </c>
      <c r="C3314" s="3" t="s">
        <v>7422</v>
      </c>
      <c r="D3314" s="7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6"/>
        <v>61</v>
      </c>
      <c r="Q3314" s="11" t="s">
        <v>8315</v>
      </c>
      <c r="R3314" t="s">
        <v>8316</v>
      </c>
      <c r="S3314" s="17">
        <f t="shared" si="207"/>
        <v>42664.809560185182</v>
      </c>
      <c r="T3314" s="17">
        <f t="shared" si="208"/>
        <v>42685.916666666672</v>
      </c>
    </row>
    <row r="3315" spans="1:20" ht="45" x14ac:dyDescent="0.25">
      <c r="A3315">
        <v>3313</v>
      </c>
      <c r="B3315" s="9" t="s">
        <v>3313</v>
      </c>
      <c r="C3315" s="3" t="s">
        <v>7423</v>
      </c>
      <c r="D3315" s="7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6"/>
        <v>80.03</v>
      </c>
      <c r="Q3315" s="11" t="s">
        <v>8315</v>
      </c>
      <c r="R3315" t="s">
        <v>8316</v>
      </c>
      <c r="S3315" s="17">
        <f t="shared" si="207"/>
        <v>42382.244409722218</v>
      </c>
      <c r="T3315" s="17">
        <f t="shared" si="208"/>
        <v>42396.041666666672</v>
      </c>
    </row>
    <row r="3316" spans="1:20" ht="60" x14ac:dyDescent="0.25">
      <c r="A3316">
        <v>3314</v>
      </c>
      <c r="B3316" s="9" t="s">
        <v>3314</v>
      </c>
      <c r="C3316" s="3" t="s">
        <v>7424</v>
      </c>
      <c r="D3316" s="7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6"/>
        <v>29.07</v>
      </c>
      <c r="Q3316" s="11" t="s">
        <v>8315</v>
      </c>
      <c r="R3316" t="s">
        <v>8316</v>
      </c>
      <c r="S3316" s="17">
        <f t="shared" si="207"/>
        <v>42105.267488425925</v>
      </c>
      <c r="T3316" s="17">
        <f t="shared" si="208"/>
        <v>42132.836805555555</v>
      </c>
    </row>
    <row r="3317" spans="1:20" ht="45" x14ac:dyDescent="0.25">
      <c r="A3317">
        <v>3315</v>
      </c>
      <c r="B3317" s="9" t="s">
        <v>3315</v>
      </c>
      <c r="C3317" s="3" t="s">
        <v>7425</v>
      </c>
      <c r="D3317" s="7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6"/>
        <v>49.44</v>
      </c>
      <c r="Q3317" s="11" t="s">
        <v>8315</v>
      </c>
      <c r="R3317" t="s">
        <v>8316</v>
      </c>
      <c r="S3317" s="17">
        <f t="shared" si="207"/>
        <v>42466.303715277783</v>
      </c>
      <c r="T3317" s="17">
        <f t="shared" si="208"/>
        <v>42496.303715277783</v>
      </c>
    </row>
    <row r="3318" spans="1:20" ht="75" x14ac:dyDescent="0.25">
      <c r="A3318">
        <v>3316</v>
      </c>
      <c r="B3318" s="9" t="s">
        <v>3316</v>
      </c>
      <c r="C3318" s="3" t="s">
        <v>7426</v>
      </c>
      <c r="D3318" s="7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6"/>
        <v>93.98</v>
      </c>
      <c r="Q3318" s="11" t="s">
        <v>8315</v>
      </c>
      <c r="R3318" t="s">
        <v>8316</v>
      </c>
      <c r="S3318" s="17">
        <f t="shared" si="207"/>
        <v>41826.871238425927</v>
      </c>
      <c r="T3318" s="17">
        <f t="shared" si="208"/>
        <v>41859.57916666667</v>
      </c>
    </row>
    <row r="3319" spans="1:20" ht="45" x14ac:dyDescent="0.25">
      <c r="A3319">
        <v>3317</v>
      </c>
      <c r="B3319" s="9" t="s">
        <v>3317</v>
      </c>
      <c r="C3319" s="3" t="s">
        <v>7427</v>
      </c>
      <c r="D3319" s="7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6"/>
        <v>61.94</v>
      </c>
      <c r="Q3319" s="11" t="s">
        <v>8315</v>
      </c>
      <c r="R3319" t="s">
        <v>8316</v>
      </c>
      <c r="S3319" s="17">
        <f t="shared" si="207"/>
        <v>42499.039629629624</v>
      </c>
      <c r="T3319" s="17">
        <f t="shared" si="208"/>
        <v>42529.039629629624</v>
      </c>
    </row>
    <row r="3320" spans="1:20" ht="30" x14ac:dyDescent="0.25">
      <c r="A3320">
        <v>3318</v>
      </c>
      <c r="B3320" s="9" t="s">
        <v>3318</v>
      </c>
      <c r="C3320" s="3" t="s">
        <v>7428</v>
      </c>
      <c r="D3320" s="7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6"/>
        <v>78.5</v>
      </c>
      <c r="Q3320" s="11" t="s">
        <v>8315</v>
      </c>
      <c r="R3320" t="s">
        <v>8316</v>
      </c>
      <c r="S3320" s="17">
        <f t="shared" si="207"/>
        <v>42431.302002314813</v>
      </c>
      <c r="T3320" s="17">
        <f t="shared" si="208"/>
        <v>42471.104166666672</v>
      </c>
    </row>
    <row r="3321" spans="1:20" ht="60" x14ac:dyDescent="0.25">
      <c r="A3321">
        <v>3319</v>
      </c>
      <c r="B3321" s="9" t="s">
        <v>3319</v>
      </c>
      <c r="C3321" s="3" t="s">
        <v>7429</v>
      </c>
      <c r="D3321" s="7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6"/>
        <v>33.75</v>
      </c>
      <c r="Q3321" s="11" t="s">
        <v>8315</v>
      </c>
      <c r="R3321" t="s">
        <v>8316</v>
      </c>
      <c r="S3321" s="17">
        <f t="shared" si="207"/>
        <v>41990.585486111115</v>
      </c>
      <c r="T3321" s="17">
        <f t="shared" si="208"/>
        <v>42035.585486111115</v>
      </c>
    </row>
    <row r="3322" spans="1:20" ht="45" x14ac:dyDescent="0.25">
      <c r="A3322">
        <v>3320</v>
      </c>
      <c r="B3322" s="9" t="s">
        <v>3320</v>
      </c>
      <c r="C3322" s="3" t="s">
        <v>7430</v>
      </c>
      <c r="D3322" s="7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6"/>
        <v>66.45</v>
      </c>
      <c r="Q3322" s="11" t="s">
        <v>8315</v>
      </c>
      <c r="R3322" t="s">
        <v>8316</v>
      </c>
      <c r="S3322" s="17">
        <f t="shared" si="207"/>
        <v>42513.045798611114</v>
      </c>
      <c r="T3322" s="17">
        <f t="shared" si="208"/>
        <v>42543.045798611114</v>
      </c>
    </row>
    <row r="3323" spans="1:20" ht="60" x14ac:dyDescent="0.25">
      <c r="A3323">
        <v>3321</v>
      </c>
      <c r="B3323" s="9" t="s">
        <v>3321</v>
      </c>
      <c r="C3323" s="3" t="s">
        <v>7431</v>
      </c>
      <c r="D3323" s="7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6"/>
        <v>35.799999999999997</v>
      </c>
      <c r="Q3323" s="11" t="s">
        <v>8315</v>
      </c>
      <c r="R3323" t="s">
        <v>8316</v>
      </c>
      <c r="S3323" s="17">
        <f t="shared" si="207"/>
        <v>41914.100289351853</v>
      </c>
      <c r="T3323" s="17">
        <f t="shared" si="208"/>
        <v>41928.165972222225</v>
      </c>
    </row>
    <row r="3324" spans="1:20" ht="60" x14ac:dyDescent="0.25">
      <c r="A3324">
        <v>3322</v>
      </c>
      <c r="B3324" s="9" t="s">
        <v>3322</v>
      </c>
      <c r="C3324" s="3" t="s">
        <v>7432</v>
      </c>
      <c r="D3324" s="7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6"/>
        <v>145.65</v>
      </c>
      <c r="Q3324" s="11" t="s">
        <v>8315</v>
      </c>
      <c r="R3324" t="s">
        <v>8316</v>
      </c>
      <c r="S3324" s="17">
        <f t="shared" si="207"/>
        <v>42521.010370370372</v>
      </c>
      <c r="T3324" s="17">
        <f t="shared" si="208"/>
        <v>42543.163194444445</v>
      </c>
    </row>
    <row r="3325" spans="1:20" ht="60" x14ac:dyDescent="0.25">
      <c r="A3325">
        <v>3323</v>
      </c>
      <c r="B3325" s="9" t="s">
        <v>3323</v>
      </c>
      <c r="C3325" s="3" t="s">
        <v>7433</v>
      </c>
      <c r="D3325" s="7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6"/>
        <v>25.69</v>
      </c>
      <c r="Q3325" s="11" t="s">
        <v>8315</v>
      </c>
      <c r="R3325" t="s">
        <v>8316</v>
      </c>
      <c r="S3325" s="17">
        <f t="shared" si="207"/>
        <v>42608.36583333333</v>
      </c>
      <c r="T3325" s="17">
        <f t="shared" si="208"/>
        <v>42638.36583333333</v>
      </c>
    </row>
    <row r="3326" spans="1:20" ht="45" x14ac:dyDescent="0.25">
      <c r="A3326">
        <v>3324</v>
      </c>
      <c r="B3326" s="9" t="s">
        <v>3324</v>
      </c>
      <c r="C3326" s="3" t="s">
        <v>7434</v>
      </c>
      <c r="D3326" s="7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6"/>
        <v>152.5</v>
      </c>
      <c r="Q3326" s="11" t="s">
        <v>8315</v>
      </c>
      <c r="R3326" t="s">
        <v>8316</v>
      </c>
      <c r="S3326" s="17">
        <f t="shared" si="207"/>
        <v>42512.58321759259</v>
      </c>
      <c r="T3326" s="17">
        <f t="shared" si="208"/>
        <v>42526.58321759259</v>
      </c>
    </row>
    <row r="3327" spans="1:20" ht="60" x14ac:dyDescent="0.25">
      <c r="A3327">
        <v>3325</v>
      </c>
      <c r="B3327" s="9" t="s">
        <v>3325</v>
      </c>
      <c r="C3327" s="3" t="s">
        <v>7435</v>
      </c>
      <c r="D3327" s="7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6"/>
        <v>30</v>
      </c>
      <c r="Q3327" s="11" t="s">
        <v>8315</v>
      </c>
      <c r="R3327" t="s">
        <v>8316</v>
      </c>
      <c r="S3327" s="17">
        <f t="shared" si="207"/>
        <v>42064.785613425927</v>
      </c>
      <c r="T3327" s="17">
        <f t="shared" si="208"/>
        <v>42099.743946759263</v>
      </c>
    </row>
    <row r="3328" spans="1:20" ht="60" x14ac:dyDescent="0.25">
      <c r="A3328">
        <v>3326</v>
      </c>
      <c r="B3328" s="9" t="s">
        <v>3326</v>
      </c>
      <c r="C3328" s="3" t="s">
        <v>7436</v>
      </c>
      <c r="D3328" s="7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6"/>
        <v>142.28</v>
      </c>
      <c r="Q3328" s="11" t="s">
        <v>8315</v>
      </c>
      <c r="R3328" t="s">
        <v>8316</v>
      </c>
      <c r="S3328" s="17">
        <f t="shared" si="207"/>
        <v>42041.714178240742</v>
      </c>
      <c r="T3328" s="17">
        <f t="shared" si="208"/>
        <v>42071.67251157407</v>
      </c>
    </row>
    <row r="3329" spans="1:20" ht="60" x14ac:dyDescent="0.25">
      <c r="A3329">
        <v>3327</v>
      </c>
      <c r="B3329" s="9" t="s">
        <v>3327</v>
      </c>
      <c r="C3329" s="3" t="s">
        <v>7437</v>
      </c>
      <c r="D3329" s="7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6"/>
        <v>24.55</v>
      </c>
      <c r="Q3329" s="11" t="s">
        <v>8315</v>
      </c>
      <c r="R3329" t="s">
        <v>8316</v>
      </c>
      <c r="S3329" s="17">
        <f t="shared" si="207"/>
        <v>42468.374606481477</v>
      </c>
      <c r="T3329" s="17">
        <f t="shared" si="208"/>
        <v>42498.374606481477</v>
      </c>
    </row>
    <row r="3330" spans="1:20" ht="45" x14ac:dyDescent="0.25">
      <c r="A3330">
        <v>3328</v>
      </c>
      <c r="B3330" s="9" t="s">
        <v>3328</v>
      </c>
      <c r="C3330" s="3" t="s">
        <v>7438</v>
      </c>
      <c r="D3330" s="7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5"/>
        <v>146</v>
      </c>
      <c r="P3330">
        <f t="shared" si="206"/>
        <v>292.77999999999997</v>
      </c>
      <c r="Q3330" s="11" t="s">
        <v>8315</v>
      </c>
      <c r="R3330" t="s">
        <v>8316</v>
      </c>
      <c r="S3330" s="17">
        <f t="shared" si="207"/>
        <v>41822.57503472222</v>
      </c>
      <c r="T3330" s="17">
        <f t="shared" si="208"/>
        <v>41825.041666666664</v>
      </c>
    </row>
    <row r="3331" spans="1:20" ht="45" x14ac:dyDescent="0.25">
      <c r="A3331">
        <v>3329</v>
      </c>
      <c r="B3331" s="9" t="s">
        <v>3329</v>
      </c>
      <c r="C3331" s="3" t="s">
        <v>7439</v>
      </c>
      <c r="D3331" s="7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9">ROUND(E3331/D3331*100,0)</f>
        <v>117</v>
      </c>
      <c r="P3331">
        <f t="shared" ref="P3331:P3394" si="210">IFERROR(ROUND(E3331/L3331,2),0)</f>
        <v>44.92</v>
      </c>
      <c r="Q3331" s="11" t="s">
        <v>8315</v>
      </c>
      <c r="R3331" t="s">
        <v>8316</v>
      </c>
      <c r="S3331" s="17">
        <f t="shared" ref="S3331:S3394" si="211">(((J3331/60)/60)/24)+DATE(1970,1,1)</f>
        <v>41837.323009259257</v>
      </c>
      <c r="T3331" s="17">
        <f t="shared" ref="T3331:T3394" si="212">(((I3331/60)/60)/24)+DATE(1970,1,1)</f>
        <v>41847.958333333336</v>
      </c>
    </row>
    <row r="3332" spans="1:20" ht="45" x14ac:dyDescent="0.25">
      <c r="A3332">
        <v>3330</v>
      </c>
      <c r="B3332" s="9" t="s">
        <v>3330</v>
      </c>
      <c r="C3332" s="3" t="s">
        <v>7440</v>
      </c>
      <c r="D3332" s="7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10"/>
        <v>23.1</v>
      </c>
      <c r="Q3332" s="11" t="s">
        <v>8315</v>
      </c>
      <c r="R3332" t="s">
        <v>8316</v>
      </c>
      <c r="S3332" s="17">
        <f t="shared" si="211"/>
        <v>42065.887361111112</v>
      </c>
      <c r="T3332" s="17">
        <f t="shared" si="212"/>
        <v>42095.845694444448</v>
      </c>
    </row>
    <row r="3333" spans="1:20" ht="60" x14ac:dyDescent="0.25">
      <c r="A3333">
        <v>3331</v>
      </c>
      <c r="B3333" s="9" t="s">
        <v>3331</v>
      </c>
      <c r="C3333" s="3" t="s">
        <v>7441</v>
      </c>
      <c r="D3333" s="7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10"/>
        <v>80.400000000000006</v>
      </c>
      <c r="Q3333" s="11" t="s">
        <v>8315</v>
      </c>
      <c r="R3333" t="s">
        <v>8316</v>
      </c>
      <c r="S3333" s="17">
        <f t="shared" si="211"/>
        <v>42248.697754629626</v>
      </c>
      <c r="T3333" s="17">
        <f t="shared" si="212"/>
        <v>42283.697754629626</v>
      </c>
    </row>
    <row r="3334" spans="1:20" ht="45" x14ac:dyDescent="0.25">
      <c r="A3334">
        <v>3332</v>
      </c>
      <c r="B3334" s="9" t="s">
        <v>3332</v>
      </c>
      <c r="C3334" s="3" t="s">
        <v>7442</v>
      </c>
      <c r="D3334" s="7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10"/>
        <v>72.290000000000006</v>
      </c>
      <c r="Q3334" s="11" t="s">
        <v>8315</v>
      </c>
      <c r="R3334" t="s">
        <v>8316</v>
      </c>
      <c r="S3334" s="17">
        <f t="shared" si="211"/>
        <v>41809.860300925924</v>
      </c>
      <c r="T3334" s="17">
        <f t="shared" si="212"/>
        <v>41839.860300925924</v>
      </c>
    </row>
    <row r="3335" spans="1:20" ht="60" x14ac:dyDescent="0.25">
      <c r="A3335">
        <v>3333</v>
      </c>
      <c r="B3335" s="9" t="s">
        <v>3333</v>
      </c>
      <c r="C3335" s="3" t="s">
        <v>7443</v>
      </c>
      <c r="D3335" s="7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10"/>
        <v>32.97</v>
      </c>
      <c r="Q3335" s="11" t="s">
        <v>8315</v>
      </c>
      <c r="R3335" t="s">
        <v>8316</v>
      </c>
      <c r="S3335" s="17">
        <f t="shared" si="211"/>
        <v>42148.676851851851</v>
      </c>
      <c r="T3335" s="17">
        <f t="shared" si="212"/>
        <v>42170.676851851851</v>
      </c>
    </row>
    <row r="3336" spans="1:20" ht="45" x14ac:dyDescent="0.25">
      <c r="A3336">
        <v>3334</v>
      </c>
      <c r="B3336" s="9" t="s">
        <v>3334</v>
      </c>
      <c r="C3336" s="3" t="s">
        <v>7444</v>
      </c>
      <c r="D3336" s="7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10"/>
        <v>116.65</v>
      </c>
      <c r="Q3336" s="11" t="s">
        <v>8315</v>
      </c>
      <c r="R3336" t="s">
        <v>8316</v>
      </c>
      <c r="S3336" s="17">
        <f t="shared" si="211"/>
        <v>42185.521087962959</v>
      </c>
      <c r="T3336" s="17">
        <f t="shared" si="212"/>
        <v>42215.521087962959</v>
      </c>
    </row>
    <row r="3337" spans="1:20" ht="60" x14ac:dyDescent="0.25">
      <c r="A3337">
        <v>3335</v>
      </c>
      <c r="B3337" s="9" t="s">
        <v>3335</v>
      </c>
      <c r="C3337" s="3" t="s">
        <v>7445</v>
      </c>
      <c r="D3337" s="7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10"/>
        <v>79.62</v>
      </c>
      <c r="Q3337" s="11" t="s">
        <v>8315</v>
      </c>
      <c r="R3337" t="s">
        <v>8316</v>
      </c>
      <c r="S3337" s="17">
        <f t="shared" si="211"/>
        <v>41827.674143518518</v>
      </c>
      <c r="T3337" s="17">
        <f t="shared" si="212"/>
        <v>41854.958333333336</v>
      </c>
    </row>
    <row r="3338" spans="1:20" ht="45" x14ac:dyDescent="0.25">
      <c r="A3338">
        <v>3336</v>
      </c>
      <c r="B3338" s="9" t="s">
        <v>3336</v>
      </c>
      <c r="C3338" s="3" t="s">
        <v>7446</v>
      </c>
      <c r="D3338" s="7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10"/>
        <v>27.78</v>
      </c>
      <c r="Q3338" s="11" t="s">
        <v>8315</v>
      </c>
      <c r="R3338" t="s">
        <v>8316</v>
      </c>
      <c r="S3338" s="17">
        <f t="shared" si="211"/>
        <v>42437.398680555561</v>
      </c>
      <c r="T3338" s="17">
        <f t="shared" si="212"/>
        <v>42465.35701388889</v>
      </c>
    </row>
    <row r="3339" spans="1:20" ht="45" x14ac:dyDescent="0.25">
      <c r="A3339">
        <v>3337</v>
      </c>
      <c r="B3339" s="9" t="s">
        <v>3337</v>
      </c>
      <c r="C3339" s="3" t="s">
        <v>7447</v>
      </c>
      <c r="D3339" s="7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10"/>
        <v>81.03</v>
      </c>
      <c r="Q3339" s="11" t="s">
        <v>8315</v>
      </c>
      <c r="R3339" t="s">
        <v>8316</v>
      </c>
      <c r="S3339" s="17">
        <f t="shared" si="211"/>
        <v>41901.282025462962</v>
      </c>
      <c r="T3339" s="17">
        <f t="shared" si="212"/>
        <v>41922.875</v>
      </c>
    </row>
    <row r="3340" spans="1:20" ht="30" x14ac:dyDescent="0.25">
      <c r="A3340">
        <v>3338</v>
      </c>
      <c r="B3340" s="9" t="s">
        <v>3338</v>
      </c>
      <c r="C3340" s="3" t="s">
        <v>7448</v>
      </c>
      <c r="D3340" s="7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10"/>
        <v>136.85</v>
      </c>
      <c r="Q3340" s="11" t="s">
        <v>8315</v>
      </c>
      <c r="R3340" t="s">
        <v>8316</v>
      </c>
      <c r="S3340" s="17">
        <f t="shared" si="211"/>
        <v>42769.574999999997</v>
      </c>
      <c r="T3340" s="17">
        <f t="shared" si="212"/>
        <v>42790.574999999997</v>
      </c>
    </row>
    <row r="3341" spans="1:20" ht="45" x14ac:dyDescent="0.25">
      <c r="A3341">
        <v>3339</v>
      </c>
      <c r="B3341" s="9" t="s">
        <v>3339</v>
      </c>
      <c r="C3341" s="3" t="s">
        <v>7449</v>
      </c>
      <c r="D3341" s="7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10"/>
        <v>177.62</v>
      </c>
      <c r="Q3341" s="11" t="s">
        <v>8315</v>
      </c>
      <c r="R3341" t="s">
        <v>8316</v>
      </c>
      <c r="S3341" s="17">
        <f t="shared" si="211"/>
        <v>42549.665717592594</v>
      </c>
      <c r="T3341" s="17">
        <f t="shared" si="212"/>
        <v>42579.665717592594</v>
      </c>
    </row>
    <row r="3342" spans="1:20" ht="60" x14ac:dyDescent="0.25">
      <c r="A3342">
        <v>3340</v>
      </c>
      <c r="B3342" s="9" t="s">
        <v>3340</v>
      </c>
      <c r="C3342" s="3" t="s">
        <v>7450</v>
      </c>
      <c r="D3342" s="7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10"/>
        <v>109.08</v>
      </c>
      <c r="Q3342" s="11" t="s">
        <v>8315</v>
      </c>
      <c r="R3342" t="s">
        <v>8316</v>
      </c>
      <c r="S3342" s="17">
        <f t="shared" si="211"/>
        <v>42685.974004629628</v>
      </c>
      <c r="T3342" s="17">
        <f t="shared" si="212"/>
        <v>42710.974004629628</v>
      </c>
    </row>
    <row r="3343" spans="1:20" ht="60" x14ac:dyDescent="0.25">
      <c r="A3343">
        <v>3341</v>
      </c>
      <c r="B3343" s="9" t="s">
        <v>3341</v>
      </c>
      <c r="C3343" s="3" t="s">
        <v>7451</v>
      </c>
      <c r="D3343" s="7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10"/>
        <v>119.64</v>
      </c>
      <c r="Q3343" s="11" t="s">
        <v>8315</v>
      </c>
      <c r="R3343" t="s">
        <v>8316</v>
      </c>
      <c r="S3343" s="17">
        <f t="shared" si="211"/>
        <v>42510.798854166671</v>
      </c>
      <c r="T3343" s="17">
        <f t="shared" si="212"/>
        <v>42533.708333333328</v>
      </c>
    </row>
    <row r="3344" spans="1:20" ht="45" x14ac:dyDescent="0.25">
      <c r="A3344">
        <v>3342</v>
      </c>
      <c r="B3344" s="9" t="s">
        <v>3342</v>
      </c>
      <c r="C3344" s="3" t="s">
        <v>7452</v>
      </c>
      <c r="D3344" s="7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10"/>
        <v>78.209999999999994</v>
      </c>
      <c r="Q3344" s="11" t="s">
        <v>8315</v>
      </c>
      <c r="R3344" t="s">
        <v>8316</v>
      </c>
      <c r="S3344" s="17">
        <f t="shared" si="211"/>
        <v>42062.296412037031</v>
      </c>
      <c r="T3344" s="17">
        <f t="shared" si="212"/>
        <v>42095.207638888889</v>
      </c>
    </row>
    <row r="3345" spans="1:20" ht="45" x14ac:dyDescent="0.25">
      <c r="A3345">
        <v>3343</v>
      </c>
      <c r="B3345" s="9" t="s">
        <v>3343</v>
      </c>
      <c r="C3345" s="3" t="s">
        <v>7453</v>
      </c>
      <c r="D3345" s="7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10"/>
        <v>52.17</v>
      </c>
      <c r="Q3345" s="11" t="s">
        <v>8315</v>
      </c>
      <c r="R3345" t="s">
        <v>8316</v>
      </c>
      <c r="S3345" s="17">
        <f t="shared" si="211"/>
        <v>42452.916481481487</v>
      </c>
      <c r="T3345" s="17">
        <f t="shared" si="212"/>
        <v>42473.554166666669</v>
      </c>
    </row>
    <row r="3346" spans="1:20" ht="60" x14ac:dyDescent="0.25">
      <c r="A3346">
        <v>3344</v>
      </c>
      <c r="B3346" s="9" t="s">
        <v>3344</v>
      </c>
      <c r="C3346" s="3" t="s">
        <v>7454</v>
      </c>
      <c r="D3346" s="7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10"/>
        <v>114.13</v>
      </c>
      <c r="Q3346" s="11" t="s">
        <v>8315</v>
      </c>
      <c r="R3346" t="s">
        <v>8316</v>
      </c>
      <c r="S3346" s="17">
        <f t="shared" si="211"/>
        <v>41851.200150462959</v>
      </c>
      <c r="T3346" s="17">
        <f t="shared" si="212"/>
        <v>41881.200150462959</v>
      </c>
    </row>
    <row r="3347" spans="1:20" ht="60" x14ac:dyDescent="0.25">
      <c r="A3347">
        <v>3345</v>
      </c>
      <c r="B3347" s="9" t="s">
        <v>3345</v>
      </c>
      <c r="C3347" s="3" t="s">
        <v>7455</v>
      </c>
      <c r="D3347" s="7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10"/>
        <v>50</v>
      </c>
      <c r="Q3347" s="11" t="s">
        <v>8315</v>
      </c>
      <c r="R3347" t="s">
        <v>8316</v>
      </c>
      <c r="S3347" s="17">
        <f t="shared" si="211"/>
        <v>42053.106111111112</v>
      </c>
      <c r="T3347" s="17">
        <f t="shared" si="212"/>
        <v>42112.025694444441</v>
      </c>
    </row>
    <row r="3348" spans="1:20" ht="60" x14ac:dyDescent="0.25">
      <c r="A3348">
        <v>3346</v>
      </c>
      <c r="B3348" s="9" t="s">
        <v>3346</v>
      </c>
      <c r="C3348" s="3" t="s">
        <v>7456</v>
      </c>
      <c r="D3348" s="7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10"/>
        <v>91.67</v>
      </c>
      <c r="Q3348" s="11" t="s">
        <v>8315</v>
      </c>
      <c r="R3348" t="s">
        <v>8316</v>
      </c>
      <c r="S3348" s="17">
        <f t="shared" si="211"/>
        <v>42054.024421296301</v>
      </c>
      <c r="T3348" s="17">
        <f t="shared" si="212"/>
        <v>42061.024421296301</v>
      </c>
    </row>
    <row r="3349" spans="1:20" ht="60" x14ac:dyDescent="0.25">
      <c r="A3349">
        <v>3347</v>
      </c>
      <c r="B3349" s="9" t="s">
        <v>3347</v>
      </c>
      <c r="C3349" s="3" t="s">
        <v>7457</v>
      </c>
      <c r="D3349" s="7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10"/>
        <v>108.59</v>
      </c>
      <c r="Q3349" s="11" t="s">
        <v>8315</v>
      </c>
      <c r="R3349" t="s">
        <v>8316</v>
      </c>
      <c r="S3349" s="17">
        <f t="shared" si="211"/>
        <v>42484.551550925928</v>
      </c>
      <c r="T3349" s="17">
        <f t="shared" si="212"/>
        <v>42498.875</v>
      </c>
    </row>
    <row r="3350" spans="1:20" ht="60" x14ac:dyDescent="0.25">
      <c r="A3350">
        <v>3348</v>
      </c>
      <c r="B3350" s="9" t="s">
        <v>3266</v>
      </c>
      <c r="C3350" s="3" t="s">
        <v>7458</v>
      </c>
      <c r="D3350" s="7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10"/>
        <v>69.819999999999993</v>
      </c>
      <c r="Q3350" s="11" t="s">
        <v>8315</v>
      </c>
      <c r="R3350" t="s">
        <v>8316</v>
      </c>
      <c r="S3350" s="17">
        <f t="shared" si="211"/>
        <v>42466.558796296296</v>
      </c>
      <c r="T3350" s="17">
        <f t="shared" si="212"/>
        <v>42490.165972222225</v>
      </c>
    </row>
    <row r="3351" spans="1:20" ht="60" x14ac:dyDescent="0.25">
      <c r="A3351">
        <v>3349</v>
      </c>
      <c r="B3351" s="9" t="s">
        <v>3348</v>
      </c>
      <c r="C3351" s="3" t="s">
        <v>7459</v>
      </c>
      <c r="D3351" s="7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10"/>
        <v>109.57</v>
      </c>
      <c r="Q3351" s="11" t="s">
        <v>8315</v>
      </c>
      <c r="R3351" t="s">
        <v>8316</v>
      </c>
      <c r="S3351" s="17">
        <f t="shared" si="211"/>
        <v>42513.110787037032</v>
      </c>
      <c r="T3351" s="17">
        <f t="shared" si="212"/>
        <v>42534.708333333328</v>
      </c>
    </row>
    <row r="3352" spans="1:20" ht="60" x14ac:dyDescent="0.25">
      <c r="A3352">
        <v>3350</v>
      </c>
      <c r="B3352" s="9" t="s">
        <v>3349</v>
      </c>
      <c r="C3352" s="3" t="s">
        <v>7460</v>
      </c>
      <c r="D3352" s="7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10"/>
        <v>71.67</v>
      </c>
      <c r="Q3352" s="11" t="s">
        <v>8315</v>
      </c>
      <c r="R3352" t="s">
        <v>8316</v>
      </c>
      <c r="S3352" s="17">
        <f t="shared" si="211"/>
        <v>42302.701516203699</v>
      </c>
      <c r="T3352" s="17">
        <f t="shared" si="212"/>
        <v>42337.958333333328</v>
      </c>
    </row>
    <row r="3353" spans="1:20" ht="60" x14ac:dyDescent="0.25">
      <c r="A3353">
        <v>3351</v>
      </c>
      <c r="B3353" s="9" t="s">
        <v>3350</v>
      </c>
      <c r="C3353" s="3" t="s">
        <v>7461</v>
      </c>
      <c r="D3353" s="7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10"/>
        <v>93.61</v>
      </c>
      <c r="Q3353" s="11" t="s">
        <v>8315</v>
      </c>
      <c r="R3353" t="s">
        <v>8316</v>
      </c>
      <c r="S3353" s="17">
        <f t="shared" si="211"/>
        <v>41806.395428240743</v>
      </c>
      <c r="T3353" s="17">
        <f t="shared" si="212"/>
        <v>41843.458333333336</v>
      </c>
    </row>
    <row r="3354" spans="1:20" ht="60" x14ac:dyDescent="0.25">
      <c r="A3354">
        <v>3352</v>
      </c>
      <c r="B3354" s="9" t="s">
        <v>3351</v>
      </c>
      <c r="C3354" s="3" t="s">
        <v>7462</v>
      </c>
      <c r="D3354" s="7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10"/>
        <v>76.8</v>
      </c>
      <c r="Q3354" s="11" t="s">
        <v>8315</v>
      </c>
      <c r="R3354" t="s">
        <v>8316</v>
      </c>
      <c r="S3354" s="17">
        <f t="shared" si="211"/>
        <v>42495.992800925931</v>
      </c>
      <c r="T3354" s="17">
        <f t="shared" si="212"/>
        <v>42552.958333333328</v>
      </c>
    </row>
    <row r="3355" spans="1:20" ht="60" x14ac:dyDescent="0.25">
      <c r="A3355">
        <v>3353</v>
      </c>
      <c r="B3355" s="9" t="s">
        <v>3352</v>
      </c>
      <c r="C3355" s="3" t="s">
        <v>7463</v>
      </c>
      <c r="D3355" s="7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10"/>
        <v>35.799999999999997</v>
      </c>
      <c r="Q3355" s="11" t="s">
        <v>8315</v>
      </c>
      <c r="R3355" t="s">
        <v>8316</v>
      </c>
      <c r="S3355" s="17">
        <f t="shared" si="211"/>
        <v>42479.432291666672</v>
      </c>
      <c r="T3355" s="17">
        <f t="shared" si="212"/>
        <v>42492.958333333328</v>
      </c>
    </row>
    <row r="3356" spans="1:20" ht="45" x14ac:dyDescent="0.25">
      <c r="A3356">
        <v>3354</v>
      </c>
      <c r="B3356" s="9" t="s">
        <v>3353</v>
      </c>
      <c r="C3356" s="3" t="s">
        <v>7464</v>
      </c>
      <c r="D3356" s="7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10"/>
        <v>55.6</v>
      </c>
      <c r="Q3356" s="11" t="s">
        <v>8315</v>
      </c>
      <c r="R3356" t="s">
        <v>8316</v>
      </c>
      <c r="S3356" s="17">
        <f t="shared" si="211"/>
        <v>42270.7269212963</v>
      </c>
      <c r="T3356" s="17">
        <f t="shared" si="212"/>
        <v>42306.167361111111</v>
      </c>
    </row>
    <row r="3357" spans="1:20" ht="45" x14ac:dyDescent="0.25">
      <c r="A3357">
        <v>3355</v>
      </c>
      <c r="B3357" s="9" t="s">
        <v>3354</v>
      </c>
      <c r="C3357" s="3" t="s">
        <v>7465</v>
      </c>
      <c r="D3357" s="7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10"/>
        <v>147.33000000000001</v>
      </c>
      <c r="Q3357" s="11" t="s">
        <v>8315</v>
      </c>
      <c r="R3357" t="s">
        <v>8316</v>
      </c>
      <c r="S3357" s="17">
        <f t="shared" si="211"/>
        <v>42489.619525462964</v>
      </c>
      <c r="T3357" s="17">
        <f t="shared" si="212"/>
        <v>42500.470138888893</v>
      </c>
    </row>
    <row r="3358" spans="1:20" ht="60" x14ac:dyDescent="0.25">
      <c r="A3358">
        <v>3356</v>
      </c>
      <c r="B3358" s="9" t="s">
        <v>3355</v>
      </c>
      <c r="C3358" s="3" t="s">
        <v>7466</v>
      </c>
      <c r="D3358" s="7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0"/>
        <v>56.33</v>
      </c>
      <c r="Q3358" s="11" t="s">
        <v>8315</v>
      </c>
      <c r="R3358" t="s">
        <v>8316</v>
      </c>
      <c r="S3358" s="17">
        <f t="shared" si="211"/>
        <v>42536.815648148149</v>
      </c>
      <c r="T3358" s="17">
        <f t="shared" si="212"/>
        <v>42566.815648148149</v>
      </c>
    </row>
    <row r="3359" spans="1:20" ht="60" x14ac:dyDescent="0.25">
      <c r="A3359">
        <v>3357</v>
      </c>
      <c r="B3359" s="9" t="s">
        <v>3356</v>
      </c>
      <c r="C3359" s="3" t="s">
        <v>7467</v>
      </c>
      <c r="D3359" s="7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0"/>
        <v>96.19</v>
      </c>
      <c r="Q3359" s="11" t="s">
        <v>8315</v>
      </c>
      <c r="R3359" t="s">
        <v>8316</v>
      </c>
      <c r="S3359" s="17">
        <f t="shared" si="211"/>
        <v>41822.417939814812</v>
      </c>
      <c r="T3359" s="17">
        <f t="shared" si="212"/>
        <v>41852.417939814812</v>
      </c>
    </row>
    <row r="3360" spans="1:20" ht="45" x14ac:dyDescent="0.25">
      <c r="A3360">
        <v>3358</v>
      </c>
      <c r="B3360" s="9" t="s">
        <v>3357</v>
      </c>
      <c r="C3360" s="3" t="s">
        <v>7468</v>
      </c>
      <c r="D3360" s="7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0"/>
        <v>63.57</v>
      </c>
      <c r="Q3360" s="11" t="s">
        <v>8315</v>
      </c>
      <c r="R3360" t="s">
        <v>8316</v>
      </c>
      <c r="S3360" s="17">
        <f t="shared" si="211"/>
        <v>41932.311099537037</v>
      </c>
      <c r="T3360" s="17">
        <f t="shared" si="212"/>
        <v>41962.352766203709</v>
      </c>
    </row>
    <row r="3361" spans="1:20" ht="45" x14ac:dyDescent="0.25">
      <c r="A3361">
        <v>3359</v>
      </c>
      <c r="B3361" s="9" t="s">
        <v>3358</v>
      </c>
      <c r="C3361" s="3" t="s">
        <v>7469</v>
      </c>
      <c r="D3361" s="7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0"/>
        <v>184.78</v>
      </c>
      <c r="Q3361" s="11" t="s">
        <v>8315</v>
      </c>
      <c r="R3361" t="s">
        <v>8316</v>
      </c>
      <c r="S3361" s="17">
        <f t="shared" si="211"/>
        <v>42746.057106481487</v>
      </c>
      <c r="T3361" s="17">
        <f t="shared" si="212"/>
        <v>42791.057106481487</v>
      </c>
    </row>
    <row r="3362" spans="1:20" ht="30" x14ac:dyDescent="0.25">
      <c r="A3362">
        <v>3360</v>
      </c>
      <c r="B3362" s="9" t="s">
        <v>3359</v>
      </c>
      <c r="C3362" s="3" t="s">
        <v>7470</v>
      </c>
      <c r="D3362" s="7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0"/>
        <v>126.72</v>
      </c>
      <c r="Q3362" s="11" t="s">
        <v>8315</v>
      </c>
      <c r="R3362" t="s">
        <v>8316</v>
      </c>
      <c r="S3362" s="17">
        <f t="shared" si="211"/>
        <v>42697.082673611112</v>
      </c>
      <c r="T3362" s="17">
        <f t="shared" si="212"/>
        <v>42718.665972222225</v>
      </c>
    </row>
    <row r="3363" spans="1:20" ht="60" x14ac:dyDescent="0.25">
      <c r="A3363">
        <v>3361</v>
      </c>
      <c r="B3363" s="9" t="s">
        <v>3360</v>
      </c>
      <c r="C3363" s="3" t="s">
        <v>7471</v>
      </c>
      <c r="D3363" s="7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0"/>
        <v>83.43</v>
      </c>
      <c r="Q3363" s="11" t="s">
        <v>8315</v>
      </c>
      <c r="R3363" t="s">
        <v>8316</v>
      </c>
      <c r="S3363" s="17">
        <f t="shared" si="211"/>
        <v>41866.025347222225</v>
      </c>
      <c r="T3363" s="17">
        <f t="shared" si="212"/>
        <v>41883.665972222225</v>
      </c>
    </row>
    <row r="3364" spans="1:20" ht="45" x14ac:dyDescent="0.25">
      <c r="A3364">
        <v>3362</v>
      </c>
      <c r="B3364" s="9" t="s">
        <v>3361</v>
      </c>
      <c r="C3364" s="3" t="s">
        <v>7472</v>
      </c>
      <c r="D3364" s="7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0"/>
        <v>54.5</v>
      </c>
      <c r="Q3364" s="11" t="s">
        <v>8315</v>
      </c>
      <c r="R3364" t="s">
        <v>8316</v>
      </c>
      <c r="S3364" s="17">
        <f t="shared" si="211"/>
        <v>42056.091631944444</v>
      </c>
      <c r="T3364" s="17">
        <f t="shared" si="212"/>
        <v>42070.204861111109</v>
      </c>
    </row>
    <row r="3365" spans="1:20" ht="60" x14ac:dyDescent="0.25">
      <c r="A3365">
        <v>3363</v>
      </c>
      <c r="B3365" s="9" t="s">
        <v>3362</v>
      </c>
      <c r="C3365" s="3" t="s">
        <v>7473</v>
      </c>
      <c r="D3365" s="7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0"/>
        <v>302.31</v>
      </c>
      <c r="Q3365" s="11" t="s">
        <v>8315</v>
      </c>
      <c r="R3365" t="s">
        <v>8316</v>
      </c>
      <c r="S3365" s="17">
        <f t="shared" si="211"/>
        <v>41851.771354166667</v>
      </c>
      <c r="T3365" s="17">
        <f t="shared" si="212"/>
        <v>41870.666666666664</v>
      </c>
    </row>
    <row r="3366" spans="1:20" ht="60" x14ac:dyDescent="0.25">
      <c r="A3366">
        <v>3364</v>
      </c>
      <c r="B3366" s="9" t="s">
        <v>3363</v>
      </c>
      <c r="C3366" s="3" t="s">
        <v>7474</v>
      </c>
      <c r="D3366" s="7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0"/>
        <v>44.14</v>
      </c>
      <c r="Q3366" s="11" t="s">
        <v>8315</v>
      </c>
      <c r="R3366" t="s">
        <v>8316</v>
      </c>
      <c r="S3366" s="17">
        <f t="shared" si="211"/>
        <v>42422.977418981478</v>
      </c>
      <c r="T3366" s="17">
        <f t="shared" si="212"/>
        <v>42444.875</v>
      </c>
    </row>
    <row r="3367" spans="1:20" ht="60" x14ac:dyDescent="0.25">
      <c r="A3367">
        <v>3365</v>
      </c>
      <c r="B3367" s="9" t="s">
        <v>3364</v>
      </c>
      <c r="C3367" s="3" t="s">
        <v>7475</v>
      </c>
      <c r="D3367" s="7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0"/>
        <v>866.67</v>
      </c>
      <c r="Q3367" s="11" t="s">
        <v>8315</v>
      </c>
      <c r="R3367" t="s">
        <v>8316</v>
      </c>
      <c r="S3367" s="17">
        <f t="shared" si="211"/>
        <v>42321.101759259262</v>
      </c>
      <c r="T3367" s="17">
        <f t="shared" si="212"/>
        <v>42351.101759259262</v>
      </c>
    </row>
    <row r="3368" spans="1:20" ht="45" x14ac:dyDescent="0.25">
      <c r="A3368">
        <v>3366</v>
      </c>
      <c r="B3368" s="9" t="s">
        <v>3365</v>
      </c>
      <c r="C3368" s="3" t="s">
        <v>7476</v>
      </c>
      <c r="D3368" s="7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0"/>
        <v>61.39</v>
      </c>
      <c r="Q3368" s="11" t="s">
        <v>8315</v>
      </c>
      <c r="R3368" t="s">
        <v>8316</v>
      </c>
      <c r="S3368" s="17">
        <f t="shared" si="211"/>
        <v>42107.067557870367</v>
      </c>
      <c r="T3368" s="17">
        <f t="shared" si="212"/>
        <v>42137.067557870367</v>
      </c>
    </row>
    <row r="3369" spans="1:20" ht="60" x14ac:dyDescent="0.25">
      <c r="A3369">
        <v>3367</v>
      </c>
      <c r="B3369" s="9" t="s">
        <v>3366</v>
      </c>
      <c r="C3369" s="3" t="s">
        <v>7477</v>
      </c>
      <c r="D3369" s="7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0"/>
        <v>29.67</v>
      </c>
      <c r="Q3369" s="11" t="s">
        <v>8315</v>
      </c>
      <c r="R3369" t="s">
        <v>8316</v>
      </c>
      <c r="S3369" s="17">
        <f t="shared" si="211"/>
        <v>42192.933958333335</v>
      </c>
      <c r="T3369" s="17">
        <f t="shared" si="212"/>
        <v>42217.933958333335</v>
      </c>
    </row>
    <row r="3370" spans="1:20" ht="45" x14ac:dyDescent="0.25">
      <c r="A3370">
        <v>3368</v>
      </c>
      <c r="B3370" s="9" t="s">
        <v>3367</v>
      </c>
      <c r="C3370" s="3" t="s">
        <v>7478</v>
      </c>
      <c r="D3370" s="7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0"/>
        <v>45.48</v>
      </c>
      <c r="Q3370" s="11" t="s">
        <v>8315</v>
      </c>
      <c r="R3370" t="s">
        <v>8316</v>
      </c>
      <c r="S3370" s="17">
        <f t="shared" si="211"/>
        <v>41969.199756944443</v>
      </c>
      <c r="T3370" s="17">
        <f t="shared" si="212"/>
        <v>42005.208333333328</v>
      </c>
    </row>
    <row r="3371" spans="1:20" ht="45" x14ac:dyDescent="0.25">
      <c r="A3371">
        <v>3369</v>
      </c>
      <c r="B3371" s="9" t="s">
        <v>3368</v>
      </c>
      <c r="C3371" s="3" t="s">
        <v>7479</v>
      </c>
      <c r="D3371" s="7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0"/>
        <v>96.2</v>
      </c>
      <c r="Q3371" s="11" t="s">
        <v>8315</v>
      </c>
      <c r="R3371" t="s">
        <v>8316</v>
      </c>
      <c r="S3371" s="17">
        <f t="shared" si="211"/>
        <v>42690.041435185187</v>
      </c>
      <c r="T3371" s="17">
        <f t="shared" si="212"/>
        <v>42750.041435185187</v>
      </c>
    </row>
    <row r="3372" spans="1:20" ht="30" x14ac:dyDescent="0.25">
      <c r="A3372">
        <v>3370</v>
      </c>
      <c r="B3372" s="9" t="s">
        <v>3369</v>
      </c>
      <c r="C3372" s="3" t="s">
        <v>7480</v>
      </c>
      <c r="D3372" s="7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0"/>
        <v>67.92</v>
      </c>
      <c r="Q3372" s="11" t="s">
        <v>8315</v>
      </c>
      <c r="R3372" t="s">
        <v>8316</v>
      </c>
      <c r="S3372" s="17">
        <f t="shared" si="211"/>
        <v>42690.334317129629</v>
      </c>
      <c r="T3372" s="17">
        <f t="shared" si="212"/>
        <v>42721.333333333328</v>
      </c>
    </row>
    <row r="3373" spans="1:20" ht="45" x14ac:dyDescent="0.25">
      <c r="A3373">
        <v>3371</v>
      </c>
      <c r="B3373" s="9" t="s">
        <v>3370</v>
      </c>
      <c r="C3373" s="3" t="s">
        <v>7481</v>
      </c>
      <c r="D3373" s="7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0"/>
        <v>30.78</v>
      </c>
      <c r="Q3373" s="11" t="s">
        <v>8315</v>
      </c>
      <c r="R3373" t="s">
        <v>8316</v>
      </c>
      <c r="S3373" s="17">
        <f t="shared" si="211"/>
        <v>42312.874594907407</v>
      </c>
      <c r="T3373" s="17">
        <f t="shared" si="212"/>
        <v>42340.874594907407</v>
      </c>
    </row>
    <row r="3374" spans="1:20" ht="45" x14ac:dyDescent="0.25">
      <c r="A3374">
        <v>3372</v>
      </c>
      <c r="B3374" s="9" t="s">
        <v>3371</v>
      </c>
      <c r="C3374" s="3" t="s">
        <v>7482</v>
      </c>
      <c r="D3374" s="7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0"/>
        <v>38.33</v>
      </c>
      <c r="Q3374" s="11" t="s">
        <v>8315</v>
      </c>
      <c r="R3374" t="s">
        <v>8316</v>
      </c>
      <c r="S3374" s="17">
        <f t="shared" si="211"/>
        <v>41855.548101851848</v>
      </c>
      <c r="T3374" s="17">
        <f t="shared" si="212"/>
        <v>41876.207638888889</v>
      </c>
    </row>
    <row r="3375" spans="1:20" ht="60" x14ac:dyDescent="0.25">
      <c r="A3375">
        <v>3373</v>
      </c>
      <c r="B3375" s="9" t="s">
        <v>3372</v>
      </c>
      <c r="C3375" s="3" t="s">
        <v>7483</v>
      </c>
      <c r="D3375" s="7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0"/>
        <v>66.83</v>
      </c>
      <c r="Q3375" s="11" t="s">
        <v>8315</v>
      </c>
      <c r="R3375" t="s">
        <v>8316</v>
      </c>
      <c r="S3375" s="17">
        <f t="shared" si="211"/>
        <v>42179.854629629626</v>
      </c>
      <c r="T3375" s="17">
        <f t="shared" si="212"/>
        <v>42203.666666666672</v>
      </c>
    </row>
    <row r="3376" spans="1:20" ht="45" x14ac:dyDescent="0.25">
      <c r="A3376">
        <v>3374</v>
      </c>
      <c r="B3376" s="9" t="s">
        <v>3373</v>
      </c>
      <c r="C3376" s="3" t="s">
        <v>7484</v>
      </c>
      <c r="D3376" s="7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0"/>
        <v>71.73</v>
      </c>
      <c r="Q3376" s="11" t="s">
        <v>8315</v>
      </c>
      <c r="R3376" t="s">
        <v>8316</v>
      </c>
      <c r="S3376" s="17">
        <f t="shared" si="211"/>
        <v>42275.731666666667</v>
      </c>
      <c r="T3376" s="17">
        <f t="shared" si="212"/>
        <v>42305.731666666667</v>
      </c>
    </row>
    <row r="3377" spans="1:20" ht="45" x14ac:dyDescent="0.25">
      <c r="A3377">
        <v>3375</v>
      </c>
      <c r="B3377" s="9" t="s">
        <v>3374</v>
      </c>
      <c r="C3377" s="3" t="s">
        <v>7485</v>
      </c>
      <c r="D3377" s="7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0"/>
        <v>176.47</v>
      </c>
      <c r="Q3377" s="11" t="s">
        <v>8315</v>
      </c>
      <c r="R3377" t="s">
        <v>8316</v>
      </c>
      <c r="S3377" s="17">
        <f t="shared" si="211"/>
        <v>41765.610798611109</v>
      </c>
      <c r="T3377" s="17">
        <f t="shared" si="212"/>
        <v>41777.610798611109</v>
      </c>
    </row>
    <row r="3378" spans="1:20" ht="60" x14ac:dyDescent="0.25">
      <c r="A3378">
        <v>3376</v>
      </c>
      <c r="B3378" s="9" t="s">
        <v>3375</v>
      </c>
      <c r="C3378" s="3" t="s">
        <v>7486</v>
      </c>
      <c r="D3378" s="7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0"/>
        <v>421.11</v>
      </c>
      <c r="Q3378" s="11" t="s">
        <v>8315</v>
      </c>
      <c r="R3378" t="s">
        <v>8316</v>
      </c>
      <c r="S3378" s="17">
        <f t="shared" si="211"/>
        <v>42059.701319444444</v>
      </c>
      <c r="T3378" s="17">
        <f t="shared" si="212"/>
        <v>42119.659652777773</v>
      </c>
    </row>
    <row r="3379" spans="1:20" ht="60" x14ac:dyDescent="0.25">
      <c r="A3379">
        <v>3377</v>
      </c>
      <c r="B3379" s="9" t="s">
        <v>3376</v>
      </c>
      <c r="C3379" s="3" t="s">
        <v>7487</v>
      </c>
      <c r="D3379" s="7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0"/>
        <v>104.99</v>
      </c>
      <c r="Q3379" s="11" t="s">
        <v>8315</v>
      </c>
      <c r="R3379" t="s">
        <v>8316</v>
      </c>
      <c r="S3379" s="17">
        <f t="shared" si="211"/>
        <v>42053.732627314821</v>
      </c>
      <c r="T3379" s="17">
        <f t="shared" si="212"/>
        <v>42083.705555555556</v>
      </c>
    </row>
    <row r="3380" spans="1:20" ht="60" x14ac:dyDescent="0.25">
      <c r="A3380">
        <v>3378</v>
      </c>
      <c r="B3380" s="9" t="s">
        <v>3377</v>
      </c>
      <c r="C3380" s="3" t="s">
        <v>7488</v>
      </c>
      <c r="D3380" s="7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0"/>
        <v>28.19</v>
      </c>
      <c r="Q3380" s="11" t="s">
        <v>8315</v>
      </c>
      <c r="R3380" t="s">
        <v>8316</v>
      </c>
      <c r="S3380" s="17">
        <f t="shared" si="211"/>
        <v>41858.355393518519</v>
      </c>
      <c r="T3380" s="17">
        <f t="shared" si="212"/>
        <v>41882.547222222223</v>
      </c>
    </row>
    <row r="3381" spans="1:20" ht="60" x14ac:dyDescent="0.25">
      <c r="A3381">
        <v>3379</v>
      </c>
      <c r="B3381" s="9" t="s">
        <v>3378</v>
      </c>
      <c r="C3381" s="3" t="s">
        <v>7489</v>
      </c>
      <c r="D3381" s="7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0"/>
        <v>54.55</v>
      </c>
      <c r="Q3381" s="11" t="s">
        <v>8315</v>
      </c>
      <c r="R3381" t="s">
        <v>8316</v>
      </c>
      <c r="S3381" s="17">
        <f t="shared" si="211"/>
        <v>42225.513888888891</v>
      </c>
      <c r="T3381" s="17">
        <f t="shared" si="212"/>
        <v>42242.958333333328</v>
      </c>
    </row>
    <row r="3382" spans="1:20" ht="60" x14ac:dyDescent="0.25">
      <c r="A3382">
        <v>3380</v>
      </c>
      <c r="B3382" s="9" t="s">
        <v>3379</v>
      </c>
      <c r="C3382" s="3" t="s">
        <v>7490</v>
      </c>
      <c r="D3382" s="7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0"/>
        <v>111.89</v>
      </c>
      <c r="Q3382" s="11" t="s">
        <v>8315</v>
      </c>
      <c r="R3382" t="s">
        <v>8316</v>
      </c>
      <c r="S3382" s="17">
        <f t="shared" si="211"/>
        <v>41937.95344907407</v>
      </c>
      <c r="T3382" s="17">
        <f t="shared" si="212"/>
        <v>41972.995115740734</v>
      </c>
    </row>
    <row r="3383" spans="1:20" ht="60" x14ac:dyDescent="0.25">
      <c r="A3383">
        <v>3381</v>
      </c>
      <c r="B3383" s="9" t="s">
        <v>3380</v>
      </c>
      <c r="C3383" s="3" t="s">
        <v>7491</v>
      </c>
      <c r="D3383" s="7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0"/>
        <v>85.21</v>
      </c>
      <c r="Q3383" s="11" t="s">
        <v>8315</v>
      </c>
      <c r="R3383" t="s">
        <v>8316</v>
      </c>
      <c r="S3383" s="17">
        <f t="shared" si="211"/>
        <v>42044.184988425928</v>
      </c>
      <c r="T3383" s="17">
        <f t="shared" si="212"/>
        <v>42074.143321759257</v>
      </c>
    </row>
    <row r="3384" spans="1:20" ht="60" x14ac:dyDescent="0.25">
      <c r="A3384">
        <v>3382</v>
      </c>
      <c r="B3384" s="9" t="s">
        <v>3381</v>
      </c>
      <c r="C3384" s="3" t="s">
        <v>7492</v>
      </c>
      <c r="D3384" s="7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0"/>
        <v>76.650000000000006</v>
      </c>
      <c r="Q3384" s="11" t="s">
        <v>8315</v>
      </c>
      <c r="R3384" t="s">
        <v>8316</v>
      </c>
      <c r="S3384" s="17">
        <f t="shared" si="211"/>
        <v>42559.431203703702</v>
      </c>
      <c r="T3384" s="17">
        <f t="shared" si="212"/>
        <v>42583.957638888889</v>
      </c>
    </row>
    <row r="3385" spans="1:20" ht="60" x14ac:dyDescent="0.25">
      <c r="A3385">
        <v>3383</v>
      </c>
      <c r="B3385" s="9" t="s">
        <v>3382</v>
      </c>
      <c r="C3385" s="3" t="s">
        <v>7493</v>
      </c>
      <c r="D3385" s="7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0"/>
        <v>65.17</v>
      </c>
      <c r="Q3385" s="11" t="s">
        <v>8315</v>
      </c>
      <c r="R3385" t="s">
        <v>8316</v>
      </c>
      <c r="S3385" s="17">
        <f t="shared" si="211"/>
        <v>42524.782638888893</v>
      </c>
      <c r="T3385" s="17">
        <f t="shared" si="212"/>
        <v>42544.782638888893</v>
      </c>
    </row>
    <row r="3386" spans="1:20" ht="60" x14ac:dyDescent="0.25">
      <c r="A3386">
        <v>3384</v>
      </c>
      <c r="B3386" s="9" t="s">
        <v>3383</v>
      </c>
      <c r="C3386" s="3" t="s">
        <v>7494</v>
      </c>
      <c r="D3386" s="7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0"/>
        <v>93.76</v>
      </c>
      <c r="Q3386" s="11" t="s">
        <v>8315</v>
      </c>
      <c r="R3386" t="s">
        <v>8316</v>
      </c>
      <c r="S3386" s="17">
        <f t="shared" si="211"/>
        <v>42292.087592592594</v>
      </c>
      <c r="T3386" s="17">
        <f t="shared" si="212"/>
        <v>42329.125</v>
      </c>
    </row>
    <row r="3387" spans="1:20" ht="60" x14ac:dyDescent="0.25">
      <c r="A3387">
        <v>3385</v>
      </c>
      <c r="B3387" s="9" t="s">
        <v>3384</v>
      </c>
      <c r="C3387" s="3" t="s">
        <v>7495</v>
      </c>
      <c r="D3387" s="7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0"/>
        <v>133.33000000000001</v>
      </c>
      <c r="Q3387" s="11" t="s">
        <v>8315</v>
      </c>
      <c r="R3387" t="s">
        <v>8316</v>
      </c>
      <c r="S3387" s="17">
        <f t="shared" si="211"/>
        <v>41953.8675</v>
      </c>
      <c r="T3387" s="17">
        <f t="shared" si="212"/>
        <v>41983.8675</v>
      </c>
    </row>
    <row r="3388" spans="1:20" ht="60" x14ac:dyDescent="0.25">
      <c r="A3388">
        <v>3386</v>
      </c>
      <c r="B3388" s="9" t="s">
        <v>3385</v>
      </c>
      <c r="C3388" s="3" t="s">
        <v>7496</v>
      </c>
      <c r="D3388" s="7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0"/>
        <v>51.22</v>
      </c>
      <c r="Q3388" s="11" t="s">
        <v>8315</v>
      </c>
      <c r="R3388" t="s">
        <v>8316</v>
      </c>
      <c r="S3388" s="17">
        <f t="shared" si="211"/>
        <v>41946.644745370373</v>
      </c>
      <c r="T3388" s="17">
        <f t="shared" si="212"/>
        <v>41976.644745370373</v>
      </c>
    </row>
    <row r="3389" spans="1:20" ht="60" x14ac:dyDescent="0.25">
      <c r="A3389">
        <v>3387</v>
      </c>
      <c r="B3389" s="9" t="s">
        <v>3386</v>
      </c>
      <c r="C3389" s="3" t="s">
        <v>7497</v>
      </c>
      <c r="D3389" s="7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0"/>
        <v>100.17</v>
      </c>
      <c r="Q3389" s="11" t="s">
        <v>8315</v>
      </c>
      <c r="R3389" t="s">
        <v>8316</v>
      </c>
      <c r="S3389" s="17">
        <f t="shared" si="211"/>
        <v>41947.762592592589</v>
      </c>
      <c r="T3389" s="17">
        <f t="shared" si="212"/>
        <v>41987.762592592597</v>
      </c>
    </row>
    <row r="3390" spans="1:20" ht="60" x14ac:dyDescent="0.25">
      <c r="A3390">
        <v>3388</v>
      </c>
      <c r="B3390" s="9" t="s">
        <v>3387</v>
      </c>
      <c r="C3390" s="3" t="s">
        <v>7498</v>
      </c>
      <c r="D3390" s="7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0"/>
        <v>34.6</v>
      </c>
      <c r="Q3390" s="11" t="s">
        <v>8315</v>
      </c>
      <c r="R3390" t="s">
        <v>8316</v>
      </c>
      <c r="S3390" s="17">
        <f t="shared" si="211"/>
        <v>42143.461122685185</v>
      </c>
      <c r="T3390" s="17">
        <f t="shared" si="212"/>
        <v>42173.461122685185</v>
      </c>
    </row>
    <row r="3391" spans="1:20" ht="45" x14ac:dyDescent="0.25">
      <c r="A3391">
        <v>3389</v>
      </c>
      <c r="B3391" s="9" t="s">
        <v>3388</v>
      </c>
      <c r="C3391" s="3" t="s">
        <v>7499</v>
      </c>
      <c r="D3391" s="7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0"/>
        <v>184.68</v>
      </c>
      <c r="Q3391" s="11" t="s">
        <v>8315</v>
      </c>
      <c r="R3391" t="s">
        <v>8316</v>
      </c>
      <c r="S3391" s="17">
        <f t="shared" si="211"/>
        <v>42494.563449074078</v>
      </c>
      <c r="T3391" s="17">
        <f t="shared" si="212"/>
        <v>42524.563449074078</v>
      </c>
    </row>
    <row r="3392" spans="1:20" ht="60" x14ac:dyDescent="0.25">
      <c r="A3392">
        <v>3390</v>
      </c>
      <c r="B3392" s="9" t="s">
        <v>3389</v>
      </c>
      <c r="C3392" s="3" t="s">
        <v>7500</v>
      </c>
      <c r="D3392" s="7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0"/>
        <v>69.819999999999993</v>
      </c>
      <c r="Q3392" s="11" t="s">
        <v>8315</v>
      </c>
      <c r="R3392" t="s">
        <v>8316</v>
      </c>
      <c r="S3392" s="17">
        <f t="shared" si="211"/>
        <v>41815.774826388886</v>
      </c>
      <c r="T3392" s="17">
        <f t="shared" si="212"/>
        <v>41830.774826388886</v>
      </c>
    </row>
    <row r="3393" spans="1:20" ht="60" x14ac:dyDescent="0.25">
      <c r="A3393">
        <v>3391</v>
      </c>
      <c r="B3393" s="9" t="s">
        <v>3390</v>
      </c>
      <c r="C3393" s="3" t="s">
        <v>7501</v>
      </c>
      <c r="D3393" s="7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0"/>
        <v>61.94</v>
      </c>
      <c r="Q3393" s="11" t="s">
        <v>8315</v>
      </c>
      <c r="R3393" t="s">
        <v>8316</v>
      </c>
      <c r="S3393" s="17">
        <f t="shared" si="211"/>
        <v>41830.545694444445</v>
      </c>
      <c r="T3393" s="17">
        <f t="shared" si="212"/>
        <v>41859.936111111114</v>
      </c>
    </row>
    <row r="3394" spans="1:20" ht="60" x14ac:dyDescent="0.25">
      <c r="A3394">
        <v>3392</v>
      </c>
      <c r="B3394" s="9" t="s">
        <v>3391</v>
      </c>
      <c r="C3394" s="3" t="s">
        <v>7502</v>
      </c>
      <c r="D3394" s="7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9"/>
        <v>100</v>
      </c>
      <c r="P3394">
        <f t="shared" si="210"/>
        <v>41.67</v>
      </c>
      <c r="Q3394" s="11" t="s">
        <v>8315</v>
      </c>
      <c r="R3394" t="s">
        <v>8316</v>
      </c>
      <c r="S3394" s="17">
        <f t="shared" si="211"/>
        <v>42446.845543981486</v>
      </c>
      <c r="T3394" s="17">
        <f t="shared" si="212"/>
        <v>42496.845543981486</v>
      </c>
    </row>
    <row r="3395" spans="1:20" ht="45" x14ac:dyDescent="0.25">
      <c r="A3395">
        <v>3393</v>
      </c>
      <c r="B3395" s="9" t="s">
        <v>3392</v>
      </c>
      <c r="C3395" s="3" t="s">
        <v>7503</v>
      </c>
      <c r="D3395" s="7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3">ROUND(E3395/D3395*100,0)</f>
        <v>106</v>
      </c>
      <c r="P3395">
        <f t="shared" ref="P3395:P3458" si="214">IFERROR(ROUND(E3395/L3395,2),0)</f>
        <v>36.07</v>
      </c>
      <c r="Q3395" s="11" t="s">
        <v>8315</v>
      </c>
      <c r="R3395" t="s">
        <v>8316</v>
      </c>
      <c r="S3395" s="17">
        <f t="shared" ref="S3395:S3458" si="215">(((J3395/60)/60)/24)+DATE(1970,1,1)</f>
        <v>41923.921643518523</v>
      </c>
      <c r="T3395" s="17">
        <f t="shared" ref="T3395:T3458" si="216">(((I3395/60)/60)/24)+DATE(1970,1,1)</f>
        <v>41949.031944444447</v>
      </c>
    </row>
    <row r="3396" spans="1:20" ht="60" x14ac:dyDescent="0.25">
      <c r="A3396">
        <v>3394</v>
      </c>
      <c r="B3396" s="9" t="s">
        <v>3393</v>
      </c>
      <c r="C3396" s="3" t="s">
        <v>7504</v>
      </c>
      <c r="D3396" s="7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4"/>
        <v>29</v>
      </c>
      <c r="Q3396" s="11" t="s">
        <v>8315</v>
      </c>
      <c r="R3396" t="s">
        <v>8316</v>
      </c>
      <c r="S3396" s="17">
        <f t="shared" si="215"/>
        <v>41817.59542824074</v>
      </c>
      <c r="T3396" s="17">
        <f t="shared" si="216"/>
        <v>41847.59542824074</v>
      </c>
    </row>
    <row r="3397" spans="1:20" ht="30" x14ac:dyDescent="0.25">
      <c r="A3397">
        <v>3395</v>
      </c>
      <c r="B3397" s="9" t="s">
        <v>3394</v>
      </c>
      <c r="C3397" s="3" t="s">
        <v>7505</v>
      </c>
      <c r="D3397" s="7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4"/>
        <v>24.21</v>
      </c>
      <c r="Q3397" s="11" t="s">
        <v>8315</v>
      </c>
      <c r="R3397" t="s">
        <v>8316</v>
      </c>
      <c r="S3397" s="17">
        <f t="shared" si="215"/>
        <v>42140.712314814817</v>
      </c>
      <c r="T3397" s="17">
        <f t="shared" si="216"/>
        <v>42154.756944444445</v>
      </c>
    </row>
    <row r="3398" spans="1:20" ht="45" x14ac:dyDescent="0.25">
      <c r="A3398">
        <v>3396</v>
      </c>
      <c r="B3398" s="9" t="s">
        <v>3395</v>
      </c>
      <c r="C3398" s="3" t="s">
        <v>7506</v>
      </c>
      <c r="D3398" s="7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4"/>
        <v>55.89</v>
      </c>
      <c r="Q3398" s="11" t="s">
        <v>8315</v>
      </c>
      <c r="R3398" t="s">
        <v>8316</v>
      </c>
      <c r="S3398" s="17">
        <f t="shared" si="215"/>
        <v>41764.44663194444</v>
      </c>
      <c r="T3398" s="17">
        <f t="shared" si="216"/>
        <v>41791.165972222225</v>
      </c>
    </row>
    <row r="3399" spans="1:20" ht="30" x14ac:dyDescent="0.25">
      <c r="A3399">
        <v>3397</v>
      </c>
      <c r="B3399" s="9" t="s">
        <v>3396</v>
      </c>
      <c r="C3399" s="3" t="s">
        <v>7507</v>
      </c>
      <c r="D3399" s="7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4"/>
        <v>11.67</v>
      </c>
      <c r="Q3399" s="11" t="s">
        <v>8315</v>
      </c>
      <c r="R3399" t="s">
        <v>8316</v>
      </c>
      <c r="S3399" s="17">
        <f t="shared" si="215"/>
        <v>42378.478344907402</v>
      </c>
      <c r="T3399" s="17">
        <f t="shared" si="216"/>
        <v>42418.916666666672</v>
      </c>
    </row>
    <row r="3400" spans="1:20" ht="60" x14ac:dyDescent="0.25">
      <c r="A3400">
        <v>3398</v>
      </c>
      <c r="B3400" s="9" t="s">
        <v>3397</v>
      </c>
      <c r="C3400" s="3" t="s">
        <v>7508</v>
      </c>
      <c r="D3400" s="7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4"/>
        <v>68.349999999999994</v>
      </c>
      <c r="Q3400" s="11" t="s">
        <v>8315</v>
      </c>
      <c r="R3400" t="s">
        <v>8316</v>
      </c>
      <c r="S3400" s="17">
        <f t="shared" si="215"/>
        <v>41941.75203703704</v>
      </c>
      <c r="T3400" s="17">
        <f t="shared" si="216"/>
        <v>41964.708333333328</v>
      </c>
    </row>
    <row r="3401" spans="1:20" ht="45" x14ac:dyDescent="0.25">
      <c r="A3401">
        <v>3399</v>
      </c>
      <c r="B3401" s="9" t="s">
        <v>3398</v>
      </c>
      <c r="C3401" s="3" t="s">
        <v>7509</v>
      </c>
      <c r="D3401" s="7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4"/>
        <v>27.07</v>
      </c>
      <c r="Q3401" s="11" t="s">
        <v>8315</v>
      </c>
      <c r="R3401" t="s">
        <v>8316</v>
      </c>
      <c r="S3401" s="17">
        <f t="shared" si="215"/>
        <v>42026.920428240745</v>
      </c>
      <c r="T3401" s="17">
        <f t="shared" si="216"/>
        <v>42056.920428240745</v>
      </c>
    </row>
    <row r="3402" spans="1:20" ht="60" x14ac:dyDescent="0.25">
      <c r="A3402">
        <v>3400</v>
      </c>
      <c r="B3402" s="9" t="s">
        <v>3399</v>
      </c>
      <c r="C3402" s="3" t="s">
        <v>7510</v>
      </c>
      <c r="D3402" s="7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4"/>
        <v>118.13</v>
      </c>
      <c r="Q3402" s="11" t="s">
        <v>8315</v>
      </c>
      <c r="R3402" t="s">
        <v>8316</v>
      </c>
      <c r="S3402" s="17">
        <f t="shared" si="215"/>
        <v>41834.953865740739</v>
      </c>
      <c r="T3402" s="17">
        <f t="shared" si="216"/>
        <v>41879.953865740739</v>
      </c>
    </row>
    <row r="3403" spans="1:20" ht="60" x14ac:dyDescent="0.25">
      <c r="A3403">
        <v>3401</v>
      </c>
      <c r="B3403" s="9" t="s">
        <v>3400</v>
      </c>
      <c r="C3403" s="3" t="s">
        <v>7511</v>
      </c>
      <c r="D3403" s="7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4"/>
        <v>44.76</v>
      </c>
      <c r="Q3403" s="11" t="s">
        <v>8315</v>
      </c>
      <c r="R3403" t="s">
        <v>8316</v>
      </c>
      <c r="S3403" s="17">
        <f t="shared" si="215"/>
        <v>42193.723912037036</v>
      </c>
      <c r="T3403" s="17">
        <f t="shared" si="216"/>
        <v>42223.723912037036</v>
      </c>
    </row>
    <row r="3404" spans="1:20" ht="45" x14ac:dyDescent="0.25">
      <c r="A3404">
        <v>3402</v>
      </c>
      <c r="B3404" s="9" t="s">
        <v>3401</v>
      </c>
      <c r="C3404" s="3" t="s">
        <v>7512</v>
      </c>
      <c r="D3404" s="7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4"/>
        <v>99.79</v>
      </c>
      <c r="Q3404" s="11" t="s">
        <v>8315</v>
      </c>
      <c r="R3404" t="s">
        <v>8316</v>
      </c>
      <c r="S3404" s="17">
        <f t="shared" si="215"/>
        <v>42290.61855324074</v>
      </c>
      <c r="T3404" s="17">
        <f t="shared" si="216"/>
        <v>42320.104861111111</v>
      </c>
    </row>
    <row r="3405" spans="1:20" ht="45" x14ac:dyDescent="0.25">
      <c r="A3405">
        <v>3403</v>
      </c>
      <c r="B3405" s="9" t="s">
        <v>3402</v>
      </c>
      <c r="C3405" s="3" t="s">
        <v>7513</v>
      </c>
      <c r="D3405" s="7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4"/>
        <v>117.65</v>
      </c>
      <c r="Q3405" s="11" t="s">
        <v>8315</v>
      </c>
      <c r="R3405" t="s">
        <v>8316</v>
      </c>
      <c r="S3405" s="17">
        <f t="shared" si="215"/>
        <v>42150.462083333332</v>
      </c>
      <c r="T3405" s="17">
        <f t="shared" si="216"/>
        <v>42180.462083333332</v>
      </c>
    </row>
    <row r="3406" spans="1:20" ht="60" x14ac:dyDescent="0.25">
      <c r="A3406">
        <v>3404</v>
      </c>
      <c r="B3406" s="9" t="s">
        <v>3403</v>
      </c>
      <c r="C3406" s="3" t="s">
        <v>7514</v>
      </c>
      <c r="D3406" s="7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4"/>
        <v>203.33</v>
      </c>
      <c r="Q3406" s="11" t="s">
        <v>8315</v>
      </c>
      <c r="R3406" t="s">
        <v>8316</v>
      </c>
      <c r="S3406" s="17">
        <f t="shared" si="215"/>
        <v>42152.503495370373</v>
      </c>
      <c r="T3406" s="17">
        <f t="shared" si="216"/>
        <v>42172.503495370373</v>
      </c>
    </row>
    <row r="3407" spans="1:20" ht="45" x14ac:dyDescent="0.25">
      <c r="A3407">
        <v>3405</v>
      </c>
      <c r="B3407" s="9" t="s">
        <v>3404</v>
      </c>
      <c r="C3407" s="3" t="s">
        <v>7515</v>
      </c>
      <c r="D3407" s="7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4"/>
        <v>28.32</v>
      </c>
      <c r="Q3407" s="11" t="s">
        <v>8315</v>
      </c>
      <c r="R3407" t="s">
        <v>8316</v>
      </c>
      <c r="S3407" s="17">
        <f t="shared" si="215"/>
        <v>42410.017199074078</v>
      </c>
      <c r="T3407" s="17">
        <f t="shared" si="216"/>
        <v>42430.999305555553</v>
      </c>
    </row>
    <row r="3408" spans="1:20" ht="45" x14ac:dyDescent="0.25">
      <c r="A3408">
        <v>3406</v>
      </c>
      <c r="B3408" s="9" t="s">
        <v>3405</v>
      </c>
      <c r="C3408" s="3" t="s">
        <v>7516</v>
      </c>
      <c r="D3408" s="7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4"/>
        <v>110.23</v>
      </c>
      <c r="Q3408" s="11" t="s">
        <v>8315</v>
      </c>
      <c r="R3408" t="s">
        <v>8316</v>
      </c>
      <c r="S3408" s="17">
        <f t="shared" si="215"/>
        <v>41791.492777777778</v>
      </c>
      <c r="T3408" s="17">
        <f t="shared" si="216"/>
        <v>41836.492777777778</v>
      </c>
    </row>
    <row r="3409" spans="1:20" ht="60" x14ac:dyDescent="0.25">
      <c r="A3409">
        <v>3407</v>
      </c>
      <c r="B3409" s="9" t="s">
        <v>3406</v>
      </c>
      <c r="C3409" s="3" t="s">
        <v>7517</v>
      </c>
      <c r="D3409" s="7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4"/>
        <v>31.97</v>
      </c>
      <c r="Q3409" s="11" t="s">
        <v>8315</v>
      </c>
      <c r="R3409" t="s">
        <v>8316</v>
      </c>
      <c r="S3409" s="17">
        <f t="shared" si="215"/>
        <v>41796.422326388885</v>
      </c>
      <c r="T3409" s="17">
        <f t="shared" si="216"/>
        <v>41826.422326388885</v>
      </c>
    </row>
    <row r="3410" spans="1:20" ht="45" x14ac:dyDescent="0.25">
      <c r="A3410">
        <v>3408</v>
      </c>
      <c r="B3410" s="9" t="s">
        <v>3407</v>
      </c>
      <c r="C3410" s="3" t="s">
        <v>7518</v>
      </c>
      <c r="D3410" s="7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4"/>
        <v>58.61</v>
      </c>
      <c r="Q3410" s="11" t="s">
        <v>8315</v>
      </c>
      <c r="R3410" t="s">
        <v>8316</v>
      </c>
      <c r="S3410" s="17">
        <f t="shared" si="215"/>
        <v>41808.991944444446</v>
      </c>
      <c r="T3410" s="17">
        <f t="shared" si="216"/>
        <v>41838.991944444446</v>
      </c>
    </row>
    <row r="3411" spans="1:20" ht="45" x14ac:dyDescent="0.25">
      <c r="A3411">
        <v>3409</v>
      </c>
      <c r="B3411" s="9" t="s">
        <v>3408</v>
      </c>
      <c r="C3411" s="3" t="s">
        <v>7519</v>
      </c>
      <c r="D3411" s="7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4"/>
        <v>29.43</v>
      </c>
      <c r="Q3411" s="11" t="s">
        <v>8315</v>
      </c>
      <c r="R3411" t="s">
        <v>8316</v>
      </c>
      <c r="S3411" s="17">
        <f t="shared" si="215"/>
        <v>42544.814328703709</v>
      </c>
      <c r="T3411" s="17">
        <f t="shared" si="216"/>
        <v>42582.873611111107</v>
      </c>
    </row>
    <row r="3412" spans="1:20" ht="60" x14ac:dyDescent="0.25">
      <c r="A3412">
        <v>3410</v>
      </c>
      <c r="B3412" s="9" t="s">
        <v>3409</v>
      </c>
      <c r="C3412" s="3" t="s">
        <v>7520</v>
      </c>
      <c r="D3412" s="7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4"/>
        <v>81.38</v>
      </c>
      <c r="Q3412" s="11" t="s">
        <v>8315</v>
      </c>
      <c r="R3412" t="s">
        <v>8316</v>
      </c>
      <c r="S3412" s="17">
        <f t="shared" si="215"/>
        <v>42500.041550925926</v>
      </c>
      <c r="T3412" s="17">
        <f t="shared" si="216"/>
        <v>42527.291666666672</v>
      </c>
    </row>
    <row r="3413" spans="1:20" ht="60" x14ac:dyDescent="0.25">
      <c r="A3413">
        <v>3411</v>
      </c>
      <c r="B3413" s="9" t="s">
        <v>3410</v>
      </c>
      <c r="C3413" s="3" t="s">
        <v>7521</v>
      </c>
      <c r="D3413" s="7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4"/>
        <v>199.17</v>
      </c>
      <c r="Q3413" s="11" t="s">
        <v>8315</v>
      </c>
      <c r="R3413" t="s">
        <v>8316</v>
      </c>
      <c r="S3413" s="17">
        <f t="shared" si="215"/>
        <v>42265.022824074069</v>
      </c>
      <c r="T3413" s="17">
        <f t="shared" si="216"/>
        <v>42285.022824074069</v>
      </c>
    </row>
    <row r="3414" spans="1:20" ht="45" x14ac:dyDescent="0.25">
      <c r="A3414">
        <v>3412</v>
      </c>
      <c r="B3414" s="9" t="s">
        <v>3411</v>
      </c>
      <c r="C3414" s="3" t="s">
        <v>7522</v>
      </c>
      <c r="D3414" s="7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4"/>
        <v>115.38</v>
      </c>
      <c r="Q3414" s="11" t="s">
        <v>8315</v>
      </c>
      <c r="R3414" t="s">
        <v>8316</v>
      </c>
      <c r="S3414" s="17">
        <f t="shared" si="215"/>
        <v>41879.959050925929</v>
      </c>
      <c r="T3414" s="17">
        <f t="shared" si="216"/>
        <v>41909.959050925929</v>
      </c>
    </row>
    <row r="3415" spans="1:20" ht="60" x14ac:dyDescent="0.25">
      <c r="A3415">
        <v>3413</v>
      </c>
      <c r="B3415" s="9" t="s">
        <v>3412</v>
      </c>
      <c r="C3415" s="3" t="s">
        <v>7523</v>
      </c>
      <c r="D3415" s="7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4"/>
        <v>46.43</v>
      </c>
      <c r="Q3415" s="11" t="s">
        <v>8315</v>
      </c>
      <c r="R3415" t="s">
        <v>8316</v>
      </c>
      <c r="S3415" s="17">
        <f t="shared" si="215"/>
        <v>42053.733078703706</v>
      </c>
      <c r="T3415" s="17">
        <f t="shared" si="216"/>
        <v>42063.207638888889</v>
      </c>
    </row>
    <row r="3416" spans="1:20" ht="45" x14ac:dyDescent="0.25">
      <c r="A3416">
        <v>3414</v>
      </c>
      <c r="B3416" s="9" t="s">
        <v>3413</v>
      </c>
      <c r="C3416" s="3" t="s">
        <v>7524</v>
      </c>
      <c r="D3416" s="7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4"/>
        <v>70.569999999999993</v>
      </c>
      <c r="Q3416" s="11" t="s">
        <v>8315</v>
      </c>
      <c r="R3416" t="s">
        <v>8316</v>
      </c>
      <c r="S3416" s="17">
        <f t="shared" si="215"/>
        <v>42675.832465277781</v>
      </c>
      <c r="T3416" s="17">
        <f t="shared" si="216"/>
        <v>42705.332638888889</v>
      </c>
    </row>
    <row r="3417" spans="1:20" ht="45" x14ac:dyDescent="0.25">
      <c r="A3417">
        <v>3415</v>
      </c>
      <c r="B3417" s="9" t="s">
        <v>3414</v>
      </c>
      <c r="C3417" s="3" t="s">
        <v>7525</v>
      </c>
      <c r="D3417" s="7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4"/>
        <v>22.22</v>
      </c>
      <c r="Q3417" s="11" t="s">
        <v>8315</v>
      </c>
      <c r="R3417" t="s">
        <v>8316</v>
      </c>
      <c r="S3417" s="17">
        <f t="shared" si="215"/>
        <v>42467.144166666665</v>
      </c>
      <c r="T3417" s="17">
        <f t="shared" si="216"/>
        <v>42477.979166666672</v>
      </c>
    </row>
    <row r="3418" spans="1:20" ht="60" x14ac:dyDescent="0.25">
      <c r="A3418">
        <v>3416</v>
      </c>
      <c r="B3418" s="9" t="s">
        <v>3415</v>
      </c>
      <c r="C3418" s="3" t="s">
        <v>7526</v>
      </c>
      <c r="D3418" s="7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4"/>
        <v>159.47</v>
      </c>
      <c r="Q3418" s="11" t="s">
        <v>8315</v>
      </c>
      <c r="R3418" t="s">
        <v>8316</v>
      </c>
      <c r="S3418" s="17">
        <f t="shared" si="215"/>
        <v>42089.412557870368</v>
      </c>
      <c r="T3418" s="17">
        <f t="shared" si="216"/>
        <v>42117.770833333328</v>
      </c>
    </row>
    <row r="3419" spans="1:20" ht="45" x14ac:dyDescent="0.25">
      <c r="A3419">
        <v>3417</v>
      </c>
      <c r="B3419" s="9" t="s">
        <v>3416</v>
      </c>
      <c r="C3419" s="3" t="s">
        <v>7527</v>
      </c>
      <c r="D3419" s="7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4"/>
        <v>37.78</v>
      </c>
      <c r="Q3419" s="11" t="s">
        <v>8315</v>
      </c>
      <c r="R3419" t="s">
        <v>8316</v>
      </c>
      <c r="S3419" s="17">
        <f t="shared" si="215"/>
        <v>41894.91375</v>
      </c>
      <c r="T3419" s="17">
        <f t="shared" si="216"/>
        <v>41938.029861111114</v>
      </c>
    </row>
    <row r="3420" spans="1:20" ht="60" x14ac:dyDescent="0.25">
      <c r="A3420">
        <v>3418</v>
      </c>
      <c r="B3420" s="9" t="s">
        <v>3417</v>
      </c>
      <c r="C3420" s="3" t="s">
        <v>7528</v>
      </c>
      <c r="D3420" s="7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4"/>
        <v>72.05</v>
      </c>
      <c r="Q3420" s="11" t="s">
        <v>8315</v>
      </c>
      <c r="R3420" t="s">
        <v>8316</v>
      </c>
      <c r="S3420" s="17">
        <f t="shared" si="215"/>
        <v>41752.83457175926</v>
      </c>
      <c r="T3420" s="17">
        <f t="shared" si="216"/>
        <v>41782.83457175926</v>
      </c>
    </row>
    <row r="3421" spans="1:20" ht="60" x14ac:dyDescent="0.25">
      <c r="A3421">
        <v>3419</v>
      </c>
      <c r="B3421" s="9" t="s">
        <v>3418</v>
      </c>
      <c r="C3421" s="3" t="s">
        <v>7529</v>
      </c>
      <c r="D3421" s="7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4"/>
        <v>63.7</v>
      </c>
      <c r="Q3421" s="11" t="s">
        <v>8315</v>
      </c>
      <c r="R3421" t="s">
        <v>8316</v>
      </c>
      <c r="S3421" s="17">
        <f t="shared" si="215"/>
        <v>42448.821585648147</v>
      </c>
      <c r="T3421" s="17">
        <f t="shared" si="216"/>
        <v>42466.895833333328</v>
      </c>
    </row>
    <row r="3422" spans="1:20" ht="45" x14ac:dyDescent="0.25">
      <c r="A3422">
        <v>3420</v>
      </c>
      <c r="B3422" s="9" t="s">
        <v>3419</v>
      </c>
      <c r="C3422" s="3" t="s">
        <v>7530</v>
      </c>
      <c r="D3422" s="7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4"/>
        <v>28.41</v>
      </c>
      <c r="Q3422" s="11" t="s">
        <v>8315</v>
      </c>
      <c r="R3422" t="s">
        <v>8316</v>
      </c>
      <c r="S3422" s="17">
        <f t="shared" si="215"/>
        <v>42405.090300925927</v>
      </c>
      <c r="T3422" s="17">
        <f t="shared" si="216"/>
        <v>42414</v>
      </c>
    </row>
    <row r="3423" spans="1:20" ht="45" x14ac:dyDescent="0.25">
      <c r="A3423">
        <v>3421</v>
      </c>
      <c r="B3423" s="9" t="s">
        <v>3420</v>
      </c>
      <c r="C3423" s="3" t="s">
        <v>7531</v>
      </c>
      <c r="D3423" s="7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4"/>
        <v>103.21</v>
      </c>
      <c r="Q3423" s="11" t="s">
        <v>8315</v>
      </c>
      <c r="R3423" t="s">
        <v>8316</v>
      </c>
      <c r="S3423" s="17">
        <f t="shared" si="215"/>
        <v>42037.791238425925</v>
      </c>
      <c r="T3423" s="17">
        <f t="shared" si="216"/>
        <v>42067.791238425925</v>
      </c>
    </row>
    <row r="3424" spans="1:20" ht="60" x14ac:dyDescent="0.25">
      <c r="A3424">
        <v>3422</v>
      </c>
      <c r="B3424" s="9" t="s">
        <v>3421</v>
      </c>
      <c r="C3424" s="3" t="s">
        <v>7532</v>
      </c>
      <c r="D3424" s="7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4"/>
        <v>71.150000000000006</v>
      </c>
      <c r="Q3424" s="11" t="s">
        <v>8315</v>
      </c>
      <c r="R3424" t="s">
        <v>8316</v>
      </c>
      <c r="S3424" s="17">
        <f t="shared" si="215"/>
        <v>42323.562222222223</v>
      </c>
      <c r="T3424" s="17">
        <f t="shared" si="216"/>
        <v>42352</v>
      </c>
    </row>
    <row r="3425" spans="1:20" ht="45" x14ac:dyDescent="0.25">
      <c r="A3425">
        <v>3423</v>
      </c>
      <c r="B3425" s="9" t="s">
        <v>3422</v>
      </c>
      <c r="C3425" s="3" t="s">
        <v>7533</v>
      </c>
      <c r="D3425" s="7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4"/>
        <v>35</v>
      </c>
      <c r="Q3425" s="11" t="s">
        <v>8315</v>
      </c>
      <c r="R3425" t="s">
        <v>8316</v>
      </c>
      <c r="S3425" s="17">
        <f t="shared" si="215"/>
        <v>42088.911354166667</v>
      </c>
      <c r="T3425" s="17">
        <f t="shared" si="216"/>
        <v>42118.911354166667</v>
      </c>
    </row>
    <row r="3426" spans="1:20" ht="60" x14ac:dyDescent="0.25">
      <c r="A3426">
        <v>3424</v>
      </c>
      <c r="B3426" s="9" t="s">
        <v>3423</v>
      </c>
      <c r="C3426" s="3" t="s">
        <v>7534</v>
      </c>
      <c r="D3426" s="7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4"/>
        <v>81.78</v>
      </c>
      <c r="Q3426" s="11" t="s">
        <v>8315</v>
      </c>
      <c r="R3426" t="s">
        <v>8316</v>
      </c>
      <c r="S3426" s="17">
        <f t="shared" si="215"/>
        <v>42018.676898148144</v>
      </c>
      <c r="T3426" s="17">
        <f t="shared" si="216"/>
        <v>42040.290972222225</v>
      </c>
    </row>
    <row r="3427" spans="1:20" ht="60" x14ac:dyDescent="0.25">
      <c r="A3427">
        <v>3425</v>
      </c>
      <c r="B3427" s="9" t="s">
        <v>3424</v>
      </c>
      <c r="C3427" s="3" t="s">
        <v>7535</v>
      </c>
      <c r="D3427" s="7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4"/>
        <v>297.02999999999997</v>
      </c>
      <c r="Q3427" s="11" t="s">
        <v>8315</v>
      </c>
      <c r="R3427" t="s">
        <v>8316</v>
      </c>
      <c r="S3427" s="17">
        <f t="shared" si="215"/>
        <v>41884.617314814815</v>
      </c>
      <c r="T3427" s="17">
        <f t="shared" si="216"/>
        <v>41916.617314814815</v>
      </c>
    </row>
    <row r="3428" spans="1:20" ht="45" x14ac:dyDescent="0.25">
      <c r="A3428">
        <v>3426</v>
      </c>
      <c r="B3428" s="9" t="s">
        <v>3425</v>
      </c>
      <c r="C3428" s="3" t="s">
        <v>7536</v>
      </c>
      <c r="D3428" s="7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4"/>
        <v>46.61</v>
      </c>
      <c r="Q3428" s="11" t="s">
        <v>8315</v>
      </c>
      <c r="R3428" t="s">
        <v>8316</v>
      </c>
      <c r="S3428" s="17">
        <f t="shared" si="215"/>
        <v>41884.056747685187</v>
      </c>
      <c r="T3428" s="17">
        <f t="shared" si="216"/>
        <v>41903.083333333336</v>
      </c>
    </row>
    <row r="3429" spans="1:20" ht="60" x14ac:dyDescent="0.25">
      <c r="A3429">
        <v>3427</v>
      </c>
      <c r="B3429" s="9" t="s">
        <v>3426</v>
      </c>
      <c r="C3429" s="3" t="s">
        <v>7537</v>
      </c>
      <c r="D3429" s="7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4"/>
        <v>51.72</v>
      </c>
      <c r="Q3429" s="11" t="s">
        <v>8315</v>
      </c>
      <c r="R3429" t="s">
        <v>8316</v>
      </c>
      <c r="S3429" s="17">
        <f t="shared" si="215"/>
        <v>41792.645277777774</v>
      </c>
      <c r="T3429" s="17">
        <f t="shared" si="216"/>
        <v>41822.645277777774</v>
      </c>
    </row>
    <row r="3430" spans="1:20" ht="60" x14ac:dyDescent="0.25">
      <c r="A3430">
        <v>3428</v>
      </c>
      <c r="B3430" s="9" t="s">
        <v>3427</v>
      </c>
      <c r="C3430" s="3" t="s">
        <v>7538</v>
      </c>
      <c r="D3430" s="7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4"/>
        <v>40.29</v>
      </c>
      <c r="Q3430" s="11" t="s">
        <v>8315</v>
      </c>
      <c r="R3430" t="s">
        <v>8316</v>
      </c>
      <c r="S3430" s="17">
        <f t="shared" si="215"/>
        <v>42038.720451388886</v>
      </c>
      <c r="T3430" s="17">
        <f t="shared" si="216"/>
        <v>42063.708333333328</v>
      </c>
    </row>
    <row r="3431" spans="1:20" ht="60" x14ac:dyDescent="0.25">
      <c r="A3431">
        <v>3429</v>
      </c>
      <c r="B3431" s="9" t="s">
        <v>3428</v>
      </c>
      <c r="C3431" s="3" t="s">
        <v>7539</v>
      </c>
      <c r="D3431" s="7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4"/>
        <v>16.25</v>
      </c>
      <c r="Q3431" s="11" t="s">
        <v>8315</v>
      </c>
      <c r="R3431" t="s">
        <v>8316</v>
      </c>
      <c r="S3431" s="17">
        <f t="shared" si="215"/>
        <v>42662.021539351852</v>
      </c>
      <c r="T3431" s="17">
        <f t="shared" si="216"/>
        <v>42676.021539351852</v>
      </c>
    </row>
    <row r="3432" spans="1:20" ht="60" x14ac:dyDescent="0.25">
      <c r="A3432">
        <v>3430</v>
      </c>
      <c r="B3432" s="9" t="s">
        <v>3429</v>
      </c>
      <c r="C3432" s="3" t="s">
        <v>7540</v>
      </c>
      <c r="D3432" s="7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4"/>
        <v>30.15</v>
      </c>
      <c r="Q3432" s="11" t="s">
        <v>8315</v>
      </c>
      <c r="R3432" t="s">
        <v>8316</v>
      </c>
      <c r="S3432" s="17">
        <f t="shared" si="215"/>
        <v>41820.945613425924</v>
      </c>
      <c r="T3432" s="17">
        <f t="shared" si="216"/>
        <v>41850.945613425924</v>
      </c>
    </row>
    <row r="3433" spans="1:20" ht="45" x14ac:dyDescent="0.25">
      <c r="A3433">
        <v>3431</v>
      </c>
      <c r="B3433" s="9" t="s">
        <v>3430</v>
      </c>
      <c r="C3433" s="3" t="s">
        <v>7541</v>
      </c>
      <c r="D3433" s="7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4"/>
        <v>95.24</v>
      </c>
      <c r="Q3433" s="11" t="s">
        <v>8315</v>
      </c>
      <c r="R3433" t="s">
        <v>8316</v>
      </c>
      <c r="S3433" s="17">
        <f t="shared" si="215"/>
        <v>41839.730937500004</v>
      </c>
      <c r="T3433" s="17">
        <f t="shared" si="216"/>
        <v>41869.730937500004</v>
      </c>
    </row>
    <row r="3434" spans="1:20" ht="45" x14ac:dyDescent="0.25">
      <c r="A3434">
        <v>3432</v>
      </c>
      <c r="B3434" s="9" t="s">
        <v>3431</v>
      </c>
      <c r="C3434" s="3" t="s">
        <v>7542</v>
      </c>
      <c r="D3434" s="7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4"/>
        <v>52.21</v>
      </c>
      <c r="Q3434" s="11" t="s">
        <v>8315</v>
      </c>
      <c r="R3434" t="s">
        <v>8316</v>
      </c>
      <c r="S3434" s="17">
        <f t="shared" si="215"/>
        <v>42380.581180555557</v>
      </c>
      <c r="T3434" s="17">
        <f t="shared" si="216"/>
        <v>42405.916666666672</v>
      </c>
    </row>
    <row r="3435" spans="1:20" ht="45" x14ac:dyDescent="0.25">
      <c r="A3435">
        <v>3433</v>
      </c>
      <c r="B3435" s="9" t="s">
        <v>3432</v>
      </c>
      <c r="C3435" s="3" t="s">
        <v>7543</v>
      </c>
      <c r="D3435" s="7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4"/>
        <v>134.15</v>
      </c>
      <c r="Q3435" s="11" t="s">
        <v>8315</v>
      </c>
      <c r="R3435" t="s">
        <v>8316</v>
      </c>
      <c r="S3435" s="17">
        <f t="shared" si="215"/>
        <v>41776.063136574077</v>
      </c>
      <c r="T3435" s="17">
        <f t="shared" si="216"/>
        <v>41807.125</v>
      </c>
    </row>
    <row r="3436" spans="1:20" ht="60" x14ac:dyDescent="0.25">
      <c r="A3436">
        <v>3434</v>
      </c>
      <c r="B3436" s="9" t="s">
        <v>3433</v>
      </c>
      <c r="C3436" s="3" t="s">
        <v>7544</v>
      </c>
      <c r="D3436" s="7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4"/>
        <v>62.83</v>
      </c>
      <c r="Q3436" s="11" t="s">
        <v>8315</v>
      </c>
      <c r="R3436" t="s">
        <v>8316</v>
      </c>
      <c r="S3436" s="17">
        <f t="shared" si="215"/>
        <v>41800.380428240744</v>
      </c>
      <c r="T3436" s="17">
        <f t="shared" si="216"/>
        <v>41830.380428240744</v>
      </c>
    </row>
    <row r="3437" spans="1:20" ht="60" x14ac:dyDescent="0.25">
      <c r="A3437">
        <v>3435</v>
      </c>
      <c r="B3437" s="9" t="s">
        <v>3434</v>
      </c>
      <c r="C3437" s="3" t="s">
        <v>7545</v>
      </c>
      <c r="D3437" s="7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4"/>
        <v>58.95</v>
      </c>
      <c r="Q3437" s="11" t="s">
        <v>8315</v>
      </c>
      <c r="R3437" t="s">
        <v>8316</v>
      </c>
      <c r="S3437" s="17">
        <f t="shared" si="215"/>
        <v>42572.61681712963</v>
      </c>
      <c r="T3437" s="17">
        <f t="shared" si="216"/>
        <v>42589.125</v>
      </c>
    </row>
    <row r="3438" spans="1:20" ht="60" x14ac:dyDescent="0.25">
      <c r="A3438">
        <v>3436</v>
      </c>
      <c r="B3438" s="9" t="s">
        <v>3435</v>
      </c>
      <c r="C3438" s="3" t="s">
        <v>7546</v>
      </c>
      <c r="D3438" s="7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4"/>
        <v>143.11000000000001</v>
      </c>
      <c r="Q3438" s="11" t="s">
        <v>8315</v>
      </c>
      <c r="R3438" t="s">
        <v>8316</v>
      </c>
      <c r="S3438" s="17">
        <f t="shared" si="215"/>
        <v>41851.541585648149</v>
      </c>
      <c r="T3438" s="17">
        <f t="shared" si="216"/>
        <v>41872.686111111114</v>
      </c>
    </row>
    <row r="3439" spans="1:20" ht="60" x14ac:dyDescent="0.25">
      <c r="A3439">
        <v>3437</v>
      </c>
      <c r="B3439" s="9" t="s">
        <v>3436</v>
      </c>
      <c r="C3439" s="3" t="s">
        <v>7547</v>
      </c>
      <c r="D3439" s="7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4"/>
        <v>84.17</v>
      </c>
      <c r="Q3439" s="11" t="s">
        <v>8315</v>
      </c>
      <c r="R3439" t="s">
        <v>8316</v>
      </c>
      <c r="S3439" s="17">
        <f t="shared" si="215"/>
        <v>42205.710879629631</v>
      </c>
      <c r="T3439" s="17">
        <f t="shared" si="216"/>
        <v>42235.710879629631</v>
      </c>
    </row>
    <row r="3440" spans="1:20" ht="60" x14ac:dyDescent="0.25">
      <c r="A3440">
        <v>3438</v>
      </c>
      <c r="B3440" s="9" t="s">
        <v>3437</v>
      </c>
      <c r="C3440" s="3" t="s">
        <v>7548</v>
      </c>
      <c r="D3440" s="7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4"/>
        <v>186.07</v>
      </c>
      <c r="Q3440" s="11" t="s">
        <v>8315</v>
      </c>
      <c r="R3440" t="s">
        <v>8316</v>
      </c>
      <c r="S3440" s="17">
        <f t="shared" si="215"/>
        <v>42100.927858796291</v>
      </c>
      <c r="T3440" s="17">
        <f t="shared" si="216"/>
        <v>42126.875</v>
      </c>
    </row>
    <row r="3441" spans="1:20" ht="30" x14ac:dyDescent="0.25">
      <c r="A3441">
        <v>3439</v>
      </c>
      <c r="B3441" s="9" t="s">
        <v>3438</v>
      </c>
      <c r="C3441" s="3" t="s">
        <v>7549</v>
      </c>
      <c r="D3441" s="7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4"/>
        <v>89.79</v>
      </c>
      <c r="Q3441" s="11" t="s">
        <v>8315</v>
      </c>
      <c r="R3441" t="s">
        <v>8316</v>
      </c>
      <c r="S3441" s="17">
        <f t="shared" si="215"/>
        <v>42374.911226851851</v>
      </c>
      <c r="T3441" s="17">
        <f t="shared" si="216"/>
        <v>42388.207638888889</v>
      </c>
    </row>
    <row r="3442" spans="1:20" ht="60" x14ac:dyDescent="0.25">
      <c r="A3442">
        <v>3440</v>
      </c>
      <c r="B3442" s="9" t="s">
        <v>3439</v>
      </c>
      <c r="C3442" s="3" t="s">
        <v>7550</v>
      </c>
      <c r="D3442" s="7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4"/>
        <v>64.16</v>
      </c>
      <c r="Q3442" s="11" t="s">
        <v>8315</v>
      </c>
      <c r="R3442" t="s">
        <v>8316</v>
      </c>
      <c r="S3442" s="17">
        <f t="shared" si="215"/>
        <v>41809.12300925926</v>
      </c>
      <c r="T3442" s="17">
        <f t="shared" si="216"/>
        <v>41831.677083333336</v>
      </c>
    </row>
    <row r="3443" spans="1:20" ht="60" x14ac:dyDescent="0.25">
      <c r="A3443">
        <v>3441</v>
      </c>
      <c r="B3443" s="9" t="s">
        <v>3440</v>
      </c>
      <c r="C3443" s="3" t="s">
        <v>7551</v>
      </c>
      <c r="D3443" s="7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4"/>
        <v>59.65</v>
      </c>
      <c r="Q3443" s="11" t="s">
        <v>8315</v>
      </c>
      <c r="R3443" t="s">
        <v>8316</v>
      </c>
      <c r="S3443" s="17">
        <f t="shared" si="215"/>
        <v>42294.429641203707</v>
      </c>
      <c r="T3443" s="17">
        <f t="shared" si="216"/>
        <v>42321.845138888893</v>
      </c>
    </row>
    <row r="3444" spans="1:20" ht="60" x14ac:dyDescent="0.25">
      <c r="A3444">
        <v>3442</v>
      </c>
      <c r="B3444" s="9" t="s">
        <v>3441</v>
      </c>
      <c r="C3444" s="3" t="s">
        <v>7552</v>
      </c>
      <c r="D3444" s="7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4"/>
        <v>31.25</v>
      </c>
      <c r="Q3444" s="11" t="s">
        <v>8315</v>
      </c>
      <c r="R3444" t="s">
        <v>8316</v>
      </c>
      <c r="S3444" s="17">
        <f t="shared" si="215"/>
        <v>42124.841111111105</v>
      </c>
      <c r="T3444" s="17">
        <f t="shared" si="216"/>
        <v>42154.841111111105</v>
      </c>
    </row>
    <row r="3445" spans="1:20" ht="60" x14ac:dyDescent="0.25">
      <c r="A3445">
        <v>3443</v>
      </c>
      <c r="B3445" s="9" t="s">
        <v>3442</v>
      </c>
      <c r="C3445" s="3" t="s">
        <v>7553</v>
      </c>
      <c r="D3445" s="7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4"/>
        <v>41.22</v>
      </c>
      <c r="Q3445" s="11" t="s">
        <v>8315</v>
      </c>
      <c r="R3445" t="s">
        <v>8316</v>
      </c>
      <c r="S3445" s="17">
        <f t="shared" si="215"/>
        <v>41861.524837962963</v>
      </c>
      <c r="T3445" s="17">
        <f t="shared" si="216"/>
        <v>41891.524837962963</v>
      </c>
    </row>
    <row r="3446" spans="1:20" ht="60" x14ac:dyDescent="0.25">
      <c r="A3446">
        <v>3444</v>
      </c>
      <c r="B3446" s="9" t="s">
        <v>3443</v>
      </c>
      <c r="C3446" s="3" t="s">
        <v>7554</v>
      </c>
      <c r="D3446" s="7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4"/>
        <v>43.35</v>
      </c>
      <c r="Q3446" s="11" t="s">
        <v>8315</v>
      </c>
      <c r="R3446" t="s">
        <v>8316</v>
      </c>
      <c r="S3446" s="17">
        <f t="shared" si="215"/>
        <v>42521.291504629626</v>
      </c>
      <c r="T3446" s="17">
        <f t="shared" si="216"/>
        <v>42529.582638888889</v>
      </c>
    </row>
    <row r="3447" spans="1:20" ht="45" x14ac:dyDescent="0.25">
      <c r="A3447">
        <v>3445</v>
      </c>
      <c r="B3447" s="9" t="s">
        <v>3444</v>
      </c>
      <c r="C3447" s="3" t="s">
        <v>7555</v>
      </c>
      <c r="D3447" s="7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4"/>
        <v>64.52</v>
      </c>
      <c r="Q3447" s="11" t="s">
        <v>8315</v>
      </c>
      <c r="R3447" t="s">
        <v>8316</v>
      </c>
      <c r="S3447" s="17">
        <f t="shared" si="215"/>
        <v>42272.530509259261</v>
      </c>
      <c r="T3447" s="17">
        <f t="shared" si="216"/>
        <v>42300.530509259261</v>
      </c>
    </row>
    <row r="3448" spans="1:20" ht="60" x14ac:dyDescent="0.25">
      <c r="A3448">
        <v>3446</v>
      </c>
      <c r="B3448" s="9" t="s">
        <v>3445</v>
      </c>
      <c r="C3448" s="3" t="s">
        <v>7556</v>
      </c>
      <c r="D3448" s="7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4"/>
        <v>43.28</v>
      </c>
      <c r="Q3448" s="11" t="s">
        <v>8315</v>
      </c>
      <c r="R3448" t="s">
        <v>8316</v>
      </c>
      <c r="S3448" s="17">
        <f t="shared" si="215"/>
        <v>42016.832465277781</v>
      </c>
      <c r="T3448" s="17">
        <f t="shared" si="216"/>
        <v>42040.513888888891</v>
      </c>
    </row>
    <row r="3449" spans="1:20" ht="30" x14ac:dyDescent="0.25">
      <c r="A3449">
        <v>3447</v>
      </c>
      <c r="B3449" s="9" t="s">
        <v>3446</v>
      </c>
      <c r="C3449" s="3" t="s">
        <v>7557</v>
      </c>
      <c r="D3449" s="7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4"/>
        <v>77</v>
      </c>
      <c r="Q3449" s="11" t="s">
        <v>8315</v>
      </c>
      <c r="R3449" t="s">
        <v>8316</v>
      </c>
      <c r="S3449" s="17">
        <f t="shared" si="215"/>
        <v>42402.889027777783</v>
      </c>
      <c r="T3449" s="17">
        <f t="shared" si="216"/>
        <v>42447.847361111111</v>
      </c>
    </row>
    <row r="3450" spans="1:20" ht="45" x14ac:dyDescent="0.25">
      <c r="A3450">
        <v>3448</v>
      </c>
      <c r="B3450" s="9" t="s">
        <v>3447</v>
      </c>
      <c r="C3450" s="3" t="s">
        <v>7558</v>
      </c>
      <c r="D3450" s="7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4"/>
        <v>51.22</v>
      </c>
      <c r="Q3450" s="11" t="s">
        <v>8315</v>
      </c>
      <c r="R3450" t="s">
        <v>8316</v>
      </c>
      <c r="S3450" s="17">
        <f t="shared" si="215"/>
        <v>41960.119085648148</v>
      </c>
      <c r="T3450" s="17">
        <f t="shared" si="216"/>
        <v>41990.119085648148</v>
      </c>
    </row>
    <row r="3451" spans="1:20" ht="45" x14ac:dyDescent="0.25">
      <c r="A3451">
        <v>3449</v>
      </c>
      <c r="B3451" s="9" t="s">
        <v>3448</v>
      </c>
      <c r="C3451" s="3" t="s">
        <v>7559</v>
      </c>
      <c r="D3451" s="7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4"/>
        <v>68.25</v>
      </c>
      <c r="Q3451" s="11" t="s">
        <v>8315</v>
      </c>
      <c r="R3451" t="s">
        <v>8316</v>
      </c>
      <c r="S3451" s="17">
        <f t="shared" si="215"/>
        <v>42532.052523148144</v>
      </c>
      <c r="T3451" s="17">
        <f t="shared" si="216"/>
        <v>42560.166666666672</v>
      </c>
    </row>
    <row r="3452" spans="1:20" ht="60" x14ac:dyDescent="0.25">
      <c r="A3452">
        <v>3450</v>
      </c>
      <c r="B3452" s="9" t="s">
        <v>3449</v>
      </c>
      <c r="C3452" s="3" t="s">
        <v>7560</v>
      </c>
      <c r="D3452" s="7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4"/>
        <v>19.489999999999998</v>
      </c>
      <c r="Q3452" s="11" t="s">
        <v>8315</v>
      </c>
      <c r="R3452" t="s">
        <v>8316</v>
      </c>
      <c r="S3452" s="17">
        <f t="shared" si="215"/>
        <v>42036.704525462963</v>
      </c>
      <c r="T3452" s="17">
        <f t="shared" si="216"/>
        <v>42096.662858796291</v>
      </c>
    </row>
    <row r="3453" spans="1:20" ht="60" x14ac:dyDescent="0.25">
      <c r="A3453">
        <v>3451</v>
      </c>
      <c r="B3453" s="9" t="s">
        <v>3450</v>
      </c>
      <c r="C3453" s="3" t="s">
        <v>7561</v>
      </c>
      <c r="D3453" s="7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4"/>
        <v>41.13</v>
      </c>
      <c r="Q3453" s="11" t="s">
        <v>8315</v>
      </c>
      <c r="R3453" t="s">
        <v>8316</v>
      </c>
      <c r="S3453" s="17">
        <f t="shared" si="215"/>
        <v>42088.723692129628</v>
      </c>
      <c r="T3453" s="17">
        <f t="shared" si="216"/>
        <v>42115.723692129628</v>
      </c>
    </row>
    <row r="3454" spans="1:20" ht="60" x14ac:dyDescent="0.25">
      <c r="A3454">
        <v>3452</v>
      </c>
      <c r="B3454" s="9" t="s">
        <v>3451</v>
      </c>
      <c r="C3454" s="3" t="s">
        <v>7562</v>
      </c>
      <c r="D3454" s="7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4"/>
        <v>41.41</v>
      </c>
      <c r="Q3454" s="11" t="s">
        <v>8315</v>
      </c>
      <c r="R3454" t="s">
        <v>8316</v>
      </c>
      <c r="S3454" s="17">
        <f t="shared" si="215"/>
        <v>41820.639189814814</v>
      </c>
      <c r="T3454" s="17">
        <f t="shared" si="216"/>
        <v>41843.165972222225</v>
      </c>
    </row>
    <row r="3455" spans="1:20" ht="45" x14ac:dyDescent="0.25">
      <c r="A3455">
        <v>3453</v>
      </c>
      <c r="B3455" s="9" t="s">
        <v>3452</v>
      </c>
      <c r="C3455" s="3" t="s">
        <v>7563</v>
      </c>
      <c r="D3455" s="7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4"/>
        <v>27.5</v>
      </c>
      <c r="Q3455" s="11" t="s">
        <v>8315</v>
      </c>
      <c r="R3455" t="s">
        <v>8316</v>
      </c>
      <c r="S3455" s="17">
        <f t="shared" si="215"/>
        <v>42535.97865740741</v>
      </c>
      <c r="T3455" s="17">
        <f t="shared" si="216"/>
        <v>42595.97865740741</v>
      </c>
    </row>
    <row r="3456" spans="1:20" ht="60" x14ac:dyDescent="0.25">
      <c r="A3456">
        <v>3454</v>
      </c>
      <c r="B3456" s="9" t="s">
        <v>3453</v>
      </c>
      <c r="C3456" s="3" t="s">
        <v>7564</v>
      </c>
      <c r="D3456" s="7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4"/>
        <v>33.57</v>
      </c>
      <c r="Q3456" s="11" t="s">
        <v>8315</v>
      </c>
      <c r="R3456" t="s">
        <v>8316</v>
      </c>
      <c r="S3456" s="17">
        <f t="shared" si="215"/>
        <v>41821.698599537034</v>
      </c>
      <c r="T3456" s="17">
        <f t="shared" si="216"/>
        <v>41851.698599537034</v>
      </c>
    </row>
    <row r="3457" spans="1:20" ht="60" x14ac:dyDescent="0.25">
      <c r="A3457">
        <v>3455</v>
      </c>
      <c r="B3457" s="9" t="s">
        <v>3454</v>
      </c>
      <c r="C3457" s="3" t="s">
        <v>7565</v>
      </c>
      <c r="D3457" s="7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4"/>
        <v>145.87</v>
      </c>
      <c r="Q3457" s="11" t="s">
        <v>8315</v>
      </c>
      <c r="R3457" t="s">
        <v>8316</v>
      </c>
      <c r="S3457" s="17">
        <f t="shared" si="215"/>
        <v>42626.7503125</v>
      </c>
      <c r="T3457" s="17">
        <f t="shared" si="216"/>
        <v>42656.7503125</v>
      </c>
    </row>
    <row r="3458" spans="1:20" ht="60" x14ac:dyDescent="0.25">
      <c r="A3458">
        <v>3456</v>
      </c>
      <c r="B3458" s="9" t="s">
        <v>3455</v>
      </c>
      <c r="C3458" s="3" t="s">
        <v>7566</v>
      </c>
      <c r="D3458" s="7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3"/>
        <v>191</v>
      </c>
      <c r="P3458">
        <f t="shared" si="214"/>
        <v>358.69</v>
      </c>
      <c r="Q3458" s="11" t="s">
        <v>8315</v>
      </c>
      <c r="R3458" t="s">
        <v>8316</v>
      </c>
      <c r="S3458" s="17">
        <f t="shared" si="215"/>
        <v>41821.205636574072</v>
      </c>
      <c r="T3458" s="17">
        <f t="shared" si="216"/>
        <v>41852.290972222225</v>
      </c>
    </row>
    <row r="3459" spans="1:20" ht="30" x14ac:dyDescent="0.25">
      <c r="A3459">
        <v>3457</v>
      </c>
      <c r="B3459" s="9" t="s">
        <v>3456</v>
      </c>
      <c r="C3459" s="3" t="s">
        <v>7567</v>
      </c>
      <c r="D3459" s="7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7">ROUND(E3459/D3459*100,0)</f>
        <v>140</v>
      </c>
      <c r="P3459">
        <f t="shared" ref="P3459:P3522" si="218">IFERROR(ROUND(E3459/L3459,2),0)</f>
        <v>50.98</v>
      </c>
      <c r="Q3459" s="11" t="s">
        <v>8315</v>
      </c>
      <c r="R3459" t="s">
        <v>8316</v>
      </c>
      <c r="S3459" s="17">
        <f t="shared" ref="S3459:S3522" si="219">(((J3459/60)/60)/24)+DATE(1970,1,1)</f>
        <v>42016.706678240742</v>
      </c>
      <c r="T3459" s="17">
        <f t="shared" ref="T3459:T3522" si="220">(((I3459/60)/60)/24)+DATE(1970,1,1)</f>
        <v>42047.249305555553</v>
      </c>
    </row>
    <row r="3460" spans="1:20" ht="60" x14ac:dyDescent="0.25">
      <c r="A3460">
        <v>3458</v>
      </c>
      <c r="B3460" s="9" t="s">
        <v>3457</v>
      </c>
      <c r="C3460" s="3" t="s">
        <v>7568</v>
      </c>
      <c r="D3460" s="7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8"/>
        <v>45.04</v>
      </c>
      <c r="Q3460" s="11" t="s">
        <v>8315</v>
      </c>
      <c r="R3460" t="s">
        <v>8316</v>
      </c>
      <c r="S3460" s="17">
        <f t="shared" si="219"/>
        <v>42011.202581018515</v>
      </c>
      <c r="T3460" s="17">
        <f t="shared" si="220"/>
        <v>42038.185416666667</v>
      </c>
    </row>
    <row r="3461" spans="1:20" ht="60" x14ac:dyDescent="0.25">
      <c r="A3461">
        <v>3459</v>
      </c>
      <c r="B3461" s="9" t="s">
        <v>3458</v>
      </c>
      <c r="C3461" s="3" t="s">
        <v>7569</v>
      </c>
      <c r="D3461" s="7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8"/>
        <v>17.53</v>
      </c>
      <c r="Q3461" s="11" t="s">
        <v>8315</v>
      </c>
      <c r="R3461" t="s">
        <v>8316</v>
      </c>
      <c r="S3461" s="17">
        <f t="shared" si="219"/>
        <v>42480.479861111111</v>
      </c>
      <c r="T3461" s="17">
        <f t="shared" si="220"/>
        <v>42510.479861111111</v>
      </c>
    </row>
    <row r="3462" spans="1:20" ht="45" x14ac:dyDescent="0.25">
      <c r="A3462">
        <v>3460</v>
      </c>
      <c r="B3462" s="9" t="s">
        <v>3459</v>
      </c>
      <c r="C3462" s="3" t="s">
        <v>7570</v>
      </c>
      <c r="D3462" s="7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8"/>
        <v>50</v>
      </c>
      <c r="Q3462" s="11" t="s">
        <v>8315</v>
      </c>
      <c r="R3462" t="s">
        <v>8316</v>
      </c>
      <c r="S3462" s="17">
        <f t="shared" si="219"/>
        <v>41852.527222222219</v>
      </c>
      <c r="T3462" s="17">
        <f t="shared" si="220"/>
        <v>41866.527222222219</v>
      </c>
    </row>
    <row r="3463" spans="1:20" ht="60" x14ac:dyDescent="0.25">
      <c r="A3463">
        <v>3461</v>
      </c>
      <c r="B3463" s="9" t="s">
        <v>3460</v>
      </c>
      <c r="C3463" s="3" t="s">
        <v>7571</v>
      </c>
      <c r="D3463" s="7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8"/>
        <v>57.92</v>
      </c>
      <c r="Q3463" s="11" t="s">
        <v>8315</v>
      </c>
      <c r="R3463" t="s">
        <v>8316</v>
      </c>
      <c r="S3463" s="17">
        <f t="shared" si="219"/>
        <v>42643.632858796293</v>
      </c>
      <c r="T3463" s="17">
        <f t="shared" si="220"/>
        <v>42672.125</v>
      </c>
    </row>
    <row r="3464" spans="1:20" ht="45" x14ac:dyDescent="0.25">
      <c r="A3464">
        <v>3462</v>
      </c>
      <c r="B3464" s="9" t="s">
        <v>3461</v>
      </c>
      <c r="C3464" s="3" t="s">
        <v>7572</v>
      </c>
      <c r="D3464" s="7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8"/>
        <v>29.71</v>
      </c>
      <c r="Q3464" s="11" t="s">
        <v>8315</v>
      </c>
      <c r="R3464" t="s">
        <v>8316</v>
      </c>
      <c r="S3464" s="17">
        <f t="shared" si="219"/>
        <v>42179.898472222223</v>
      </c>
      <c r="T3464" s="17">
        <f t="shared" si="220"/>
        <v>42195.75</v>
      </c>
    </row>
    <row r="3465" spans="1:20" ht="45" x14ac:dyDescent="0.25">
      <c r="A3465">
        <v>3463</v>
      </c>
      <c r="B3465" s="9" t="s">
        <v>3462</v>
      </c>
      <c r="C3465" s="3" t="s">
        <v>7573</v>
      </c>
      <c r="D3465" s="7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8"/>
        <v>90.68</v>
      </c>
      <c r="Q3465" s="11" t="s">
        <v>8315</v>
      </c>
      <c r="R3465" t="s">
        <v>8316</v>
      </c>
      <c r="S3465" s="17">
        <f t="shared" si="219"/>
        <v>42612.918807870374</v>
      </c>
      <c r="T3465" s="17">
        <f t="shared" si="220"/>
        <v>42654.165972222225</v>
      </c>
    </row>
    <row r="3466" spans="1:20" ht="60" x14ac:dyDescent="0.25">
      <c r="A3466">
        <v>3464</v>
      </c>
      <c r="B3466" s="9" t="s">
        <v>3463</v>
      </c>
      <c r="C3466" s="3" t="s">
        <v>7574</v>
      </c>
      <c r="D3466" s="7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8"/>
        <v>55.01</v>
      </c>
      <c r="Q3466" s="11" t="s">
        <v>8315</v>
      </c>
      <c r="R3466" t="s">
        <v>8316</v>
      </c>
      <c r="S3466" s="17">
        <f t="shared" si="219"/>
        <v>42575.130057870367</v>
      </c>
      <c r="T3466" s="17">
        <f t="shared" si="220"/>
        <v>42605.130057870367</v>
      </c>
    </row>
    <row r="3467" spans="1:20" ht="45" x14ac:dyDescent="0.25">
      <c r="A3467">
        <v>3465</v>
      </c>
      <c r="B3467" s="9" t="s">
        <v>3464</v>
      </c>
      <c r="C3467" s="3" t="s">
        <v>7575</v>
      </c>
      <c r="D3467" s="7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8"/>
        <v>57.22</v>
      </c>
      <c r="Q3467" s="11" t="s">
        <v>8315</v>
      </c>
      <c r="R3467" t="s">
        <v>8316</v>
      </c>
      <c r="S3467" s="17">
        <f t="shared" si="219"/>
        <v>42200.625833333332</v>
      </c>
      <c r="T3467" s="17">
        <f t="shared" si="220"/>
        <v>42225.666666666672</v>
      </c>
    </row>
    <row r="3468" spans="1:20" ht="45" x14ac:dyDescent="0.25">
      <c r="A3468">
        <v>3466</v>
      </c>
      <c r="B3468" s="9" t="s">
        <v>3465</v>
      </c>
      <c r="C3468" s="3" t="s">
        <v>7576</v>
      </c>
      <c r="D3468" s="7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8"/>
        <v>72.95</v>
      </c>
      <c r="Q3468" s="11" t="s">
        <v>8315</v>
      </c>
      <c r="R3468" t="s">
        <v>8316</v>
      </c>
      <c r="S3468" s="17">
        <f t="shared" si="219"/>
        <v>42420.019097222219</v>
      </c>
      <c r="T3468" s="17">
        <f t="shared" si="220"/>
        <v>42479.977430555555</v>
      </c>
    </row>
    <row r="3469" spans="1:20" x14ac:dyDescent="0.25">
      <c r="A3469">
        <v>3467</v>
      </c>
      <c r="B3469" s="9" t="s">
        <v>3466</v>
      </c>
      <c r="C3469" s="3" t="s">
        <v>7577</v>
      </c>
      <c r="D3469" s="7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8"/>
        <v>64.47</v>
      </c>
      <c r="Q3469" s="11" t="s">
        <v>8315</v>
      </c>
      <c r="R3469" t="s">
        <v>8316</v>
      </c>
      <c r="S3469" s="17">
        <f t="shared" si="219"/>
        <v>42053.671666666662</v>
      </c>
      <c r="T3469" s="17">
        <f t="shared" si="220"/>
        <v>42083.630000000005</v>
      </c>
    </row>
    <row r="3470" spans="1:20" ht="45" x14ac:dyDescent="0.25">
      <c r="A3470">
        <v>3468</v>
      </c>
      <c r="B3470" s="9" t="s">
        <v>3467</v>
      </c>
      <c r="C3470" s="3" t="s">
        <v>7578</v>
      </c>
      <c r="D3470" s="7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8"/>
        <v>716.35</v>
      </c>
      <c r="Q3470" s="11" t="s">
        <v>8315</v>
      </c>
      <c r="R3470" t="s">
        <v>8316</v>
      </c>
      <c r="S3470" s="17">
        <f t="shared" si="219"/>
        <v>42605.765381944439</v>
      </c>
      <c r="T3470" s="17">
        <f t="shared" si="220"/>
        <v>42634.125</v>
      </c>
    </row>
    <row r="3471" spans="1:20" ht="60" x14ac:dyDescent="0.25">
      <c r="A3471">
        <v>3469</v>
      </c>
      <c r="B3471" s="9" t="s">
        <v>3468</v>
      </c>
      <c r="C3471" s="3" t="s">
        <v>7579</v>
      </c>
      <c r="D3471" s="7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8"/>
        <v>50.4</v>
      </c>
      <c r="Q3471" s="11" t="s">
        <v>8315</v>
      </c>
      <c r="R3471" t="s">
        <v>8316</v>
      </c>
      <c r="S3471" s="17">
        <f t="shared" si="219"/>
        <v>42458.641724537039</v>
      </c>
      <c r="T3471" s="17">
        <f t="shared" si="220"/>
        <v>42488.641724537039</v>
      </c>
    </row>
    <row r="3472" spans="1:20" ht="45" x14ac:dyDescent="0.25">
      <c r="A3472">
        <v>3470</v>
      </c>
      <c r="B3472" s="9" t="s">
        <v>3469</v>
      </c>
      <c r="C3472" s="3" t="s">
        <v>7580</v>
      </c>
      <c r="D3472" s="7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8"/>
        <v>41.67</v>
      </c>
      <c r="Q3472" s="11" t="s">
        <v>8315</v>
      </c>
      <c r="R3472" t="s">
        <v>8316</v>
      </c>
      <c r="S3472" s="17">
        <f t="shared" si="219"/>
        <v>42529.022013888884</v>
      </c>
      <c r="T3472" s="17">
        <f t="shared" si="220"/>
        <v>42566.901388888888</v>
      </c>
    </row>
    <row r="3473" spans="1:20" ht="60" x14ac:dyDescent="0.25">
      <c r="A3473">
        <v>3471</v>
      </c>
      <c r="B3473" s="9" t="s">
        <v>3470</v>
      </c>
      <c r="C3473" s="3" t="s">
        <v>7581</v>
      </c>
      <c r="D3473" s="7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8"/>
        <v>35.770000000000003</v>
      </c>
      <c r="Q3473" s="11" t="s">
        <v>8315</v>
      </c>
      <c r="R3473" t="s">
        <v>8316</v>
      </c>
      <c r="S3473" s="17">
        <f t="shared" si="219"/>
        <v>41841.820486111108</v>
      </c>
      <c r="T3473" s="17">
        <f t="shared" si="220"/>
        <v>41882.833333333336</v>
      </c>
    </row>
    <row r="3474" spans="1:20" ht="60" x14ac:dyDescent="0.25">
      <c r="A3474">
        <v>3472</v>
      </c>
      <c r="B3474" s="9" t="s">
        <v>3471</v>
      </c>
      <c r="C3474" s="3" t="s">
        <v>7582</v>
      </c>
      <c r="D3474" s="7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8"/>
        <v>88.74</v>
      </c>
      <c r="Q3474" s="11" t="s">
        <v>8315</v>
      </c>
      <c r="R3474" t="s">
        <v>8316</v>
      </c>
      <c r="S3474" s="17">
        <f t="shared" si="219"/>
        <v>41928.170497685183</v>
      </c>
      <c r="T3474" s="17">
        <f t="shared" si="220"/>
        <v>41949.249305555553</v>
      </c>
    </row>
    <row r="3475" spans="1:20" ht="60" x14ac:dyDescent="0.25">
      <c r="A3475">
        <v>3473</v>
      </c>
      <c r="B3475" s="9" t="s">
        <v>3472</v>
      </c>
      <c r="C3475" s="3" t="s">
        <v>7583</v>
      </c>
      <c r="D3475" s="7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8"/>
        <v>148.47999999999999</v>
      </c>
      <c r="Q3475" s="11" t="s">
        <v>8315</v>
      </c>
      <c r="R3475" t="s">
        <v>8316</v>
      </c>
      <c r="S3475" s="17">
        <f t="shared" si="219"/>
        <v>42062.834444444445</v>
      </c>
      <c r="T3475" s="17">
        <f t="shared" si="220"/>
        <v>42083.852083333331</v>
      </c>
    </row>
    <row r="3476" spans="1:20" ht="60" x14ac:dyDescent="0.25">
      <c r="A3476">
        <v>3474</v>
      </c>
      <c r="B3476" s="9" t="s">
        <v>3473</v>
      </c>
      <c r="C3476" s="3" t="s">
        <v>7584</v>
      </c>
      <c r="D3476" s="7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8"/>
        <v>51.79</v>
      </c>
      <c r="Q3476" s="11" t="s">
        <v>8315</v>
      </c>
      <c r="R3476" t="s">
        <v>8316</v>
      </c>
      <c r="S3476" s="17">
        <f t="shared" si="219"/>
        <v>42541.501516203702</v>
      </c>
      <c r="T3476" s="17">
        <f t="shared" si="220"/>
        <v>42571.501516203702</v>
      </c>
    </row>
    <row r="3477" spans="1:20" ht="45" x14ac:dyDescent="0.25">
      <c r="A3477">
        <v>3475</v>
      </c>
      <c r="B3477" s="9" t="s">
        <v>3474</v>
      </c>
      <c r="C3477" s="3" t="s">
        <v>7585</v>
      </c>
      <c r="D3477" s="7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8"/>
        <v>20</v>
      </c>
      <c r="Q3477" s="11" t="s">
        <v>8315</v>
      </c>
      <c r="R3477" t="s">
        <v>8316</v>
      </c>
      <c r="S3477" s="17">
        <f t="shared" si="219"/>
        <v>41918.880833333329</v>
      </c>
      <c r="T3477" s="17">
        <f t="shared" si="220"/>
        <v>41946</v>
      </c>
    </row>
    <row r="3478" spans="1:20" ht="60" x14ac:dyDescent="0.25">
      <c r="A3478">
        <v>3476</v>
      </c>
      <c r="B3478" s="9" t="s">
        <v>3475</v>
      </c>
      <c r="C3478" s="3" t="s">
        <v>7586</v>
      </c>
      <c r="D3478" s="7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8"/>
        <v>52</v>
      </c>
      <c r="Q3478" s="11" t="s">
        <v>8315</v>
      </c>
      <c r="R3478" t="s">
        <v>8316</v>
      </c>
      <c r="S3478" s="17">
        <f t="shared" si="219"/>
        <v>41921.279976851853</v>
      </c>
      <c r="T3478" s="17">
        <f t="shared" si="220"/>
        <v>41939.125</v>
      </c>
    </row>
    <row r="3479" spans="1:20" ht="45" x14ac:dyDescent="0.25">
      <c r="A3479">
        <v>3477</v>
      </c>
      <c r="B3479" s="9" t="s">
        <v>3476</v>
      </c>
      <c r="C3479" s="3" t="s">
        <v>7587</v>
      </c>
      <c r="D3479" s="7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8"/>
        <v>53.23</v>
      </c>
      <c r="Q3479" s="11" t="s">
        <v>8315</v>
      </c>
      <c r="R3479" t="s">
        <v>8316</v>
      </c>
      <c r="S3479" s="17">
        <f t="shared" si="219"/>
        <v>42128.736608796295</v>
      </c>
      <c r="T3479" s="17">
        <f t="shared" si="220"/>
        <v>42141.125</v>
      </c>
    </row>
    <row r="3480" spans="1:20" ht="45" x14ac:dyDescent="0.25">
      <c r="A3480">
        <v>3478</v>
      </c>
      <c r="B3480" s="9" t="s">
        <v>3477</v>
      </c>
      <c r="C3480" s="3" t="s">
        <v>7588</v>
      </c>
      <c r="D3480" s="7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8"/>
        <v>39.6</v>
      </c>
      <c r="Q3480" s="11" t="s">
        <v>8315</v>
      </c>
      <c r="R3480" t="s">
        <v>8316</v>
      </c>
      <c r="S3480" s="17">
        <f t="shared" si="219"/>
        <v>42053.916921296302</v>
      </c>
      <c r="T3480" s="17">
        <f t="shared" si="220"/>
        <v>42079.875</v>
      </c>
    </row>
    <row r="3481" spans="1:20" ht="45" x14ac:dyDescent="0.25">
      <c r="A3481">
        <v>3479</v>
      </c>
      <c r="B3481" s="9" t="s">
        <v>3478</v>
      </c>
      <c r="C3481" s="3" t="s">
        <v>7589</v>
      </c>
      <c r="D3481" s="7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8"/>
        <v>34.25</v>
      </c>
      <c r="Q3481" s="11" t="s">
        <v>8315</v>
      </c>
      <c r="R3481" t="s">
        <v>8316</v>
      </c>
      <c r="S3481" s="17">
        <f t="shared" si="219"/>
        <v>41781.855092592588</v>
      </c>
      <c r="T3481" s="17">
        <f t="shared" si="220"/>
        <v>41811.855092592588</v>
      </c>
    </row>
    <row r="3482" spans="1:20" ht="45" x14ac:dyDescent="0.25">
      <c r="A3482">
        <v>3480</v>
      </c>
      <c r="B3482" s="9" t="s">
        <v>3479</v>
      </c>
      <c r="C3482" s="3" t="s">
        <v>7590</v>
      </c>
      <c r="D3482" s="7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8"/>
        <v>164.62</v>
      </c>
      <c r="Q3482" s="11" t="s">
        <v>8315</v>
      </c>
      <c r="R3482" t="s">
        <v>8316</v>
      </c>
      <c r="S3482" s="17">
        <f t="shared" si="219"/>
        <v>42171.317442129628</v>
      </c>
      <c r="T3482" s="17">
        <f t="shared" si="220"/>
        <v>42195.875</v>
      </c>
    </row>
    <row r="3483" spans="1:20" ht="60" x14ac:dyDescent="0.25">
      <c r="A3483">
        <v>3481</v>
      </c>
      <c r="B3483" s="9" t="s">
        <v>3480</v>
      </c>
      <c r="C3483" s="3" t="s">
        <v>7591</v>
      </c>
      <c r="D3483" s="7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8"/>
        <v>125.05</v>
      </c>
      <c r="Q3483" s="11" t="s">
        <v>8315</v>
      </c>
      <c r="R3483" t="s">
        <v>8316</v>
      </c>
      <c r="S3483" s="17">
        <f t="shared" si="219"/>
        <v>41989.24754629629</v>
      </c>
      <c r="T3483" s="17">
        <f t="shared" si="220"/>
        <v>42006.24754629629</v>
      </c>
    </row>
    <row r="3484" spans="1:20" ht="45" x14ac:dyDescent="0.25">
      <c r="A3484">
        <v>3482</v>
      </c>
      <c r="B3484" s="9" t="s">
        <v>3481</v>
      </c>
      <c r="C3484" s="3" t="s">
        <v>7592</v>
      </c>
      <c r="D3484" s="7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8"/>
        <v>51.88</v>
      </c>
      <c r="Q3484" s="11" t="s">
        <v>8315</v>
      </c>
      <c r="R3484" t="s">
        <v>8316</v>
      </c>
      <c r="S3484" s="17">
        <f t="shared" si="219"/>
        <v>41796.771597222221</v>
      </c>
      <c r="T3484" s="17">
        <f t="shared" si="220"/>
        <v>41826.771597222221</v>
      </c>
    </row>
    <row r="3485" spans="1:20" ht="45" x14ac:dyDescent="0.25">
      <c r="A3485">
        <v>3483</v>
      </c>
      <c r="B3485" s="9" t="s">
        <v>3482</v>
      </c>
      <c r="C3485" s="3" t="s">
        <v>7593</v>
      </c>
      <c r="D3485" s="7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8"/>
        <v>40.29</v>
      </c>
      <c r="Q3485" s="11" t="s">
        <v>8315</v>
      </c>
      <c r="R3485" t="s">
        <v>8316</v>
      </c>
      <c r="S3485" s="17">
        <f t="shared" si="219"/>
        <v>41793.668761574074</v>
      </c>
      <c r="T3485" s="17">
        <f t="shared" si="220"/>
        <v>41823.668761574074</v>
      </c>
    </row>
    <row r="3486" spans="1:20" ht="60" x14ac:dyDescent="0.25">
      <c r="A3486">
        <v>3484</v>
      </c>
      <c r="B3486" s="9" t="s">
        <v>3483</v>
      </c>
      <c r="C3486" s="3" t="s">
        <v>7594</v>
      </c>
      <c r="D3486" s="7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8"/>
        <v>64.91</v>
      </c>
      <c r="Q3486" s="11" t="s">
        <v>8315</v>
      </c>
      <c r="R3486" t="s">
        <v>8316</v>
      </c>
      <c r="S3486" s="17">
        <f t="shared" si="219"/>
        <v>42506.760405092587</v>
      </c>
      <c r="T3486" s="17">
        <f t="shared" si="220"/>
        <v>42536.760405092587</v>
      </c>
    </row>
    <row r="3487" spans="1:20" ht="60" x14ac:dyDescent="0.25">
      <c r="A3487">
        <v>3485</v>
      </c>
      <c r="B3487" s="9" t="s">
        <v>3484</v>
      </c>
      <c r="C3487" s="3" t="s">
        <v>7595</v>
      </c>
      <c r="D3487" s="7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8"/>
        <v>55.33</v>
      </c>
      <c r="Q3487" s="11" t="s">
        <v>8315</v>
      </c>
      <c r="R3487" t="s">
        <v>8316</v>
      </c>
      <c r="S3487" s="17">
        <f t="shared" si="219"/>
        <v>42372.693055555559</v>
      </c>
      <c r="T3487" s="17">
        <f t="shared" si="220"/>
        <v>42402.693055555559</v>
      </c>
    </row>
    <row r="3488" spans="1:20" ht="45" x14ac:dyDescent="0.25">
      <c r="A3488">
        <v>3486</v>
      </c>
      <c r="B3488" s="9" t="s">
        <v>3485</v>
      </c>
      <c r="C3488" s="3" t="s">
        <v>7596</v>
      </c>
      <c r="D3488" s="7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8"/>
        <v>83.14</v>
      </c>
      <c r="Q3488" s="11" t="s">
        <v>8315</v>
      </c>
      <c r="R3488" t="s">
        <v>8316</v>
      </c>
      <c r="S3488" s="17">
        <f t="shared" si="219"/>
        <v>42126.87501157407</v>
      </c>
      <c r="T3488" s="17">
        <f t="shared" si="220"/>
        <v>42158.290972222225</v>
      </c>
    </row>
    <row r="3489" spans="1:20" ht="60" x14ac:dyDescent="0.25">
      <c r="A3489">
        <v>3487</v>
      </c>
      <c r="B3489" s="9" t="s">
        <v>3486</v>
      </c>
      <c r="C3489" s="3" t="s">
        <v>7597</v>
      </c>
      <c r="D3489" s="7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8"/>
        <v>38.71</v>
      </c>
      <c r="Q3489" s="11" t="s">
        <v>8315</v>
      </c>
      <c r="R3489" t="s">
        <v>8316</v>
      </c>
      <c r="S3489" s="17">
        <f t="shared" si="219"/>
        <v>42149.940416666665</v>
      </c>
      <c r="T3489" s="17">
        <f t="shared" si="220"/>
        <v>42179.940416666665</v>
      </c>
    </row>
    <row r="3490" spans="1:20" ht="60" x14ac:dyDescent="0.25">
      <c r="A3490">
        <v>3488</v>
      </c>
      <c r="B3490" s="9" t="s">
        <v>3487</v>
      </c>
      <c r="C3490" s="3" t="s">
        <v>7598</v>
      </c>
      <c r="D3490" s="7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8"/>
        <v>125.38</v>
      </c>
      <c r="Q3490" s="11" t="s">
        <v>8315</v>
      </c>
      <c r="R3490" t="s">
        <v>8316</v>
      </c>
      <c r="S3490" s="17">
        <f t="shared" si="219"/>
        <v>42087.768055555556</v>
      </c>
      <c r="T3490" s="17">
        <f t="shared" si="220"/>
        <v>42111.666666666672</v>
      </c>
    </row>
    <row r="3491" spans="1:20" ht="60" x14ac:dyDescent="0.25">
      <c r="A3491">
        <v>3489</v>
      </c>
      <c r="B3491" s="9" t="s">
        <v>3488</v>
      </c>
      <c r="C3491" s="3" t="s">
        <v>7599</v>
      </c>
      <c r="D3491" s="7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8"/>
        <v>78.260000000000005</v>
      </c>
      <c r="Q3491" s="11" t="s">
        <v>8315</v>
      </c>
      <c r="R3491" t="s">
        <v>8316</v>
      </c>
      <c r="S3491" s="17">
        <f t="shared" si="219"/>
        <v>41753.635775462964</v>
      </c>
      <c r="T3491" s="17">
        <f t="shared" si="220"/>
        <v>41783.875</v>
      </c>
    </row>
    <row r="3492" spans="1:20" ht="60" x14ac:dyDescent="0.25">
      <c r="A3492">
        <v>3490</v>
      </c>
      <c r="B3492" s="9" t="s">
        <v>3489</v>
      </c>
      <c r="C3492" s="3" t="s">
        <v>7600</v>
      </c>
      <c r="D3492" s="7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8"/>
        <v>47.22</v>
      </c>
      <c r="Q3492" s="11" t="s">
        <v>8315</v>
      </c>
      <c r="R3492" t="s">
        <v>8316</v>
      </c>
      <c r="S3492" s="17">
        <f t="shared" si="219"/>
        <v>42443.802361111113</v>
      </c>
      <c r="T3492" s="17">
        <f t="shared" si="220"/>
        <v>42473.802361111113</v>
      </c>
    </row>
    <row r="3493" spans="1:20" ht="60" x14ac:dyDescent="0.25">
      <c r="A3493">
        <v>3491</v>
      </c>
      <c r="B3493" s="9" t="s">
        <v>3490</v>
      </c>
      <c r="C3493" s="3" t="s">
        <v>7601</v>
      </c>
      <c r="D3493" s="7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8"/>
        <v>79.099999999999994</v>
      </c>
      <c r="Q3493" s="11" t="s">
        <v>8315</v>
      </c>
      <c r="R3493" t="s">
        <v>8316</v>
      </c>
      <c r="S3493" s="17">
        <f t="shared" si="219"/>
        <v>42121.249814814815</v>
      </c>
      <c r="T3493" s="17">
        <f t="shared" si="220"/>
        <v>42142.249814814815</v>
      </c>
    </row>
    <row r="3494" spans="1:20" ht="45" x14ac:dyDescent="0.25">
      <c r="A3494">
        <v>3492</v>
      </c>
      <c r="B3494" s="9" t="s">
        <v>3491</v>
      </c>
      <c r="C3494" s="3" t="s">
        <v>7602</v>
      </c>
      <c r="D3494" s="7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8"/>
        <v>114.29</v>
      </c>
      <c r="Q3494" s="11" t="s">
        <v>8315</v>
      </c>
      <c r="R3494" t="s">
        <v>8316</v>
      </c>
      <c r="S3494" s="17">
        <f t="shared" si="219"/>
        <v>42268.009224537032</v>
      </c>
      <c r="T3494" s="17">
        <f t="shared" si="220"/>
        <v>42303.009224537032</v>
      </c>
    </row>
    <row r="3495" spans="1:20" ht="60" x14ac:dyDescent="0.25">
      <c r="A3495">
        <v>3493</v>
      </c>
      <c r="B3495" s="9" t="s">
        <v>3492</v>
      </c>
      <c r="C3495" s="3" t="s">
        <v>7603</v>
      </c>
      <c r="D3495" s="7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8"/>
        <v>51.72</v>
      </c>
      <c r="Q3495" s="11" t="s">
        <v>8315</v>
      </c>
      <c r="R3495" t="s">
        <v>8316</v>
      </c>
      <c r="S3495" s="17">
        <f t="shared" si="219"/>
        <v>41848.866157407407</v>
      </c>
      <c r="T3495" s="17">
        <f t="shared" si="220"/>
        <v>41868.21597222222</v>
      </c>
    </row>
    <row r="3496" spans="1:20" ht="60" x14ac:dyDescent="0.25">
      <c r="A3496">
        <v>3494</v>
      </c>
      <c r="B3496" s="9" t="s">
        <v>3493</v>
      </c>
      <c r="C3496" s="3" t="s">
        <v>7604</v>
      </c>
      <c r="D3496" s="7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8"/>
        <v>30.77</v>
      </c>
      <c r="Q3496" s="11" t="s">
        <v>8315</v>
      </c>
      <c r="R3496" t="s">
        <v>8316</v>
      </c>
      <c r="S3496" s="17">
        <f t="shared" si="219"/>
        <v>42689.214988425927</v>
      </c>
      <c r="T3496" s="17">
        <f t="shared" si="220"/>
        <v>42700.25</v>
      </c>
    </row>
    <row r="3497" spans="1:20" ht="60" x14ac:dyDescent="0.25">
      <c r="A3497">
        <v>3495</v>
      </c>
      <c r="B3497" s="9" t="s">
        <v>3494</v>
      </c>
      <c r="C3497" s="3" t="s">
        <v>7605</v>
      </c>
      <c r="D3497" s="7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8"/>
        <v>74.209999999999994</v>
      </c>
      <c r="Q3497" s="11" t="s">
        <v>8315</v>
      </c>
      <c r="R3497" t="s">
        <v>8316</v>
      </c>
      <c r="S3497" s="17">
        <f t="shared" si="219"/>
        <v>41915.762835648151</v>
      </c>
      <c r="T3497" s="17">
        <f t="shared" si="220"/>
        <v>41944.720833333333</v>
      </c>
    </row>
    <row r="3498" spans="1:20" ht="60" x14ac:dyDescent="0.25">
      <c r="A3498">
        <v>3496</v>
      </c>
      <c r="B3498" s="9" t="s">
        <v>3495</v>
      </c>
      <c r="C3498" s="3" t="s">
        <v>7606</v>
      </c>
      <c r="D3498" s="7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8"/>
        <v>47.85</v>
      </c>
      <c r="Q3498" s="11" t="s">
        <v>8315</v>
      </c>
      <c r="R3498" t="s">
        <v>8316</v>
      </c>
      <c r="S3498" s="17">
        <f t="shared" si="219"/>
        <v>42584.846828703703</v>
      </c>
      <c r="T3498" s="17">
        <f t="shared" si="220"/>
        <v>42624.846828703703</v>
      </c>
    </row>
    <row r="3499" spans="1:20" ht="60" x14ac:dyDescent="0.25">
      <c r="A3499">
        <v>3497</v>
      </c>
      <c r="B3499" s="9" t="s">
        <v>3496</v>
      </c>
      <c r="C3499" s="3" t="s">
        <v>7607</v>
      </c>
      <c r="D3499" s="7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8"/>
        <v>34.409999999999997</v>
      </c>
      <c r="Q3499" s="11" t="s">
        <v>8315</v>
      </c>
      <c r="R3499" t="s">
        <v>8316</v>
      </c>
      <c r="S3499" s="17">
        <f t="shared" si="219"/>
        <v>42511.741944444439</v>
      </c>
      <c r="T3499" s="17">
        <f t="shared" si="220"/>
        <v>42523.916666666672</v>
      </c>
    </row>
    <row r="3500" spans="1:20" ht="60" x14ac:dyDescent="0.25">
      <c r="A3500">
        <v>3498</v>
      </c>
      <c r="B3500" s="9" t="s">
        <v>3497</v>
      </c>
      <c r="C3500" s="3" t="s">
        <v>7608</v>
      </c>
      <c r="D3500" s="7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8"/>
        <v>40.24</v>
      </c>
      <c r="Q3500" s="11" t="s">
        <v>8315</v>
      </c>
      <c r="R3500" t="s">
        <v>8316</v>
      </c>
      <c r="S3500" s="17">
        <f t="shared" si="219"/>
        <v>42459.15861111111</v>
      </c>
      <c r="T3500" s="17">
        <f t="shared" si="220"/>
        <v>42518.905555555553</v>
      </c>
    </row>
    <row r="3501" spans="1:20" ht="60" x14ac:dyDescent="0.25">
      <c r="A3501">
        <v>3499</v>
      </c>
      <c r="B3501" s="9" t="s">
        <v>3498</v>
      </c>
      <c r="C3501" s="3" t="s">
        <v>7609</v>
      </c>
      <c r="D3501" s="7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8"/>
        <v>60.29</v>
      </c>
      <c r="Q3501" s="11" t="s">
        <v>8315</v>
      </c>
      <c r="R3501" t="s">
        <v>8316</v>
      </c>
      <c r="S3501" s="17">
        <f t="shared" si="219"/>
        <v>42132.036168981482</v>
      </c>
      <c r="T3501" s="17">
        <f t="shared" si="220"/>
        <v>42186.290972222225</v>
      </c>
    </row>
    <row r="3502" spans="1:20" ht="60" x14ac:dyDescent="0.25">
      <c r="A3502">
        <v>3500</v>
      </c>
      <c r="B3502" s="9" t="s">
        <v>3499</v>
      </c>
      <c r="C3502" s="3" t="s">
        <v>7610</v>
      </c>
      <c r="D3502" s="7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8"/>
        <v>25.31</v>
      </c>
      <c r="Q3502" s="11" t="s">
        <v>8315</v>
      </c>
      <c r="R3502" t="s">
        <v>8316</v>
      </c>
      <c r="S3502" s="17">
        <f t="shared" si="219"/>
        <v>42419.91942129629</v>
      </c>
      <c r="T3502" s="17">
        <f t="shared" si="220"/>
        <v>42436.207638888889</v>
      </c>
    </row>
    <row r="3503" spans="1:20" ht="45" x14ac:dyDescent="0.25">
      <c r="A3503">
        <v>3501</v>
      </c>
      <c r="B3503" s="9" t="s">
        <v>3500</v>
      </c>
      <c r="C3503" s="3" t="s">
        <v>7611</v>
      </c>
      <c r="D3503" s="7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8"/>
        <v>35.950000000000003</v>
      </c>
      <c r="Q3503" s="11" t="s">
        <v>8315</v>
      </c>
      <c r="R3503" t="s">
        <v>8316</v>
      </c>
      <c r="S3503" s="17">
        <f t="shared" si="219"/>
        <v>42233.763831018514</v>
      </c>
      <c r="T3503" s="17">
        <f t="shared" si="220"/>
        <v>42258.763831018514</v>
      </c>
    </row>
    <row r="3504" spans="1:20" ht="60" x14ac:dyDescent="0.25">
      <c r="A3504">
        <v>3502</v>
      </c>
      <c r="B3504" s="9" t="s">
        <v>3501</v>
      </c>
      <c r="C3504" s="3" t="s">
        <v>7612</v>
      </c>
      <c r="D3504" s="7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8"/>
        <v>136</v>
      </c>
      <c r="Q3504" s="11" t="s">
        <v>8315</v>
      </c>
      <c r="R3504" t="s">
        <v>8316</v>
      </c>
      <c r="S3504" s="17">
        <f t="shared" si="219"/>
        <v>42430.839398148149</v>
      </c>
      <c r="T3504" s="17">
        <f t="shared" si="220"/>
        <v>42445.165972222225</v>
      </c>
    </row>
    <row r="3505" spans="1:20" ht="45" x14ac:dyDescent="0.25">
      <c r="A3505">
        <v>3503</v>
      </c>
      <c r="B3505" s="9" t="s">
        <v>3502</v>
      </c>
      <c r="C3505" s="3" t="s">
        <v>7613</v>
      </c>
      <c r="D3505" s="7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8"/>
        <v>70.760000000000005</v>
      </c>
      <c r="Q3505" s="11" t="s">
        <v>8315</v>
      </c>
      <c r="R3505" t="s">
        <v>8316</v>
      </c>
      <c r="S3505" s="17">
        <f t="shared" si="219"/>
        <v>42545.478333333333</v>
      </c>
      <c r="T3505" s="17">
        <f t="shared" si="220"/>
        <v>42575.478333333333</v>
      </c>
    </row>
    <row r="3506" spans="1:20" ht="60" x14ac:dyDescent="0.25">
      <c r="A3506">
        <v>3504</v>
      </c>
      <c r="B3506" s="9" t="s">
        <v>3503</v>
      </c>
      <c r="C3506" s="3" t="s">
        <v>7614</v>
      </c>
      <c r="D3506" s="7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8"/>
        <v>125</v>
      </c>
      <c r="Q3506" s="11" t="s">
        <v>8315</v>
      </c>
      <c r="R3506" t="s">
        <v>8316</v>
      </c>
      <c r="S3506" s="17">
        <f t="shared" si="219"/>
        <v>42297.748738425929</v>
      </c>
      <c r="T3506" s="17">
        <f t="shared" si="220"/>
        <v>42327.790405092594</v>
      </c>
    </row>
    <row r="3507" spans="1:20" ht="90" x14ac:dyDescent="0.25">
      <c r="A3507">
        <v>3505</v>
      </c>
      <c r="B3507" s="9" t="s">
        <v>3504</v>
      </c>
      <c r="C3507" s="3" t="s">
        <v>7615</v>
      </c>
      <c r="D3507" s="7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8"/>
        <v>66.510000000000005</v>
      </c>
      <c r="Q3507" s="11" t="s">
        <v>8315</v>
      </c>
      <c r="R3507" t="s">
        <v>8316</v>
      </c>
      <c r="S3507" s="17">
        <f t="shared" si="219"/>
        <v>41760.935706018521</v>
      </c>
      <c r="T3507" s="17">
        <f t="shared" si="220"/>
        <v>41772.166666666664</v>
      </c>
    </row>
    <row r="3508" spans="1:20" ht="60" x14ac:dyDescent="0.25">
      <c r="A3508">
        <v>3506</v>
      </c>
      <c r="B3508" s="9" t="s">
        <v>3505</v>
      </c>
      <c r="C3508" s="3" t="s">
        <v>7616</v>
      </c>
      <c r="D3508" s="7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8"/>
        <v>105</v>
      </c>
      <c r="Q3508" s="11" t="s">
        <v>8315</v>
      </c>
      <c r="R3508" t="s">
        <v>8316</v>
      </c>
      <c r="S3508" s="17">
        <f t="shared" si="219"/>
        <v>41829.734259259261</v>
      </c>
      <c r="T3508" s="17">
        <f t="shared" si="220"/>
        <v>41874.734259259261</v>
      </c>
    </row>
    <row r="3509" spans="1:20" ht="45" x14ac:dyDescent="0.25">
      <c r="A3509">
        <v>3507</v>
      </c>
      <c r="B3509" s="9" t="s">
        <v>3506</v>
      </c>
      <c r="C3509" s="3" t="s">
        <v>7617</v>
      </c>
      <c r="D3509" s="7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8"/>
        <v>145</v>
      </c>
      <c r="Q3509" s="11" t="s">
        <v>8315</v>
      </c>
      <c r="R3509" t="s">
        <v>8316</v>
      </c>
      <c r="S3509" s="17">
        <f t="shared" si="219"/>
        <v>42491.92288194444</v>
      </c>
      <c r="T3509" s="17">
        <f t="shared" si="220"/>
        <v>42521.92288194444</v>
      </c>
    </row>
    <row r="3510" spans="1:20" ht="60" x14ac:dyDescent="0.25">
      <c r="A3510">
        <v>3508</v>
      </c>
      <c r="B3510" s="9" t="s">
        <v>3507</v>
      </c>
      <c r="C3510" s="3" t="s">
        <v>7618</v>
      </c>
      <c r="D3510" s="7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8"/>
        <v>12</v>
      </c>
      <c r="Q3510" s="11" t="s">
        <v>8315</v>
      </c>
      <c r="R3510" t="s">
        <v>8316</v>
      </c>
      <c r="S3510" s="17">
        <f t="shared" si="219"/>
        <v>42477.729780092588</v>
      </c>
      <c r="T3510" s="17">
        <f t="shared" si="220"/>
        <v>42500.875</v>
      </c>
    </row>
    <row r="3511" spans="1:20" ht="60" x14ac:dyDescent="0.25">
      <c r="A3511">
        <v>3509</v>
      </c>
      <c r="B3511" s="9" t="s">
        <v>3508</v>
      </c>
      <c r="C3511" s="3" t="s">
        <v>7619</v>
      </c>
      <c r="D3511" s="7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8"/>
        <v>96.67</v>
      </c>
      <c r="Q3511" s="11" t="s">
        <v>8315</v>
      </c>
      <c r="R3511" t="s">
        <v>8316</v>
      </c>
      <c r="S3511" s="17">
        <f t="shared" si="219"/>
        <v>41950.859560185185</v>
      </c>
      <c r="T3511" s="17">
        <f t="shared" si="220"/>
        <v>41964.204861111109</v>
      </c>
    </row>
    <row r="3512" spans="1:20" ht="60" x14ac:dyDescent="0.25">
      <c r="A3512">
        <v>3510</v>
      </c>
      <c r="B3512" s="9" t="s">
        <v>3509</v>
      </c>
      <c r="C3512" s="3" t="s">
        <v>7620</v>
      </c>
      <c r="D3512" s="7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8"/>
        <v>60.33</v>
      </c>
      <c r="Q3512" s="11" t="s">
        <v>8315</v>
      </c>
      <c r="R3512" t="s">
        <v>8316</v>
      </c>
      <c r="S3512" s="17">
        <f t="shared" si="219"/>
        <v>41802.62090277778</v>
      </c>
      <c r="T3512" s="17">
        <f t="shared" si="220"/>
        <v>41822.62090277778</v>
      </c>
    </row>
    <row r="3513" spans="1:20" ht="45" x14ac:dyDescent="0.25">
      <c r="A3513">
        <v>3511</v>
      </c>
      <c r="B3513" s="9" t="s">
        <v>3510</v>
      </c>
      <c r="C3513" s="3" t="s">
        <v>7621</v>
      </c>
      <c r="D3513" s="7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8"/>
        <v>79.89</v>
      </c>
      <c r="Q3513" s="11" t="s">
        <v>8315</v>
      </c>
      <c r="R3513" t="s">
        <v>8316</v>
      </c>
      <c r="S3513" s="17">
        <f t="shared" si="219"/>
        <v>41927.873784722222</v>
      </c>
      <c r="T3513" s="17">
        <f t="shared" si="220"/>
        <v>41950.770833333336</v>
      </c>
    </row>
    <row r="3514" spans="1:20" ht="60" x14ac:dyDescent="0.25">
      <c r="A3514">
        <v>3512</v>
      </c>
      <c r="B3514" s="9" t="s">
        <v>3511</v>
      </c>
      <c r="C3514" s="3" t="s">
        <v>7622</v>
      </c>
      <c r="D3514" s="7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8"/>
        <v>58.82</v>
      </c>
      <c r="Q3514" s="11" t="s">
        <v>8315</v>
      </c>
      <c r="R3514" t="s">
        <v>8316</v>
      </c>
      <c r="S3514" s="17">
        <f t="shared" si="219"/>
        <v>42057.536944444444</v>
      </c>
      <c r="T3514" s="17">
        <f t="shared" si="220"/>
        <v>42117.49527777778</v>
      </c>
    </row>
    <row r="3515" spans="1:20" ht="60" x14ac:dyDescent="0.25">
      <c r="A3515">
        <v>3513</v>
      </c>
      <c r="B3515" s="9" t="s">
        <v>3512</v>
      </c>
      <c r="C3515" s="3" t="s">
        <v>7623</v>
      </c>
      <c r="D3515" s="7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8"/>
        <v>75.34</v>
      </c>
      <c r="Q3515" s="11" t="s">
        <v>8315</v>
      </c>
      <c r="R3515" t="s">
        <v>8316</v>
      </c>
      <c r="S3515" s="17">
        <f t="shared" si="219"/>
        <v>41781.096203703702</v>
      </c>
      <c r="T3515" s="17">
        <f t="shared" si="220"/>
        <v>41794.207638888889</v>
      </c>
    </row>
    <row r="3516" spans="1:20" ht="45" x14ac:dyDescent="0.25">
      <c r="A3516">
        <v>3514</v>
      </c>
      <c r="B3516" s="9" t="s">
        <v>3513</v>
      </c>
      <c r="C3516" s="3" t="s">
        <v>7624</v>
      </c>
      <c r="D3516" s="7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8"/>
        <v>55</v>
      </c>
      <c r="Q3516" s="11" t="s">
        <v>8315</v>
      </c>
      <c r="R3516" t="s">
        <v>8316</v>
      </c>
      <c r="S3516" s="17">
        <f t="shared" si="219"/>
        <v>42020.846666666665</v>
      </c>
      <c r="T3516" s="17">
        <f t="shared" si="220"/>
        <v>42037.207638888889</v>
      </c>
    </row>
    <row r="3517" spans="1:20" ht="45" x14ac:dyDescent="0.25">
      <c r="A3517">
        <v>3515</v>
      </c>
      <c r="B3517" s="9" t="s">
        <v>3514</v>
      </c>
      <c r="C3517" s="3" t="s">
        <v>7625</v>
      </c>
      <c r="D3517" s="7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18"/>
        <v>66.959999999999994</v>
      </c>
      <c r="Q3517" s="11" t="s">
        <v>8315</v>
      </c>
      <c r="R3517" t="s">
        <v>8316</v>
      </c>
      <c r="S3517" s="17">
        <f t="shared" si="219"/>
        <v>42125.772812499999</v>
      </c>
      <c r="T3517" s="17">
        <f t="shared" si="220"/>
        <v>42155.772812499999</v>
      </c>
    </row>
    <row r="3518" spans="1:20" ht="60" x14ac:dyDescent="0.25">
      <c r="A3518">
        <v>3516</v>
      </c>
      <c r="B3518" s="9" t="s">
        <v>3515</v>
      </c>
      <c r="C3518" s="3" t="s">
        <v>7626</v>
      </c>
      <c r="D3518" s="7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18"/>
        <v>227.27</v>
      </c>
      <c r="Q3518" s="11" t="s">
        <v>8315</v>
      </c>
      <c r="R3518" t="s">
        <v>8316</v>
      </c>
      <c r="S3518" s="17">
        <f t="shared" si="219"/>
        <v>41856.010069444441</v>
      </c>
      <c r="T3518" s="17">
        <f t="shared" si="220"/>
        <v>41890.125</v>
      </c>
    </row>
    <row r="3519" spans="1:20" ht="45" x14ac:dyDescent="0.25">
      <c r="A3519">
        <v>3517</v>
      </c>
      <c r="B3519" s="9" t="s">
        <v>3516</v>
      </c>
      <c r="C3519" s="3" t="s">
        <v>7627</v>
      </c>
      <c r="D3519" s="7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18"/>
        <v>307.69</v>
      </c>
      <c r="Q3519" s="11" t="s">
        <v>8315</v>
      </c>
      <c r="R3519" t="s">
        <v>8316</v>
      </c>
      <c r="S3519" s="17">
        <f t="shared" si="219"/>
        <v>41794.817523148151</v>
      </c>
      <c r="T3519" s="17">
        <f t="shared" si="220"/>
        <v>41824.458333333336</v>
      </c>
    </row>
    <row r="3520" spans="1:20" ht="60" x14ac:dyDescent="0.25">
      <c r="A3520">
        <v>3518</v>
      </c>
      <c r="B3520" s="9" t="s">
        <v>3517</v>
      </c>
      <c r="C3520" s="3" t="s">
        <v>7628</v>
      </c>
      <c r="D3520" s="7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18"/>
        <v>50.02</v>
      </c>
      <c r="Q3520" s="11" t="s">
        <v>8315</v>
      </c>
      <c r="R3520" t="s">
        <v>8316</v>
      </c>
      <c r="S3520" s="17">
        <f t="shared" si="219"/>
        <v>41893.783553240741</v>
      </c>
      <c r="T3520" s="17">
        <f t="shared" si="220"/>
        <v>41914.597916666666</v>
      </c>
    </row>
    <row r="3521" spans="1:20" ht="45" x14ac:dyDescent="0.25">
      <c r="A3521">
        <v>3519</v>
      </c>
      <c r="B3521" s="9" t="s">
        <v>3518</v>
      </c>
      <c r="C3521" s="3" t="s">
        <v>7629</v>
      </c>
      <c r="D3521" s="7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18"/>
        <v>72.39</v>
      </c>
      <c r="Q3521" s="11" t="s">
        <v>8315</v>
      </c>
      <c r="R3521" t="s">
        <v>8316</v>
      </c>
      <c r="S3521" s="17">
        <f t="shared" si="219"/>
        <v>42037.598958333328</v>
      </c>
      <c r="T3521" s="17">
        <f t="shared" si="220"/>
        <v>42067.598958333328</v>
      </c>
    </row>
    <row r="3522" spans="1:20" ht="45" x14ac:dyDescent="0.25">
      <c r="A3522">
        <v>3520</v>
      </c>
      <c r="B3522" s="9" t="s">
        <v>3519</v>
      </c>
      <c r="C3522" s="3" t="s">
        <v>7630</v>
      </c>
      <c r="D3522" s="7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7"/>
        <v>101</v>
      </c>
      <c r="P3522">
        <f t="shared" si="218"/>
        <v>95.95</v>
      </c>
      <c r="Q3522" s="11" t="s">
        <v>8315</v>
      </c>
      <c r="R3522" t="s">
        <v>8316</v>
      </c>
      <c r="S3522" s="17">
        <f t="shared" si="219"/>
        <v>42227.824212962965</v>
      </c>
      <c r="T3522" s="17">
        <f t="shared" si="220"/>
        <v>42253.57430555555</v>
      </c>
    </row>
    <row r="3523" spans="1:20" ht="60" x14ac:dyDescent="0.25">
      <c r="A3523">
        <v>3521</v>
      </c>
      <c r="B3523" s="9" t="s">
        <v>3520</v>
      </c>
      <c r="C3523" s="3" t="s">
        <v>7631</v>
      </c>
      <c r="D3523" s="7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1">ROUND(E3523/D3523*100,0)</f>
        <v>169</v>
      </c>
      <c r="P3523">
        <f t="shared" ref="P3523:P3586" si="222">IFERROR(ROUND(E3523/L3523,2),0)</f>
        <v>45.62</v>
      </c>
      <c r="Q3523" s="11" t="s">
        <v>8315</v>
      </c>
      <c r="R3523" t="s">
        <v>8316</v>
      </c>
      <c r="S3523" s="17">
        <f t="shared" ref="S3523:S3586" si="223">(((J3523/60)/60)/24)+DATE(1970,1,1)</f>
        <v>41881.361342592594</v>
      </c>
      <c r="T3523" s="17">
        <f t="shared" ref="T3523:T3586" si="224">(((I3523/60)/60)/24)+DATE(1970,1,1)</f>
        <v>41911.361342592594</v>
      </c>
    </row>
    <row r="3524" spans="1:20" ht="60" x14ac:dyDescent="0.25">
      <c r="A3524">
        <v>3522</v>
      </c>
      <c r="B3524" s="9" t="s">
        <v>3521</v>
      </c>
      <c r="C3524" s="3" t="s">
        <v>7632</v>
      </c>
      <c r="D3524" s="7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2"/>
        <v>41.03</v>
      </c>
      <c r="Q3524" s="11" t="s">
        <v>8315</v>
      </c>
      <c r="R3524" t="s">
        <v>8316</v>
      </c>
      <c r="S3524" s="17">
        <f t="shared" si="223"/>
        <v>42234.789884259255</v>
      </c>
      <c r="T3524" s="17">
        <f t="shared" si="224"/>
        <v>42262.420833333337</v>
      </c>
    </row>
    <row r="3525" spans="1:20" ht="45" x14ac:dyDescent="0.25">
      <c r="A3525">
        <v>3523</v>
      </c>
      <c r="B3525" s="9" t="s">
        <v>3522</v>
      </c>
      <c r="C3525" s="3" t="s">
        <v>7633</v>
      </c>
      <c r="D3525" s="7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2"/>
        <v>56.83</v>
      </c>
      <c r="Q3525" s="11" t="s">
        <v>8315</v>
      </c>
      <c r="R3525" t="s">
        <v>8316</v>
      </c>
      <c r="S3525" s="17">
        <f t="shared" si="223"/>
        <v>42581.397546296299</v>
      </c>
      <c r="T3525" s="17">
        <f t="shared" si="224"/>
        <v>42638.958333333328</v>
      </c>
    </row>
    <row r="3526" spans="1:20" ht="60" x14ac:dyDescent="0.25">
      <c r="A3526">
        <v>3524</v>
      </c>
      <c r="B3526" s="9" t="s">
        <v>3523</v>
      </c>
      <c r="C3526" s="3" t="s">
        <v>7634</v>
      </c>
      <c r="D3526" s="7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2"/>
        <v>137.24</v>
      </c>
      <c r="Q3526" s="11" t="s">
        <v>8315</v>
      </c>
      <c r="R3526" t="s">
        <v>8316</v>
      </c>
      <c r="S3526" s="17">
        <f t="shared" si="223"/>
        <v>41880.76357638889</v>
      </c>
      <c r="T3526" s="17">
        <f t="shared" si="224"/>
        <v>41895.166666666664</v>
      </c>
    </row>
    <row r="3527" spans="1:20" ht="45" x14ac:dyDescent="0.25">
      <c r="A3527">
        <v>3525</v>
      </c>
      <c r="B3527" s="9" t="s">
        <v>3524</v>
      </c>
      <c r="C3527" s="3" t="s">
        <v>7635</v>
      </c>
      <c r="D3527" s="7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2"/>
        <v>75.709999999999994</v>
      </c>
      <c r="Q3527" s="11" t="s">
        <v>8315</v>
      </c>
      <c r="R3527" t="s">
        <v>8316</v>
      </c>
      <c r="S3527" s="17">
        <f t="shared" si="223"/>
        <v>42214.6956712963</v>
      </c>
      <c r="T3527" s="17">
        <f t="shared" si="224"/>
        <v>42225.666666666672</v>
      </c>
    </row>
    <row r="3528" spans="1:20" ht="60" x14ac:dyDescent="0.25">
      <c r="A3528">
        <v>3526</v>
      </c>
      <c r="B3528" s="9" t="s">
        <v>3525</v>
      </c>
      <c r="C3528" s="3" t="s">
        <v>7636</v>
      </c>
      <c r="D3528" s="7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2"/>
        <v>99</v>
      </c>
      <c r="Q3528" s="11" t="s">
        <v>8315</v>
      </c>
      <c r="R3528" t="s">
        <v>8316</v>
      </c>
      <c r="S3528" s="17">
        <f t="shared" si="223"/>
        <v>42460.335312499999</v>
      </c>
      <c r="T3528" s="17">
        <f t="shared" si="224"/>
        <v>42488.249305555553</v>
      </c>
    </row>
    <row r="3529" spans="1:20" ht="60" x14ac:dyDescent="0.25">
      <c r="A3529">
        <v>3527</v>
      </c>
      <c r="B3529" s="9" t="s">
        <v>3526</v>
      </c>
      <c r="C3529" s="3" t="s">
        <v>7637</v>
      </c>
      <c r="D3529" s="7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2"/>
        <v>81.569999999999993</v>
      </c>
      <c r="Q3529" s="11" t="s">
        <v>8315</v>
      </c>
      <c r="R3529" t="s">
        <v>8316</v>
      </c>
      <c r="S3529" s="17">
        <f t="shared" si="223"/>
        <v>42167.023206018523</v>
      </c>
      <c r="T3529" s="17">
        <f t="shared" si="224"/>
        <v>42196.165972222225</v>
      </c>
    </row>
    <row r="3530" spans="1:20" ht="45" x14ac:dyDescent="0.25">
      <c r="A3530">
        <v>3528</v>
      </c>
      <c r="B3530" s="9" t="s">
        <v>3527</v>
      </c>
      <c r="C3530" s="3" t="s">
        <v>7638</v>
      </c>
      <c r="D3530" s="7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2"/>
        <v>45.11</v>
      </c>
      <c r="Q3530" s="11" t="s">
        <v>8315</v>
      </c>
      <c r="R3530" t="s">
        <v>8316</v>
      </c>
      <c r="S3530" s="17">
        <f t="shared" si="223"/>
        <v>42733.50136574074</v>
      </c>
      <c r="T3530" s="17">
        <f t="shared" si="224"/>
        <v>42753.50136574074</v>
      </c>
    </row>
    <row r="3531" spans="1:20" ht="60" x14ac:dyDescent="0.25">
      <c r="A3531">
        <v>3529</v>
      </c>
      <c r="B3531" s="9" t="s">
        <v>3528</v>
      </c>
      <c r="C3531" s="3" t="s">
        <v>7639</v>
      </c>
      <c r="D3531" s="7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2"/>
        <v>36.67</v>
      </c>
      <c r="Q3531" s="11" t="s">
        <v>8315</v>
      </c>
      <c r="R3531" t="s">
        <v>8316</v>
      </c>
      <c r="S3531" s="17">
        <f t="shared" si="223"/>
        <v>42177.761782407411</v>
      </c>
      <c r="T3531" s="17">
        <f t="shared" si="224"/>
        <v>42198.041666666672</v>
      </c>
    </row>
    <row r="3532" spans="1:20" ht="60" x14ac:dyDescent="0.25">
      <c r="A3532">
        <v>3530</v>
      </c>
      <c r="B3532" s="9" t="s">
        <v>3529</v>
      </c>
      <c r="C3532" s="3" t="s">
        <v>7640</v>
      </c>
      <c r="D3532" s="7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2"/>
        <v>125</v>
      </c>
      <c r="Q3532" s="11" t="s">
        <v>8315</v>
      </c>
      <c r="R3532" t="s">
        <v>8316</v>
      </c>
      <c r="S3532" s="17">
        <f t="shared" si="223"/>
        <v>42442.623344907406</v>
      </c>
      <c r="T3532" s="17">
        <f t="shared" si="224"/>
        <v>42470.833333333328</v>
      </c>
    </row>
    <row r="3533" spans="1:20" x14ac:dyDescent="0.25">
      <c r="A3533">
        <v>3531</v>
      </c>
      <c r="B3533" s="9" t="s">
        <v>3530</v>
      </c>
      <c r="C3533" s="3" t="s">
        <v>7641</v>
      </c>
      <c r="D3533" s="7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2"/>
        <v>49.23</v>
      </c>
      <c r="Q3533" s="11" t="s">
        <v>8315</v>
      </c>
      <c r="R3533" t="s">
        <v>8316</v>
      </c>
      <c r="S3533" s="17">
        <f t="shared" si="223"/>
        <v>42521.654328703706</v>
      </c>
      <c r="T3533" s="17">
        <f t="shared" si="224"/>
        <v>42551.654328703706</v>
      </c>
    </row>
    <row r="3534" spans="1:20" ht="60" x14ac:dyDescent="0.25">
      <c r="A3534">
        <v>3532</v>
      </c>
      <c r="B3534" s="9" t="s">
        <v>3531</v>
      </c>
      <c r="C3534" s="3" t="s">
        <v>7642</v>
      </c>
      <c r="D3534" s="7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2"/>
        <v>42.3</v>
      </c>
      <c r="Q3534" s="11" t="s">
        <v>8315</v>
      </c>
      <c r="R3534" t="s">
        <v>8316</v>
      </c>
      <c r="S3534" s="17">
        <f t="shared" si="223"/>
        <v>41884.599849537037</v>
      </c>
      <c r="T3534" s="17">
        <f t="shared" si="224"/>
        <v>41900.165972222225</v>
      </c>
    </row>
    <row r="3535" spans="1:20" ht="60" x14ac:dyDescent="0.25">
      <c r="A3535">
        <v>3533</v>
      </c>
      <c r="B3535" s="9" t="s">
        <v>3532</v>
      </c>
      <c r="C3535" s="3" t="s">
        <v>7643</v>
      </c>
      <c r="D3535" s="7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2"/>
        <v>78.88</v>
      </c>
      <c r="Q3535" s="11" t="s">
        <v>8315</v>
      </c>
      <c r="R3535" t="s">
        <v>8316</v>
      </c>
      <c r="S3535" s="17">
        <f t="shared" si="223"/>
        <v>42289.761192129634</v>
      </c>
      <c r="T3535" s="17">
        <f t="shared" si="224"/>
        <v>42319.802858796291</v>
      </c>
    </row>
    <row r="3536" spans="1:20" ht="45" x14ac:dyDescent="0.25">
      <c r="A3536">
        <v>3534</v>
      </c>
      <c r="B3536" s="9" t="s">
        <v>3533</v>
      </c>
      <c r="C3536" s="3" t="s">
        <v>7644</v>
      </c>
      <c r="D3536" s="7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2"/>
        <v>38.28</v>
      </c>
      <c r="Q3536" s="11" t="s">
        <v>8315</v>
      </c>
      <c r="R3536" t="s">
        <v>8316</v>
      </c>
      <c r="S3536" s="17">
        <f t="shared" si="223"/>
        <v>42243.6252662037</v>
      </c>
      <c r="T3536" s="17">
        <f t="shared" si="224"/>
        <v>42278.6252662037</v>
      </c>
    </row>
    <row r="3537" spans="1:20" ht="45" x14ac:dyDescent="0.25">
      <c r="A3537">
        <v>3535</v>
      </c>
      <c r="B3537" s="9" t="s">
        <v>3534</v>
      </c>
      <c r="C3537" s="3" t="s">
        <v>7645</v>
      </c>
      <c r="D3537" s="7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2"/>
        <v>44.85</v>
      </c>
      <c r="Q3537" s="11" t="s">
        <v>8315</v>
      </c>
      <c r="R3537" t="s">
        <v>8316</v>
      </c>
      <c r="S3537" s="17">
        <f t="shared" si="223"/>
        <v>42248.640162037031</v>
      </c>
      <c r="T3537" s="17">
        <f t="shared" si="224"/>
        <v>42279.75</v>
      </c>
    </row>
    <row r="3538" spans="1:20" ht="60" x14ac:dyDescent="0.25">
      <c r="A3538">
        <v>3536</v>
      </c>
      <c r="B3538" s="9" t="s">
        <v>3535</v>
      </c>
      <c r="C3538" s="3" t="s">
        <v>7646</v>
      </c>
      <c r="D3538" s="7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2"/>
        <v>13.53</v>
      </c>
      <c r="Q3538" s="11" t="s">
        <v>8315</v>
      </c>
      <c r="R3538" t="s">
        <v>8316</v>
      </c>
      <c r="S3538" s="17">
        <f t="shared" si="223"/>
        <v>42328.727141203708</v>
      </c>
      <c r="T3538" s="17">
        <f t="shared" si="224"/>
        <v>42358.499305555553</v>
      </c>
    </row>
    <row r="3539" spans="1:20" ht="60" x14ac:dyDescent="0.25">
      <c r="A3539">
        <v>3537</v>
      </c>
      <c r="B3539" s="9" t="s">
        <v>3536</v>
      </c>
      <c r="C3539" s="3" t="s">
        <v>7647</v>
      </c>
      <c r="D3539" s="7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2"/>
        <v>43.5</v>
      </c>
      <c r="Q3539" s="11" t="s">
        <v>8315</v>
      </c>
      <c r="R3539" t="s">
        <v>8316</v>
      </c>
      <c r="S3539" s="17">
        <f t="shared" si="223"/>
        <v>41923.354351851849</v>
      </c>
      <c r="T3539" s="17">
        <f t="shared" si="224"/>
        <v>41960.332638888889</v>
      </c>
    </row>
    <row r="3540" spans="1:20" ht="60" x14ac:dyDescent="0.25">
      <c r="A3540">
        <v>3538</v>
      </c>
      <c r="B3540" s="9" t="s">
        <v>3537</v>
      </c>
      <c r="C3540" s="3" t="s">
        <v>7648</v>
      </c>
      <c r="D3540" s="7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2"/>
        <v>30.95</v>
      </c>
      <c r="Q3540" s="11" t="s">
        <v>8315</v>
      </c>
      <c r="R3540" t="s">
        <v>8316</v>
      </c>
      <c r="S3540" s="17">
        <f t="shared" si="223"/>
        <v>42571.420601851853</v>
      </c>
      <c r="T3540" s="17">
        <f t="shared" si="224"/>
        <v>42599.420601851853</v>
      </c>
    </row>
    <row r="3541" spans="1:20" ht="60" x14ac:dyDescent="0.25">
      <c r="A3541">
        <v>3539</v>
      </c>
      <c r="B3541" s="9" t="s">
        <v>3538</v>
      </c>
      <c r="C3541" s="3" t="s">
        <v>7649</v>
      </c>
      <c r="D3541" s="7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2"/>
        <v>55.23</v>
      </c>
      <c r="Q3541" s="11" t="s">
        <v>8315</v>
      </c>
      <c r="R3541" t="s">
        <v>8316</v>
      </c>
      <c r="S3541" s="17">
        <f t="shared" si="223"/>
        <v>42600.756041666667</v>
      </c>
      <c r="T3541" s="17">
        <f t="shared" si="224"/>
        <v>42621.756041666667</v>
      </c>
    </row>
    <row r="3542" spans="1:20" ht="60" x14ac:dyDescent="0.25">
      <c r="A3542">
        <v>3540</v>
      </c>
      <c r="B3542" s="9" t="s">
        <v>3539</v>
      </c>
      <c r="C3542" s="3" t="s">
        <v>7650</v>
      </c>
      <c r="D3542" s="7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2"/>
        <v>46.13</v>
      </c>
      <c r="Q3542" s="11" t="s">
        <v>8315</v>
      </c>
      <c r="R3542" t="s">
        <v>8316</v>
      </c>
      <c r="S3542" s="17">
        <f t="shared" si="223"/>
        <v>42517.003368055557</v>
      </c>
      <c r="T3542" s="17">
        <f t="shared" si="224"/>
        <v>42547.003368055557</v>
      </c>
    </row>
    <row r="3543" spans="1:20" ht="60" x14ac:dyDescent="0.25">
      <c r="A3543">
        <v>3541</v>
      </c>
      <c r="B3543" s="9" t="s">
        <v>3540</v>
      </c>
      <c r="C3543" s="3" t="s">
        <v>7651</v>
      </c>
      <c r="D3543" s="7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2"/>
        <v>39.380000000000003</v>
      </c>
      <c r="Q3543" s="11" t="s">
        <v>8315</v>
      </c>
      <c r="R3543" t="s">
        <v>8316</v>
      </c>
      <c r="S3543" s="17">
        <f t="shared" si="223"/>
        <v>42222.730034722219</v>
      </c>
      <c r="T3543" s="17">
        <f t="shared" si="224"/>
        <v>42247.730034722219</v>
      </c>
    </row>
    <row r="3544" spans="1:20" ht="60" x14ac:dyDescent="0.25">
      <c r="A3544">
        <v>3542</v>
      </c>
      <c r="B3544" s="9" t="s">
        <v>3541</v>
      </c>
      <c r="C3544" s="3" t="s">
        <v>7652</v>
      </c>
      <c r="D3544" s="7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2"/>
        <v>66.150000000000006</v>
      </c>
      <c r="Q3544" s="11" t="s">
        <v>8315</v>
      </c>
      <c r="R3544" t="s">
        <v>8316</v>
      </c>
      <c r="S3544" s="17">
        <f t="shared" si="223"/>
        <v>41829.599791666667</v>
      </c>
      <c r="T3544" s="17">
        <f t="shared" si="224"/>
        <v>41889.599791666667</v>
      </c>
    </row>
    <row r="3545" spans="1:20" ht="45" x14ac:dyDescent="0.25">
      <c r="A3545">
        <v>3543</v>
      </c>
      <c r="B3545" s="9" t="s">
        <v>3542</v>
      </c>
      <c r="C3545" s="3" t="s">
        <v>7653</v>
      </c>
      <c r="D3545" s="7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2"/>
        <v>54.14</v>
      </c>
      <c r="Q3545" s="11" t="s">
        <v>8315</v>
      </c>
      <c r="R3545" t="s">
        <v>8316</v>
      </c>
      <c r="S3545" s="17">
        <f t="shared" si="223"/>
        <v>42150.755312499998</v>
      </c>
      <c r="T3545" s="17">
        <f t="shared" si="224"/>
        <v>42180.755312499998</v>
      </c>
    </row>
    <row r="3546" spans="1:20" ht="45" x14ac:dyDescent="0.25">
      <c r="A3546">
        <v>3544</v>
      </c>
      <c r="B3546" s="9" t="s">
        <v>3543</v>
      </c>
      <c r="C3546" s="3" t="s">
        <v>7654</v>
      </c>
      <c r="D3546" s="7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2"/>
        <v>104.17</v>
      </c>
      <c r="Q3546" s="11" t="s">
        <v>8315</v>
      </c>
      <c r="R3546" t="s">
        <v>8316</v>
      </c>
      <c r="S3546" s="17">
        <f t="shared" si="223"/>
        <v>42040.831678240742</v>
      </c>
      <c r="T3546" s="17">
        <f t="shared" si="224"/>
        <v>42070.831678240742</v>
      </c>
    </row>
    <row r="3547" spans="1:20" ht="60" x14ac:dyDescent="0.25">
      <c r="A3547">
        <v>3545</v>
      </c>
      <c r="B3547" s="9" t="s">
        <v>3544</v>
      </c>
      <c r="C3547" s="3" t="s">
        <v>7655</v>
      </c>
      <c r="D3547" s="7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2"/>
        <v>31.38</v>
      </c>
      <c r="Q3547" s="11" t="s">
        <v>8315</v>
      </c>
      <c r="R3547" t="s">
        <v>8316</v>
      </c>
      <c r="S3547" s="17">
        <f t="shared" si="223"/>
        <v>42075.807395833333</v>
      </c>
      <c r="T3547" s="17">
        <f t="shared" si="224"/>
        <v>42105.807395833333</v>
      </c>
    </row>
    <row r="3548" spans="1:20" ht="60" x14ac:dyDescent="0.25">
      <c r="A3548">
        <v>3546</v>
      </c>
      <c r="B3548" s="9" t="s">
        <v>3545</v>
      </c>
      <c r="C3548" s="3" t="s">
        <v>7656</v>
      </c>
      <c r="D3548" s="7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2"/>
        <v>59.21</v>
      </c>
      <c r="Q3548" s="11" t="s">
        <v>8315</v>
      </c>
      <c r="R3548" t="s">
        <v>8316</v>
      </c>
      <c r="S3548" s="17">
        <f t="shared" si="223"/>
        <v>42073.660694444443</v>
      </c>
      <c r="T3548" s="17">
        <f t="shared" si="224"/>
        <v>42095.165972222225</v>
      </c>
    </row>
    <row r="3549" spans="1:20" ht="45" x14ac:dyDescent="0.25">
      <c r="A3549">
        <v>3547</v>
      </c>
      <c r="B3549" s="9" t="s">
        <v>3546</v>
      </c>
      <c r="C3549" s="3" t="s">
        <v>7657</v>
      </c>
      <c r="D3549" s="7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2"/>
        <v>119.18</v>
      </c>
      <c r="Q3549" s="11" t="s">
        <v>8315</v>
      </c>
      <c r="R3549" t="s">
        <v>8316</v>
      </c>
      <c r="S3549" s="17">
        <f t="shared" si="223"/>
        <v>42480.078715277778</v>
      </c>
      <c r="T3549" s="17">
        <f t="shared" si="224"/>
        <v>42504.165972222225</v>
      </c>
    </row>
    <row r="3550" spans="1:20" ht="45" x14ac:dyDescent="0.25">
      <c r="A3550">
        <v>3548</v>
      </c>
      <c r="B3550" s="9" t="s">
        <v>3547</v>
      </c>
      <c r="C3550" s="3" t="s">
        <v>7658</v>
      </c>
      <c r="D3550" s="7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2"/>
        <v>164.62</v>
      </c>
      <c r="Q3550" s="11" t="s">
        <v>8315</v>
      </c>
      <c r="R3550" t="s">
        <v>8316</v>
      </c>
      <c r="S3550" s="17">
        <f t="shared" si="223"/>
        <v>42411.942291666666</v>
      </c>
      <c r="T3550" s="17">
        <f t="shared" si="224"/>
        <v>42434.041666666672</v>
      </c>
    </row>
    <row r="3551" spans="1:20" ht="60" x14ac:dyDescent="0.25">
      <c r="A3551">
        <v>3549</v>
      </c>
      <c r="B3551" s="9" t="s">
        <v>3548</v>
      </c>
      <c r="C3551" s="3" t="s">
        <v>7659</v>
      </c>
      <c r="D3551" s="7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2"/>
        <v>24.29</v>
      </c>
      <c r="Q3551" s="11" t="s">
        <v>8315</v>
      </c>
      <c r="R3551" t="s">
        <v>8316</v>
      </c>
      <c r="S3551" s="17">
        <f t="shared" si="223"/>
        <v>42223.394363425927</v>
      </c>
      <c r="T3551" s="17">
        <f t="shared" si="224"/>
        <v>42251.394363425927</v>
      </c>
    </row>
    <row r="3552" spans="1:20" ht="60" x14ac:dyDescent="0.25">
      <c r="A3552">
        <v>3550</v>
      </c>
      <c r="B3552" s="9" t="s">
        <v>3549</v>
      </c>
      <c r="C3552" s="3" t="s">
        <v>7660</v>
      </c>
      <c r="D3552" s="7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2"/>
        <v>40.94</v>
      </c>
      <c r="Q3552" s="11" t="s">
        <v>8315</v>
      </c>
      <c r="R3552" t="s">
        <v>8316</v>
      </c>
      <c r="S3552" s="17">
        <f t="shared" si="223"/>
        <v>42462.893495370372</v>
      </c>
      <c r="T3552" s="17">
        <f t="shared" si="224"/>
        <v>42492.893495370372</v>
      </c>
    </row>
    <row r="3553" spans="1:20" ht="60" x14ac:dyDescent="0.25">
      <c r="A3553">
        <v>3551</v>
      </c>
      <c r="B3553" s="9" t="s">
        <v>3550</v>
      </c>
      <c r="C3553" s="3" t="s">
        <v>7661</v>
      </c>
      <c r="D3553" s="7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2"/>
        <v>61.1</v>
      </c>
      <c r="Q3553" s="11" t="s">
        <v>8315</v>
      </c>
      <c r="R3553" t="s">
        <v>8316</v>
      </c>
      <c r="S3553" s="17">
        <f t="shared" si="223"/>
        <v>41753.515856481477</v>
      </c>
      <c r="T3553" s="17">
        <f t="shared" si="224"/>
        <v>41781.921527777777</v>
      </c>
    </row>
    <row r="3554" spans="1:20" ht="60" x14ac:dyDescent="0.25">
      <c r="A3554">
        <v>3552</v>
      </c>
      <c r="B3554" s="9" t="s">
        <v>3551</v>
      </c>
      <c r="C3554" s="3" t="s">
        <v>7662</v>
      </c>
      <c r="D3554" s="7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2"/>
        <v>38.65</v>
      </c>
      <c r="Q3554" s="11" t="s">
        <v>8315</v>
      </c>
      <c r="R3554" t="s">
        <v>8316</v>
      </c>
      <c r="S3554" s="17">
        <f t="shared" si="223"/>
        <v>41788.587083333332</v>
      </c>
      <c r="T3554" s="17">
        <f t="shared" si="224"/>
        <v>41818.587083333332</v>
      </c>
    </row>
    <row r="3555" spans="1:20" ht="60" x14ac:dyDescent="0.25">
      <c r="A3555">
        <v>3553</v>
      </c>
      <c r="B3555" s="9" t="s">
        <v>3552</v>
      </c>
      <c r="C3555" s="3" t="s">
        <v>7663</v>
      </c>
      <c r="D3555" s="7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2"/>
        <v>56.2</v>
      </c>
      <c r="Q3555" s="11" t="s">
        <v>8315</v>
      </c>
      <c r="R3555" t="s">
        <v>8316</v>
      </c>
      <c r="S3555" s="17">
        <f t="shared" si="223"/>
        <v>42196.028703703705</v>
      </c>
      <c r="T3555" s="17">
        <f t="shared" si="224"/>
        <v>42228</v>
      </c>
    </row>
    <row r="3556" spans="1:20" ht="45" x14ac:dyDescent="0.25">
      <c r="A3556">
        <v>3554</v>
      </c>
      <c r="B3556" s="9" t="s">
        <v>3553</v>
      </c>
      <c r="C3556" s="3" t="s">
        <v>7664</v>
      </c>
      <c r="D3556" s="7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2"/>
        <v>107</v>
      </c>
      <c r="Q3556" s="11" t="s">
        <v>8315</v>
      </c>
      <c r="R3556" t="s">
        <v>8316</v>
      </c>
      <c r="S3556" s="17">
        <f t="shared" si="223"/>
        <v>42016.050451388888</v>
      </c>
      <c r="T3556" s="17">
        <f t="shared" si="224"/>
        <v>42046.708333333328</v>
      </c>
    </row>
    <row r="3557" spans="1:20" ht="60" x14ac:dyDescent="0.25">
      <c r="A3557">
        <v>3555</v>
      </c>
      <c r="B3557" s="9" t="s">
        <v>3554</v>
      </c>
      <c r="C3557" s="3" t="s">
        <v>7665</v>
      </c>
      <c r="D3557" s="7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2"/>
        <v>171.43</v>
      </c>
      <c r="Q3557" s="11" t="s">
        <v>8315</v>
      </c>
      <c r="R3557" t="s">
        <v>8316</v>
      </c>
      <c r="S3557" s="17">
        <f t="shared" si="223"/>
        <v>42661.442060185189</v>
      </c>
      <c r="T3557" s="17">
        <f t="shared" si="224"/>
        <v>42691.483726851846</v>
      </c>
    </row>
    <row r="3558" spans="1:20" ht="60" x14ac:dyDescent="0.25">
      <c r="A3558">
        <v>3556</v>
      </c>
      <c r="B3558" s="9" t="s">
        <v>3555</v>
      </c>
      <c r="C3558" s="3" t="s">
        <v>7666</v>
      </c>
      <c r="D3558" s="7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2"/>
        <v>110.5</v>
      </c>
      <c r="Q3558" s="11" t="s">
        <v>8315</v>
      </c>
      <c r="R3558" t="s">
        <v>8316</v>
      </c>
      <c r="S3558" s="17">
        <f t="shared" si="223"/>
        <v>41808.649583333332</v>
      </c>
      <c r="T3558" s="17">
        <f t="shared" si="224"/>
        <v>41868.649583333332</v>
      </c>
    </row>
    <row r="3559" spans="1:20" ht="60" x14ac:dyDescent="0.25">
      <c r="A3559">
        <v>3557</v>
      </c>
      <c r="B3559" s="9" t="s">
        <v>3556</v>
      </c>
      <c r="C3559" s="3" t="s">
        <v>7667</v>
      </c>
      <c r="D3559" s="7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2"/>
        <v>179.28</v>
      </c>
      <c r="Q3559" s="11" t="s">
        <v>8315</v>
      </c>
      <c r="R3559" t="s">
        <v>8316</v>
      </c>
      <c r="S3559" s="17">
        <f t="shared" si="223"/>
        <v>41730.276747685188</v>
      </c>
      <c r="T3559" s="17">
        <f t="shared" si="224"/>
        <v>41764.276747685188</v>
      </c>
    </row>
    <row r="3560" spans="1:20" ht="45" x14ac:dyDescent="0.25">
      <c r="A3560">
        <v>3558</v>
      </c>
      <c r="B3560" s="9" t="s">
        <v>3557</v>
      </c>
      <c r="C3560" s="3" t="s">
        <v>7668</v>
      </c>
      <c r="D3560" s="7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2"/>
        <v>22.91</v>
      </c>
      <c r="Q3560" s="11" t="s">
        <v>8315</v>
      </c>
      <c r="R3560" t="s">
        <v>8316</v>
      </c>
      <c r="S3560" s="17">
        <f t="shared" si="223"/>
        <v>42139.816840277781</v>
      </c>
      <c r="T3560" s="17">
        <f t="shared" si="224"/>
        <v>42181.875</v>
      </c>
    </row>
    <row r="3561" spans="1:20" ht="60" x14ac:dyDescent="0.25">
      <c r="A3561">
        <v>3559</v>
      </c>
      <c r="B3561" s="9" t="s">
        <v>3558</v>
      </c>
      <c r="C3561" s="3" t="s">
        <v>7669</v>
      </c>
      <c r="D3561" s="7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2"/>
        <v>43.13</v>
      </c>
      <c r="Q3561" s="11" t="s">
        <v>8315</v>
      </c>
      <c r="R3561" t="s">
        <v>8316</v>
      </c>
      <c r="S3561" s="17">
        <f t="shared" si="223"/>
        <v>42194.096157407403</v>
      </c>
      <c r="T3561" s="17">
        <f t="shared" si="224"/>
        <v>42216.373611111107</v>
      </c>
    </row>
    <row r="3562" spans="1:20" ht="60" x14ac:dyDescent="0.25">
      <c r="A3562">
        <v>3560</v>
      </c>
      <c r="B3562" s="9" t="s">
        <v>3559</v>
      </c>
      <c r="C3562" s="3" t="s">
        <v>7670</v>
      </c>
      <c r="D3562" s="7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2"/>
        <v>46.89</v>
      </c>
      <c r="Q3562" s="11" t="s">
        <v>8315</v>
      </c>
      <c r="R3562" t="s">
        <v>8316</v>
      </c>
      <c r="S3562" s="17">
        <f t="shared" si="223"/>
        <v>42115.889652777783</v>
      </c>
      <c r="T3562" s="17">
        <f t="shared" si="224"/>
        <v>42151.114583333328</v>
      </c>
    </row>
    <row r="3563" spans="1:20" ht="120" x14ac:dyDescent="0.25">
      <c r="A3563">
        <v>3561</v>
      </c>
      <c r="B3563" s="9" t="s">
        <v>3560</v>
      </c>
      <c r="C3563" s="3" t="s">
        <v>7671</v>
      </c>
      <c r="D3563" s="7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2"/>
        <v>47.41</v>
      </c>
      <c r="Q3563" s="11" t="s">
        <v>8315</v>
      </c>
      <c r="R3563" t="s">
        <v>8316</v>
      </c>
      <c r="S3563" s="17">
        <f t="shared" si="223"/>
        <v>42203.680300925931</v>
      </c>
      <c r="T3563" s="17">
        <f t="shared" si="224"/>
        <v>42221.774999999994</v>
      </c>
    </row>
    <row r="3564" spans="1:20" ht="60" x14ac:dyDescent="0.25">
      <c r="A3564">
        <v>3562</v>
      </c>
      <c r="B3564" s="9" t="s">
        <v>3561</v>
      </c>
      <c r="C3564" s="3" t="s">
        <v>7672</v>
      </c>
      <c r="D3564" s="7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2"/>
        <v>15.13</v>
      </c>
      <c r="Q3564" s="11" t="s">
        <v>8315</v>
      </c>
      <c r="R3564" t="s">
        <v>8316</v>
      </c>
      <c r="S3564" s="17">
        <f t="shared" si="223"/>
        <v>42433.761886574073</v>
      </c>
      <c r="T3564" s="17">
        <f t="shared" si="224"/>
        <v>42442.916666666672</v>
      </c>
    </row>
    <row r="3565" spans="1:20" ht="60" x14ac:dyDescent="0.25">
      <c r="A3565">
        <v>3563</v>
      </c>
      <c r="B3565" s="9" t="s">
        <v>3562</v>
      </c>
      <c r="C3565" s="3" t="s">
        <v>7673</v>
      </c>
      <c r="D3565" s="7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2"/>
        <v>21.1</v>
      </c>
      <c r="Q3565" s="11" t="s">
        <v>8315</v>
      </c>
      <c r="R3565" t="s">
        <v>8316</v>
      </c>
      <c r="S3565" s="17">
        <f t="shared" si="223"/>
        <v>42555.671944444446</v>
      </c>
      <c r="T3565" s="17">
        <f t="shared" si="224"/>
        <v>42583.791666666672</v>
      </c>
    </row>
    <row r="3566" spans="1:20" ht="45" x14ac:dyDescent="0.25">
      <c r="A3566">
        <v>3564</v>
      </c>
      <c r="B3566" s="9" t="s">
        <v>3563</v>
      </c>
      <c r="C3566" s="3" t="s">
        <v>7674</v>
      </c>
      <c r="D3566" s="7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2"/>
        <v>59.12</v>
      </c>
      <c r="Q3566" s="11" t="s">
        <v>8315</v>
      </c>
      <c r="R3566" t="s">
        <v>8316</v>
      </c>
      <c r="S3566" s="17">
        <f t="shared" si="223"/>
        <v>42236.623252314821</v>
      </c>
      <c r="T3566" s="17">
        <f t="shared" si="224"/>
        <v>42282.666666666672</v>
      </c>
    </row>
    <row r="3567" spans="1:20" ht="60" x14ac:dyDescent="0.25">
      <c r="A3567">
        <v>3565</v>
      </c>
      <c r="B3567" s="9" t="s">
        <v>3564</v>
      </c>
      <c r="C3567" s="3" t="s">
        <v>7675</v>
      </c>
      <c r="D3567" s="7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2"/>
        <v>97.92</v>
      </c>
      <c r="Q3567" s="11" t="s">
        <v>8315</v>
      </c>
      <c r="R3567" t="s">
        <v>8316</v>
      </c>
      <c r="S3567" s="17">
        <f t="shared" si="223"/>
        <v>41974.743148148147</v>
      </c>
      <c r="T3567" s="17">
        <f t="shared" si="224"/>
        <v>42004.743148148147</v>
      </c>
    </row>
    <row r="3568" spans="1:20" ht="60" x14ac:dyDescent="0.25">
      <c r="A3568">
        <v>3566</v>
      </c>
      <c r="B3568" s="9" t="s">
        <v>3565</v>
      </c>
      <c r="C3568" s="3" t="s">
        <v>7676</v>
      </c>
      <c r="D3568" s="7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2"/>
        <v>55.13</v>
      </c>
      <c r="Q3568" s="11" t="s">
        <v>8315</v>
      </c>
      <c r="R3568" t="s">
        <v>8316</v>
      </c>
      <c r="S3568" s="17">
        <f t="shared" si="223"/>
        <v>41997.507905092592</v>
      </c>
      <c r="T3568" s="17">
        <f t="shared" si="224"/>
        <v>42027.507905092592</v>
      </c>
    </row>
    <row r="3569" spans="1:20" ht="60" x14ac:dyDescent="0.25">
      <c r="A3569">
        <v>3567</v>
      </c>
      <c r="B3569" s="9" t="s">
        <v>3566</v>
      </c>
      <c r="C3569" s="3" t="s">
        <v>7677</v>
      </c>
      <c r="D3569" s="7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2"/>
        <v>26.54</v>
      </c>
      <c r="Q3569" s="11" t="s">
        <v>8315</v>
      </c>
      <c r="R3569" t="s">
        <v>8316</v>
      </c>
      <c r="S3569" s="17">
        <f t="shared" si="223"/>
        <v>42135.810694444444</v>
      </c>
      <c r="T3569" s="17">
        <f t="shared" si="224"/>
        <v>42165.810694444444</v>
      </c>
    </row>
    <row r="3570" spans="1:20" ht="45" x14ac:dyDescent="0.25">
      <c r="A3570">
        <v>3568</v>
      </c>
      <c r="B3570" s="9" t="s">
        <v>3567</v>
      </c>
      <c r="C3570" s="3" t="s">
        <v>7678</v>
      </c>
      <c r="D3570" s="7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2"/>
        <v>58.42</v>
      </c>
      <c r="Q3570" s="11" t="s">
        <v>8315</v>
      </c>
      <c r="R3570" t="s">
        <v>8316</v>
      </c>
      <c r="S3570" s="17">
        <f t="shared" si="223"/>
        <v>41869.740671296298</v>
      </c>
      <c r="T3570" s="17">
        <f t="shared" si="224"/>
        <v>41899.740671296298</v>
      </c>
    </row>
    <row r="3571" spans="1:20" ht="45" x14ac:dyDescent="0.25">
      <c r="A3571">
        <v>3569</v>
      </c>
      <c r="B3571" s="9" t="s">
        <v>3568</v>
      </c>
      <c r="C3571" s="3" t="s">
        <v>7679</v>
      </c>
      <c r="D3571" s="7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2"/>
        <v>122.54</v>
      </c>
      <c r="Q3571" s="11" t="s">
        <v>8315</v>
      </c>
      <c r="R3571" t="s">
        <v>8316</v>
      </c>
      <c r="S3571" s="17">
        <f t="shared" si="223"/>
        <v>41982.688611111109</v>
      </c>
      <c r="T3571" s="17">
        <f t="shared" si="224"/>
        <v>42012.688611111109</v>
      </c>
    </row>
    <row r="3572" spans="1:20" ht="45" x14ac:dyDescent="0.25">
      <c r="A3572">
        <v>3570</v>
      </c>
      <c r="B3572" s="9" t="s">
        <v>3569</v>
      </c>
      <c r="C3572" s="3" t="s">
        <v>7680</v>
      </c>
      <c r="D3572" s="7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2"/>
        <v>87.96</v>
      </c>
      <c r="Q3572" s="11" t="s">
        <v>8315</v>
      </c>
      <c r="R3572" t="s">
        <v>8316</v>
      </c>
      <c r="S3572" s="17">
        <f t="shared" si="223"/>
        <v>41976.331979166673</v>
      </c>
      <c r="T3572" s="17">
        <f t="shared" si="224"/>
        <v>42004.291666666672</v>
      </c>
    </row>
    <row r="3573" spans="1:20" ht="45" x14ac:dyDescent="0.25">
      <c r="A3573">
        <v>3571</v>
      </c>
      <c r="B3573" s="9" t="s">
        <v>3570</v>
      </c>
      <c r="C3573" s="3" t="s">
        <v>7681</v>
      </c>
      <c r="D3573" s="7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2"/>
        <v>73.239999999999995</v>
      </c>
      <c r="Q3573" s="11" t="s">
        <v>8315</v>
      </c>
      <c r="R3573" t="s">
        <v>8316</v>
      </c>
      <c r="S3573" s="17">
        <f t="shared" si="223"/>
        <v>41912.858946759261</v>
      </c>
      <c r="T3573" s="17">
        <f t="shared" si="224"/>
        <v>41942.858946759261</v>
      </c>
    </row>
    <row r="3574" spans="1:20" ht="30" x14ac:dyDescent="0.25">
      <c r="A3574">
        <v>3572</v>
      </c>
      <c r="B3574" s="9" t="s">
        <v>3571</v>
      </c>
      <c r="C3574" s="3" t="s">
        <v>7682</v>
      </c>
      <c r="D3574" s="7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2"/>
        <v>55.56</v>
      </c>
      <c r="Q3574" s="11" t="s">
        <v>8315</v>
      </c>
      <c r="R3574" t="s">
        <v>8316</v>
      </c>
      <c r="S3574" s="17">
        <f t="shared" si="223"/>
        <v>42146.570393518516</v>
      </c>
      <c r="T3574" s="17">
        <f t="shared" si="224"/>
        <v>42176.570393518516</v>
      </c>
    </row>
    <row r="3575" spans="1:20" ht="45" x14ac:dyDescent="0.25">
      <c r="A3575">
        <v>3573</v>
      </c>
      <c r="B3575" s="9" t="s">
        <v>3572</v>
      </c>
      <c r="C3575" s="3" t="s">
        <v>7683</v>
      </c>
      <c r="D3575" s="7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2"/>
        <v>39.54</v>
      </c>
      <c r="Q3575" s="11" t="s">
        <v>8315</v>
      </c>
      <c r="R3575" t="s">
        <v>8316</v>
      </c>
      <c r="S3575" s="17">
        <f t="shared" si="223"/>
        <v>41921.375532407408</v>
      </c>
      <c r="T3575" s="17">
        <f t="shared" si="224"/>
        <v>41951.417199074072</v>
      </c>
    </row>
    <row r="3576" spans="1:20" ht="60" x14ac:dyDescent="0.25">
      <c r="A3576">
        <v>3574</v>
      </c>
      <c r="B3576" s="9" t="s">
        <v>3573</v>
      </c>
      <c r="C3576" s="3" t="s">
        <v>7684</v>
      </c>
      <c r="D3576" s="7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2"/>
        <v>136.78</v>
      </c>
      <c r="Q3576" s="11" t="s">
        <v>8315</v>
      </c>
      <c r="R3576" t="s">
        <v>8316</v>
      </c>
      <c r="S3576" s="17">
        <f t="shared" si="223"/>
        <v>41926.942685185182</v>
      </c>
      <c r="T3576" s="17">
        <f t="shared" si="224"/>
        <v>41956.984351851846</v>
      </c>
    </row>
    <row r="3577" spans="1:20" ht="60" x14ac:dyDescent="0.25">
      <c r="A3577">
        <v>3575</v>
      </c>
      <c r="B3577" s="9" t="s">
        <v>3574</v>
      </c>
      <c r="C3577" s="3" t="s">
        <v>7685</v>
      </c>
      <c r="D3577" s="7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2"/>
        <v>99.34</v>
      </c>
      <c r="Q3577" s="11" t="s">
        <v>8315</v>
      </c>
      <c r="R3577" t="s">
        <v>8316</v>
      </c>
      <c r="S3577" s="17">
        <f t="shared" si="223"/>
        <v>42561.783877314811</v>
      </c>
      <c r="T3577" s="17">
        <f t="shared" si="224"/>
        <v>42593.165972222225</v>
      </c>
    </row>
    <row r="3578" spans="1:20" ht="45" x14ac:dyDescent="0.25">
      <c r="A3578">
        <v>3576</v>
      </c>
      <c r="B3578" s="9" t="s">
        <v>3575</v>
      </c>
      <c r="C3578" s="3" t="s">
        <v>7686</v>
      </c>
      <c r="D3578" s="7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2"/>
        <v>20</v>
      </c>
      <c r="Q3578" s="11" t="s">
        <v>8315</v>
      </c>
      <c r="R3578" t="s">
        <v>8316</v>
      </c>
      <c r="S3578" s="17">
        <f t="shared" si="223"/>
        <v>42649.54923611111</v>
      </c>
      <c r="T3578" s="17">
        <f t="shared" si="224"/>
        <v>42709.590902777782</v>
      </c>
    </row>
    <row r="3579" spans="1:20" ht="45" x14ac:dyDescent="0.25">
      <c r="A3579">
        <v>3577</v>
      </c>
      <c r="B3579" s="9" t="s">
        <v>3576</v>
      </c>
      <c r="C3579" s="3" t="s">
        <v>7687</v>
      </c>
      <c r="D3579" s="7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2"/>
        <v>28.89</v>
      </c>
      <c r="Q3579" s="11" t="s">
        <v>8315</v>
      </c>
      <c r="R3579" t="s">
        <v>8316</v>
      </c>
      <c r="S3579" s="17">
        <f t="shared" si="223"/>
        <v>42093.786840277782</v>
      </c>
      <c r="T3579" s="17">
        <f t="shared" si="224"/>
        <v>42120.26944444445</v>
      </c>
    </row>
    <row r="3580" spans="1:20" ht="45" x14ac:dyDescent="0.25">
      <c r="A3580">
        <v>3578</v>
      </c>
      <c r="B3580" s="9" t="s">
        <v>3577</v>
      </c>
      <c r="C3580" s="3" t="s">
        <v>7688</v>
      </c>
      <c r="D3580" s="7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2"/>
        <v>40.549999999999997</v>
      </c>
      <c r="Q3580" s="11" t="s">
        <v>8315</v>
      </c>
      <c r="R3580" t="s">
        <v>8316</v>
      </c>
      <c r="S3580" s="17">
        <f t="shared" si="223"/>
        <v>42460.733530092592</v>
      </c>
      <c r="T3580" s="17">
        <f t="shared" si="224"/>
        <v>42490.733530092592</v>
      </c>
    </row>
    <row r="3581" spans="1:20" ht="60" x14ac:dyDescent="0.25">
      <c r="A3581">
        <v>3579</v>
      </c>
      <c r="B3581" s="9" t="s">
        <v>3578</v>
      </c>
      <c r="C3581" s="3" t="s">
        <v>7689</v>
      </c>
      <c r="D3581" s="7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2"/>
        <v>35.71</v>
      </c>
      <c r="Q3581" s="11" t="s">
        <v>8315</v>
      </c>
      <c r="R3581" t="s">
        <v>8316</v>
      </c>
      <c r="S3581" s="17">
        <f t="shared" si="223"/>
        <v>42430.762222222227</v>
      </c>
      <c r="T3581" s="17">
        <f t="shared" si="224"/>
        <v>42460.720555555556</v>
      </c>
    </row>
    <row r="3582" spans="1:20" ht="45" x14ac:dyDescent="0.25">
      <c r="A3582">
        <v>3580</v>
      </c>
      <c r="B3582" s="9" t="s">
        <v>3579</v>
      </c>
      <c r="C3582" s="3" t="s">
        <v>7690</v>
      </c>
      <c r="D3582" s="7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2"/>
        <v>37.96</v>
      </c>
      <c r="Q3582" s="11" t="s">
        <v>8315</v>
      </c>
      <c r="R3582" t="s">
        <v>8316</v>
      </c>
      <c r="S3582" s="17">
        <f t="shared" si="223"/>
        <v>42026.176180555558</v>
      </c>
      <c r="T3582" s="17">
        <f t="shared" si="224"/>
        <v>42064.207638888889</v>
      </c>
    </row>
    <row r="3583" spans="1:20" ht="60" x14ac:dyDescent="0.25">
      <c r="A3583">
        <v>3581</v>
      </c>
      <c r="B3583" s="9" t="s">
        <v>3580</v>
      </c>
      <c r="C3583" s="3" t="s">
        <v>7691</v>
      </c>
      <c r="D3583" s="7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2"/>
        <v>33.33</v>
      </c>
      <c r="Q3583" s="11" t="s">
        <v>8315</v>
      </c>
      <c r="R3583" t="s">
        <v>8316</v>
      </c>
      <c r="S3583" s="17">
        <f t="shared" si="223"/>
        <v>41836.471180555556</v>
      </c>
      <c r="T3583" s="17">
        <f t="shared" si="224"/>
        <v>41850.471180555556</v>
      </c>
    </row>
    <row r="3584" spans="1:20" ht="45" x14ac:dyDescent="0.25">
      <c r="A3584">
        <v>3582</v>
      </c>
      <c r="B3584" s="9" t="s">
        <v>3581</v>
      </c>
      <c r="C3584" s="3" t="s">
        <v>7692</v>
      </c>
      <c r="D3584" s="7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2"/>
        <v>58.57</v>
      </c>
      <c r="Q3584" s="11" t="s">
        <v>8315</v>
      </c>
      <c r="R3584" t="s">
        <v>8316</v>
      </c>
      <c r="S3584" s="17">
        <f t="shared" si="223"/>
        <v>42451.095856481479</v>
      </c>
      <c r="T3584" s="17">
        <f t="shared" si="224"/>
        <v>42465.095856481479</v>
      </c>
    </row>
    <row r="3585" spans="1:20" ht="60" x14ac:dyDescent="0.25">
      <c r="A3585">
        <v>3583</v>
      </c>
      <c r="B3585" s="9" t="s">
        <v>3582</v>
      </c>
      <c r="C3585" s="3" t="s">
        <v>7693</v>
      </c>
      <c r="D3585" s="7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2"/>
        <v>135.63</v>
      </c>
      <c r="Q3585" s="11" t="s">
        <v>8315</v>
      </c>
      <c r="R3585" t="s">
        <v>8316</v>
      </c>
      <c r="S3585" s="17">
        <f t="shared" si="223"/>
        <v>42418.425983796296</v>
      </c>
      <c r="T3585" s="17">
        <f t="shared" si="224"/>
        <v>42478.384317129632</v>
      </c>
    </row>
    <row r="3586" spans="1:20" ht="90" x14ac:dyDescent="0.25">
      <c r="A3586">
        <v>3584</v>
      </c>
      <c r="B3586" s="9" t="s">
        <v>3583</v>
      </c>
      <c r="C3586" s="3" t="s">
        <v>7694</v>
      </c>
      <c r="D3586" s="7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1"/>
        <v>116</v>
      </c>
      <c r="P3586">
        <f t="shared" si="222"/>
        <v>30.94</v>
      </c>
      <c r="Q3586" s="11" t="s">
        <v>8315</v>
      </c>
      <c r="R3586" t="s">
        <v>8316</v>
      </c>
      <c r="S3586" s="17">
        <f t="shared" si="223"/>
        <v>42168.316481481481</v>
      </c>
      <c r="T3586" s="17">
        <f t="shared" si="224"/>
        <v>42198.316481481481</v>
      </c>
    </row>
    <row r="3587" spans="1:20" ht="45" x14ac:dyDescent="0.25">
      <c r="A3587">
        <v>3585</v>
      </c>
      <c r="B3587" s="9" t="s">
        <v>3584</v>
      </c>
      <c r="C3587" s="3" t="s">
        <v>7695</v>
      </c>
      <c r="D3587" s="7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5">ROUND(E3587/D3587*100,0)</f>
        <v>119</v>
      </c>
      <c r="P3587">
        <f t="shared" ref="P3587:P3650" si="226">IFERROR(ROUND(E3587/L3587,2),0)</f>
        <v>176.09</v>
      </c>
      <c r="Q3587" s="11" t="s">
        <v>8315</v>
      </c>
      <c r="R3587" t="s">
        <v>8316</v>
      </c>
      <c r="S3587" s="17">
        <f t="shared" ref="S3587:S3650" si="227">(((J3587/60)/60)/24)+DATE(1970,1,1)</f>
        <v>41964.716319444444</v>
      </c>
      <c r="T3587" s="17">
        <f t="shared" ref="T3587:T3650" si="228">(((I3587/60)/60)/24)+DATE(1970,1,1)</f>
        <v>41994.716319444444</v>
      </c>
    </row>
    <row r="3588" spans="1:20" ht="30" x14ac:dyDescent="0.25">
      <c r="A3588">
        <v>3586</v>
      </c>
      <c r="B3588" s="9" t="s">
        <v>3585</v>
      </c>
      <c r="C3588" s="3" t="s">
        <v>7696</v>
      </c>
      <c r="D3588" s="7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6"/>
        <v>151.97999999999999</v>
      </c>
      <c r="Q3588" s="11" t="s">
        <v>8315</v>
      </c>
      <c r="R3588" t="s">
        <v>8316</v>
      </c>
      <c r="S3588" s="17">
        <f t="shared" si="227"/>
        <v>42576.697569444441</v>
      </c>
      <c r="T3588" s="17">
        <f t="shared" si="228"/>
        <v>42636.697569444441</v>
      </c>
    </row>
    <row r="3589" spans="1:20" ht="45" x14ac:dyDescent="0.25">
      <c r="A3589">
        <v>3587</v>
      </c>
      <c r="B3589" s="9" t="s">
        <v>3586</v>
      </c>
      <c r="C3589" s="3" t="s">
        <v>7697</v>
      </c>
      <c r="D3589" s="7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6"/>
        <v>22.61</v>
      </c>
      <c r="Q3589" s="11" t="s">
        <v>8315</v>
      </c>
      <c r="R3589" t="s">
        <v>8316</v>
      </c>
      <c r="S3589" s="17">
        <f t="shared" si="227"/>
        <v>42503.539976851855</v>
      </c>
      <c r="T3589" s="17">
        <f t="shared" si="228"/>
        <v>42548.791666666672</v>
      </c>
    </row>
    <row r="3590" spans="1:20" ht="45" x14ac:dyDescent="0.25">
      <c r="A3590">
        <v>3588</v>
      </c>
      <c r="B3590" s="9" t="s">
        <v>3587</v>
      </c>
      <c r="C3590" s="3" t="s">
        <v>7698</v>
      </c>
      <c r="D3590" s="7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6"/>
        <v>18.27</v>
      </c>
      <c r="Q3590" s="11" t="s">
        <v>8315</v>
      </c>
      <c r="R3590" t="s">
        <v>8316</v>
      </c>
      <c r="S3590" s="17">
        <f t="shared" si="227"/>
        <v>42101.828819444447</v>
      </c>
      <c r="T3590" s="17">
        <f t="shared" si="228"/>
        <v>42123.958333333328</v>
      </c>
    </row>
    <row r="3591" spans="1:20" ht="45" x14ac:dyDescent="0.25">
      <c r="A3591">
        <v>3589</v>
      </c>
      <c r="B3591" s="9" t="s">
        <v>3588</v>
      </c>
      <c r="C3591" s="3" t="s">
        <v>7699</v>
      </c>
      <c r="D3591" s="7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6"/>
        <v>82.26</v>
      </c>
      <c r="Q3591" s="11" t="s">
        <v>8315</v>
      </c>
      <c r="R3591" t="s">
        <v>8316</v>
      </c>
      <c r="S3591" s="17">
        <f t="shared" si="227"/>
        <v>42125.647534722222</v>
      </c>
      <c r="T3591" s="17">
        <f t="shared" si="228"/>
        <v>42150.647534722222</v>
      </c>
    </row>
    <row r="3592" spans="1:20" ht="60" x14ac:dyDescent="0.25">
      <c r="A3592">
        <v>3590</v>
      </c>
      <c r="B3592" s="9" t="s">
        <v>3589</v>
      </c>
      <c r="C3592" s="3" t="s">
        <v>7700</v>
      </c>
      <c r="D3592" s="7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6"/>
        <v>68.53</v>
      </c>
      <c r="Q3592" s="11" t="s">
        <v>8315</v>
      </c>
      <c r="R3592" t="s">
        <v>8316</v>
      </c>
      <c r="S3592" s="17">
        <f t="shared" si="227"/>
        <v>41902.333726851852</v>
      </c>
      <c r="T3592" s="17">
        <f t="shared" si="228"/>
        <v>41932.333726851852</v>
      </c>
    </row>
    <row r="3593" spans="1:20" ht="60" x14ac:dyDescent="0.25">
      <c r="A3593">
        <v>3591</v>
      </c>
      <c r="B3593" s="9" t="s">
        <v>3590</v>
      </c>
      <c r="C3593" s="3" t="s">
        <v>7701</v>
      </c>
      <c r="D3593" s="7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6"/>
        <v>68.06</v>
      </c>
      <c r="Q3593" s="11" t="s">
        <v>8315</v>
      </c>
      <c r="R3593" t="s">
        <v>8316</v>
      </c>
      <c r="S3593" s="17">
        <f t="shared" si="227"/>
        <v>42003.948425925926</v>
      </c>
      <c r="T3593" s="17">
        <f t="shared" si="228"/>
        <v>42028.207638888889</v>
      </c>
    </row>
    <row r="3594" spans="1:20" ht="45" x14ac:dyDescent="0.25">
      <c r="A3594">
        <v>3592</v>
      </c>
      <c r="B3594" s="9" t="s">
        <v>3591</v>
      </c>
      <c r="C3594" s="3" t="s">
        <v>7702</v>
      </c>
      <c r="D3594" s="7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6"/>
        <v>72.709999999999994</v>
      </c>
      <c r="Q3594" s="11" t="s">
        <v>8315</v>
      </c>
      <c r="R3594" t="s">
        <v>8316</v>
      </c>
      <c r="S3594" s="17">
        <f t="shared" si="227"/>
        <v>41988.829942129625</v>
      </c>
      <c r="T3594" s="17">
        <f t="shared" si="228"/>
        <v>42046.207638888889</v>
      </c>
    </row>
    <row r="3595" spans="1:20" ht="45" x14ac:dyDescent="0.25">
      <c r="A3595">
        <v>3593</v>
      </c>
      <c r="B3595" s="9" t="s">
        <v>3592</v>
      </c>
      <c r="C3595" s="3" t="s">
        <v>7703</v>
      </c>
      <c r="D3595" s="7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6"/>
        <v>77.19</v>
      </c>
      <c r="Q3595" s="11" t="s">
        <v>8315</v>
      </c>
      <c r="R3595" t="s">
        <v>8316</v>
      </c>
      <c r="S3595" s="17">
        <f t="shared" si="227"/>
        <v>41974.898599537039</v>
      </c>
      <c r="T3595" s="17">
        <f t="shared" si="228"/>
        <v>42009.851388888885</v>
      </c>
    </row>
    <row r="3596" spans="1:20" ht="60" x14ac:dyDescent="0.25">
      <c r="A3596">
        <v>3594</v>
      </c>
      <c r="B3596" s="9" t="s">
        <v>3593</v>
      </c>
      <c r="C3596" s="3" t="s">
        <v>7704</v>
      </c>
      <c r="D3596" s="7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6"/>
        <v>55.97</v>
      </c>
      <c r="Q3596" s="11" t="s">
        <v>8315</v>
      </c>
      <c r="R3596" t="s">
        <v>8316</v>
      </c>
      <c r="S3596" s="17">
        <f t="shared" si="227"/>
        <v>42592.066921296297</v>
      </c>
      <c r="T3596" s="17">
        <f t="shared" si="228"/>
        <v>42617.066921296297</v>
      </c>
    </row>
    <row r="3597" spans="1:20" ht="30" x14ac:dyDescent="0.25">
      <c r="A3597">
        <v>3595</v>
      </c>
      <c r="B3597" s="9" t="s">
        <v>3594</v>
      </c>
      <c r="C3597" s="3" t="s">
        <v>7705</v>
      </c>
      <c r="D3597" s="7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6"/>
        <v>49.69</v>
      </c>
      <c r="Q3597" s="11" t="s">
        <v>8315</v>
      </c>
      <c r="R3597" t="s">
        <v>8316</v>
      </c>
      <c r="S3597" s="17">
        <f t="shared" si="227"/>
        <v>42050.008368055554</v>
      </c>
      <c r="T3597" s="17">
        <f t="shared" si="228"/>
        <v>42076.290972222225</v>
      </c>
    </row>
    <row r="3598" spans="1:20" ht="45" x14ac:dyDescent="0.25">
      <c r="A3598">
        <v>3596</v>
      </c>
      <c r="B3598" s="9" t="s">
        <v>3595</v>
      </c>
      <c r="C3598" s="3" t="s">
        <v>7706</v>
      </c>
      <c r="D3598" s="7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6"/>
        <v>79</v>
      </c>
      <c r="Q3598" s="11" t="s">
        <v>8315</v>
      </c>
      <c r="R3598" t="s">
        <v>8316</v>
      </c>
      <c r="S3598" s="17">
        <f t="shared" si="227"/>
        <v>41856.715069444443</v>
      </c>
      <c r="T3598" s="17">
        <f t="shared" si="228"/>
        <v>41877.715069444443</v>
      </c>
    </row>
    <row r="3599" spans="1:20" ht="30" x14ac:dyDescent="0.25">
      <c r="A3599">
        <v>3597</v>
      </c>
      <c r="B3599" s="9" t="s">
        <v>3596</v>
      </c>
      <c r="C3599" s="3" t="s">
        <v>7707</v>
      </c>
      <c r="D3599" s="7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6"/>
        <v>77.73</v>
      </c>
      <c r="Q3599" s="11" t="s">
        <v>8315</v>
      </c>
      <c r="R3599" t="s">
        <v>8316</v>
      </c>
      <c r="S3599" s="17">
        <f t="shared" si="227"/>
        <v>42417.585532407407</v>
      </c>
      <c r="T3599" s="17">
        <f t="shared" si="228"/>
        <v>42432.249305555553</v>
      </c>
    </row>
    <row r="3600" spans="1:20" ht="45" x14ac:dyDescent="0.25">
      <c r="A3600">
        <v>3598</v>
      </c>
      <c r="B3600" s="9" t="s">
        <v>3597</v>
      </c>
      <c r="C3600" s="3" t="s">
        <v>7708</v>
      </c>
      <c r="D3600" s="7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6"/>
        <v>40.78</v>
      </c>
      <c r="Q3600" s="11" t="s">
        <v>8315</v>
      </c>
      <c r="R3600" t="s">
        <v>8316</v>
      </c>
      <c r="S3600" s="17">
        <f t="shared" si="227"/>
        <v>41866.79886574074</v>
      </c>
      <c r="T3600" s="17">
        <f t="shared" si="228"/>
        <v>41885.207638888889</v>
      </c>
    </row>
    <row r="3601" spans="1:20" ht="45" x14ac:dyDescent="0.25">
      <c r="A3601">
        <v>3599</v>
      </c>
      <c r="B3601" s="9" t="s">
        <v>3598</v>
      </c>
      <c r="C3601" s="3" t="s">
        <v>7709</v>
      </c>
      <c r="D3601" s="7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6"/>
        <v>59.41</v>
      </c>
      <c r="Q3601" s="11" t="s">
        <v>8315</v>
      </c>
      <c r="R3601" t="s">
        <v>8316</v>
      </c>
      <c r="S3601" s="17">
        <f t="shared" si="227"/>
        <v>42220.79487268519</v>
      </c>
      <c r="T3601" s="17">
        <f t="shared" si="228"/>
        <v>42246</v>
      </c>
    </row>
    <row r="3602" spans="1:20" ht="30" x14ac:dyDescent="0.25">
      <c r="A3602">
        <v>3600</v>
      </c>
      <c r="B3602" s="9" t="s">
        <v>3599</v>
      </c>
      <c r="C3602" s="3" t="s">
        <v>7710</v>
      </c>
      <c r="D3602" s="7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6"/>
        <v>3.25</v>
      </c>
      <c r="Q3602" s="11" t="s">
        <v>8315</v>
      </c>
      <c r="R3602" t="s">
        <v>8316</v>
      </c>
      <c r="S3602" s="17">
        <f t="shared" si="227"/>
        <v>42628.849120370374</v>
      </c>
      <c r="T3602" s="17">
        <f t="shared" si="228"/>
        <v>42656.849120370374</v>
      </c>
    </row>
    <row r="3603" spans="1:20" ht="45" x14ac:dyDescent="0.25">
      <c r="A3603">
        <v>3601</v>
      </c>
      <c r="B3603" s="9" t="s">
        <v>3600</v>
      </c>
      <c r="C3603" s="3" t="s">
        <v>7711</v>
      </c>
      <c r="D3603" s="7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6"/>
        <v>39.380000000000003</v>
      </c>
      <c r="Q3603" s="11" t="s">
        <v>8315</v>
      </c>
      <c r="R3603" t="s">
        <v>8316</v>
      </c>
      <c r="S3603" s="17">
        <f t="shared" si="227"/>
        <v>41990.99863425926</v>
      </c>
      <c r="T3603" s="17">
        <f t="shared" si="228"/>
        <v>42020.99863425926</v>
      </c>
    </row>
    <row r="3604" spans="1:20" ht="60" x14ac:dyDescent="0.25">
      <c r="A3604">
        <v>3602</v>
      </c>
      <c r="B3604" s="9" t="s">
        <v>3601</v>
      </c>
      <c r="C3604" s="3" t="s">
        <v>7712</v>
      </c>
      <c r="D3604" s="7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6"/>
        <v>81.67</v>
      </c>
      <c r="Q3604" s="11" t="s">
        <v>8315</v>
      </c>
      <c r="R3604" t="s">
        <v>8316</v>
      </c>
      <c r="S3604" s="17">
        <f t="shared" si="227"/>
        <v>42447.894432870366</v>
      </c>
      <c r="T3604" s="17">
        <f t="shared" si="228"/>
        <v>42507.894432870366</v>
      </c>
    </row>
    <row r="3605" spans="1:20" ht="60" x14ac:dyDescent="0.25">
      <c r="A3605">
        <v>3603</v>
      </c>
      <c r="B3605" s="9" t="s">
        <v>3602</v>
      </c>
      <c r="C3605" s="3" t="s">
        <v>7713</v>
      </c>
      <c r="D3605" s="7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6"/>
        <v>44.91</v>
      </c>
      <c r="Q3605" s="11" t="s">
        <v>8315</v>
      </c>
      <c r="R3605" t="s">
        <v>8316</v>
      </c>
      <c r="S3605" s="17">
        <f t="shared" si="227"/>
        <v>42283.864351851851</v>
      </c>
      <c r="T3605" s="17">
        <f t="shared" si="228"/>
        <v>42313.906018518523</v>
      </c>
    </row>
    <row r="3606" spans="1:20" ht="60" x14ac:dyDescent="0.25">
      <c r="A3606">
        <v>3604</v>
      </c>
      <c r="B3606" s="9" t="s">
        <v>3603</v>
      </c>
      <c r="C3606" s="3" t="s">
        <v>7714</v>
      </c>
      <c r="D3606" s="7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6"/>
        <v>49.06</v>
      </c>
      <c r="Q3606" s="11" t="s">
        <v>8315</v>
      </c>
      <c r="R3606" t="s">
        <v>8316</v>
      </c>
      <c r="S3606" s="17">
        <f t="shared" si="227"/>
        <v>42483.015694444446</v>
      </c>
      <c r="T3606" s="17">
        <f t="shared" si="228"/>
        <v>42489.290972222225</v>
      </c>
    </row>
    <row r="3607" spans="1:20" ht="60" x14ac:dyDescent="0.25">
      <c r="A3607">
        <v>3605</v>
      </c>
      <c r="B3607" s="9" t="s">
        <v>3604</v>
      </c>
      <c r="C3607" s="3" t="s">
        <v>7715</v>
      </c>
      <c r="D3607" s="7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6"/>
        <v>30.67</v>
      </c>
      <c r="Q3607" s="11" t="s">
        <v>8315</v>
      </c>
      <c r="R3607" t="s">
        <v>8316</v>
      </c>
      <c r="S3607" s="17">
        <f t="shared" si="227"/>
        <v>42383.793124999997</v>
      </c>
      <c r="T3607" s="17">
        <f t="shared" si="228"/>
        <v>42413.793124999997</v>
      </c>
    </row>
    <row r="3608" spans="1:20" ht="60" x14ac:dyDescent="0.25">
      <c r="A3608">
        <v>3606</v>
      </c>
      <c r="B3608" s="9" t="s">
        <v>3605</v>
      </c>
      <c r="C3608" s="3" t="s">
        <v>7716</v>
      </c>
      <c r="D3608" s="7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6"/>
        <v>61.06</v>
      </c>
      <c r="Q3608" s="11" t="s">
        <v>8315</v>
      </c>
      <c r="R3608" t="s">
        <v>8316</v>
      </c>
      <c r="S3608" s="17">
        <f t="shared" si="227"/>
        <v>42566.604826388888</v>
      </c>
      <c r="T3608" s="17">
        <f t="shared" si="228"/>
        <v>42596.604826388888</v>
      </c>
    </row>
    <row r="3609" spans="1:20" ht="30" x14ac:dyDescent="0.25">
      <c r="A3609">
        <v>3607</v>
      </c>
      <c r="B3609" s="9" t="s">
        <v>3606</v>
      </c>
      <c r="C3609" s="3" t="s">
        <v>7717</v>
      </c>
      <c r="D3609" s="7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6"/>
        <v>29</v>
      </c>
      <c r="Q3609" s="11" t="s">
        <v>8315</v>
      </c>
      <c r="R3609" t="s">
        <v>8316</v>
      </c>
      <c r="S3609" s="17">
        <f t="shared" si="227"/>
        <v>42338.963912037041</v>
      </c>
      <c r="T3609" s="17">
        <f t="shared" si="228"/>
        <v>42353</v>
      </c>
    </row>
    <row r="3610" spans="1:20" ht="60" x14ac:dyDescent="0.25">
      <c r="A3610">
        <v>3608</v>
      </c>
      <c r="B3610" s="9" t="s">
        <v>3607</v>
      </c>
      <c r="C3610" s="3" t="s">
        <v>7718</v>
      </c>
      <c r="D3610" s="7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6"/>
        <v>29.63</v>
      </c>
      <c r="Q3610" s="11" t="s">
        <v>8315</v>
      </c>
      <c r="R3610" t="s">
        <v>8316</v>
      </c>
      <c r="S3610" s="17">
        <f t="shared" si="227"/>
        <v>42506.709375000006</v>
      </c>
      <c r="T3610" s="17">
        <f t="shared" si="228"/>
        <v>42538.583333333328</v>
      </c>
    </row>
    <row r="3611" spans="1:20" ht="60" x14ac:dyDescent="0.25">
      <c r="A3611">
        <v>3609</v>
      </c>
      <c r="B3611" s="9" t="s">
        <v>3608</v>
      </c>
      <c r="C3611" s="3" t="s">
        <v>7719</v>
      </c>
      <c r="D3611" s="7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6"/>
        <v>143.1</v>
      </c>
      <c r="Q3611" s="11" t="s">
        <v>8315</v>
      </c>
      <c r="R3611" t="s">
        <v>8316</v>
      </c>
      <c r="S3611" s="17">
        <f t="shared" si="227"/>
        <v>42429.991724537031</v>
      </c>
      <c r="T3611" s="17">
        <f t="shared" si="228"/>
        <v>42459.950057870374</v>
      </c>
    </row>
    <row r="3612" spans="1:20" ht="45" x14ac:dyDescent="0.25">
      <c r="A3612">
        <v>3610</v>
      </c>
      <c r="B3612" s="9" t="s">
        <v>3609</v>
      </c>
      <c r="C3612" s="3" t="s">
        <v>7720</v>
      </c>
      <c r="D3612" s="7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6"/>
        <v>52.35</v>
      </c>
      <c r="Q3612" s="11" t="s">
        <v>8315</v>
      </c>
      <c r="R3612" t="s">
        <v>8316</v>
      </c>
      <c r="S3612" s="17">
        <f t="shared" si="227"/>
        <v>42203.432129629626</v>
      </c>
      <c r="T3612" s="17">
        <f t="shared" si="228"/>
        <v>42233.432129629626</v>
      </c>
    </row>
    <row r="3613" spans="1:20" ht="60" x14ac:dyDescent="0.25">
      <c r="A3613">
        <v>3611</v>
      </c>
      <c r="B3613" s="9" t="s">
        <v>3610</v>
      </c>
      <c r="C3613" s="3" t="s">
        <v>7721</v>
      </c>
      <c r="D3613" s="7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6"/>
        <v>66.67</v>
      </c>
      <c r="Q3613" s="11" t="s">
        <v>8315</v>
      </c>
      <c r="R3613" t="s">
        <v>8316</v>
      </c>
      <c r="S3613" s="17">
        <f t="shared" si="227"/>
        <v>42072.370381944449</v>
      </c>
      <c r="T3613" s="17">
        <f t="shared" si="228"/>
        <v>42102.370381944449</v>
      </c>
    </row>
    <row r="3614" spans="1:20" ht="45" x14ac:dyDescent="0.25">
      <c r="A3614">
        <v>3612</v>
      </c>
      <c r="B3614" s="9" t="s">
        <v>3611</v>
      </c>
      <c r="C3614" s="3" t="s">
        <v>7722</v>
      </c>
      <c r="D3614" s="7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6"/>
        <v>126.67</v>
      </c>
      <c r="Q3614" s="11" t="s">
        <v>8315</v>
      </c>
      <c r="R3614" t="s">
        <v>8316</v>
      </c>
      <c r="S3614" s="17">
        <f t="shared" si="227"/>
        <v>41789.726979166669</v>
      </c>
      <c r="T3614" s="17">
        <f t="shared" si="228"/>
        <v>41799.726979166669</v>
      </c>
    </row>
    <row r="3615" spans="1:20" ht="45" x14ac:dyDescent="0.25">
      <c r="A3615">
        <v>3613</v>
      </c>
      <c r="B3615" s="9" t="s">
        <v>3612</v>
      </c>
      <c r="C3615" s="3" t="s">
        <v>7723</v>
      </c>
      <c r="D3615" s="7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6"/>
        <v>62.5</v>
      </c>
      <c r="Q3615" s="11" t="s">
        <v>8315</v>
      </c>
      <c r="R3615" t="s">
        <v>8316</v>
      </c>
      <c r="S3615" s="17">
        <f t="shared" si="227"/>
        <v>41788.58997685185</v>
      </c>
      <c r="T3615" s="17">
        <f t="shared" si="228"/>
        <v>41818.58997685185</v>
      </c>
    </row>
    <row r="3616" spans="1:20" ht="45" x14ac:dyDescent="0.25">
      <c r="A3616">
        <v>3614</v>
      </c>
      <c r="B3616" s="9" t="s">
        <v>3439</v>
      </c>
      <c r="C3616" s="3" t="s">
        <v>7724</v>
      </c>
      <c r="D3616" s="7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6"/>
        <v>35.49</v>
      </c>
      <c r="Q3616" s="11" t="s">
        <v>8315</v>
      </c>
      <c r="R3616" t="s">
        <v>8316</v>
      </c>
      <c r="S3616" s="17">
        <f t="shared" si="227"/>
        <v>42144.041851851856</v>
      </c>
      <c r="T3616" s="17">
        <f t="shared" si="228"/>
        <v>42174.041851851856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7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6"/>
        <v>37.08</v>
      </c>
      <c r="Q3617" s="11" t="s">
        <v>8315</v>
      </c>
      <c r="R3617" t="s">
        <v>8316</v>
      </c>
      <c r="S3617" s="17">
        <f t="shared" si="227"/>
        <v>42318.593703703707</v>
      </c>
      <c r="T3617" s="17">
        <f t="shared" si="228"/>
        <v>42348.593703703707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7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6"/>
        <v>69.33</v>
      </c>
      <c r="Q3618" s="11" t="s">
        <v>8315</v>
      </c>
      <c r="R3618" t="s">
        <v>8316</v>
      </c>
      <c r="S3618" s="17">
        <f t="shared" si="227"/>
        <v>42052.949814814812</v>
      </c>
      <c r="T3618" s="17">
        <f t="shared" si="228"/>
        <v>42082.908148148148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7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6"/>
        <v>17.25</v>
      </c>
      <c r="Q3619" s="11" t="s">
        <v>8315</v>
      </c>
      <c r="R3619" t="s">
        <v>8316</v>
      </c>
      <c r="S3619" s="17">
        <f t="shared" si="227"/>
        <v>42779.610289351855</v>
      </c>
      <c r="T3619" s="17">
        <f t="shared" si="228"/>
        <v>42794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7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6"/>
        <v>36.07</v>
      </c>
      <c r="Q3620" s="11" t="s">
        <v>8315</v>
      </c>
      <c r="R3620" t="s">
        <v>8316</v>
      </c>
      <c r="S3620" s="17">
        <f t="shared" si="227"/>
        <v>42128.627893518518</v>
      </c>
      <c r="T3620" s="17">
        <f t="shared" si="228"/>
        <v>42158.627893518518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7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6"/>
        <v>66.47</v>
      </c>
      <c r="Q3621" s="11" t="s">
        <v>8315</v>
      </c>
      <c r="R3621" t="s">
        <v>8316</v>
      </c>
      <c r="S3621" s="17">
        <f t="shared" si="227"/>
        <v>42661.132245370376</v>
      </c>
      <c r="T3621" s="17">
        <f t="shared" si="228"/>
        <v>42693.916666666672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7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6"/>
        <v>56.07</v>
      </c>
      <c r="Q3622" s="11" t="s">
        <v>8315</v>
      </c>
      <c r="R3622" t="s">
        <v>8316</v>
      </c>
      <c r="S3622" s="17">
        <f t="shared" si="227"/>
        <v>42037.938206018516</v>
      </c>
      <c r="T3622" s="17">
        <f t="shared" si="228"/>
        <v>42068.166666666672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7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6"/>
        <v>47.03</v>
      </c>
      <c r="Q3623" s="11" t="s">
        <v>8315</v>
      </c>
      <c r="R3623" t="s">
        <v>8316</v>
      </c>
      <c r="S3623" s="17">
        <f t="shared" si="227"/>
        <v>42619.935694444444</v>
      </c>
      <c r="T3623" s="17">
        <f t="shared" si="228"/>
        <v>42643.875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7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6"/>
        <v>47.67</v>
      </c>
      <c r="Q3624" s="11" t="s">
        <v>8315</v>
      </c>
      <c r="R3624" t="s">
        <v>8316</v>
      </c>
      <c r="S3624" s="17">
        <f t="shared" si="227"/>
        <v>41877.221886574072</v>
      </c>
      <c r="T3624" s="17">
        <f t="shared" si="228"/>
        <v>41910.140972222223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7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6"/>
        <v>88.24</v>
      </c>
      <c r="Q3625" s="11" t="s">
        <v>8315</v>
      </c>
      <c r="R3625" t="s">
        <v>8316</v>
      </c>
      <c r="S3625" s="17">
        <f t="shared" si="227"/>
        <v>41828.736921296295</v>
      </c>
      <c r="T3625" s="17">
        <f t="shared" si="228"/>
        <v>41846.291666666664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7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6"/>
        <v>80.72</v>
      </c>
      <c r="Q3626" s="11" t="s">
        <v>8315</v>
      </c>
      <c r="R3626" t="s">
        <v>8316</v>
      </c>
      <c r="S3626" s="17">
        <f t="shared" si="227"/>
        <v>42545.774189814809</v>
      </c>
      <c r="T3626" s="17">
        <f t="shared" si="228"/>
        <v>42605.774189814809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7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6"/>
        <v>39.49</v>
      </c>
      <c r="Q3627" s="11" t="s">
        <v>8315</v>
      </c>
      <c r="R3627" t="s">
        <v>8316</v>
      </c>
      <c r="S3627" s="17">
        <f t="shared" si="227"/>
        <v>42157.652511574073</v>
      </c>
      <c r="T3627" s="17">
        <f t="shared" si="228"/>
        <v>42187.652511574073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7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6"/>
        <v>84.85</v>
      </c>
      <c r="Q3628" s="11" t="s">
        <v>8315</v>
      </c>
      <c r="R3628" t="s">
        <v>8316</v>
      </c>
      <c r="S3628" s="17">
        <f t="shared" si="227"/>
        <v>41846.667326388888</v>
      </c>
      <c r="T3628" s="17">
        <f t="shared" si="228"/>
        <v>41867.667326388888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7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6"/>
        <v>68.97</v>
      </c>
      <c r="Q3629" s="11" t="s">
        <v>8315</v>
      </c>
      <c r="R3629" t="s">
        <v>8316</v>
      </c>
      <c r="S3629" s="17">
        <f t="shared" si="227"/>
        <v>42460.741747685184</v>
      </c>
      <c r="T3629" s="17">
        <f t="shared" si="228"/>
        <v>42511.165972222225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7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6"/>
        <v>0</v>
      </c>
      <c r="Q3630" s="11" t="s">
        <v>8315</v>
      </c>
      <c r="R3630" t="s">
        <v>8357</v>
      </c>
      <c r="S3630" s="17">
        <f t="shared" si="227"/>
        <v>42291.833287037036</v>
      </c>
      <c r="T3630" s="17">
        <f t="shared" si="228"/>
        <v>42351.874953703707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7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6"/>
        <v>1</v>
      </c>
      <c r="Q3631" s="11" t="s">
        <v>8315</v>
      </c>
      <c r="R3631" t="s">
        <v>8357</v>
      </c>
      <c r="S3631" s="17">
        <f t="shared" si="227"/>
        <v>42437.094490740739</v>
      </c>
      <c r="T3631" s="17">
        <f t="shared" si="228"/>
        <v>42495.708333333328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7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6"/>
        <v>1</v>
      </c>
      <c r="Q3632" s="11" t="s">
        <v>8315</v>
      </c>
      <c r="R3632" t="s">
        <v>8357</v>
      </c>
      <c r="S3632" s="17">
        <f t="shared" si="227"/>
        <v>41942.84710648148</v>
      </c>
      <c r="T3632" s="17">
        <f t="shared" si="228"/>
        <v>41972.888773148152</v>
      </c>
      <c r="U3632">
        <f>YEAR(S3632)</f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7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6"/>
        <v>147.88</v>
      </c>
      <c r="Q3633" s="11" t="s">
        <v>8315</v>
      </c>
      <c r="R3633" t="s">
        <v>8357</v>
      </c>
      <c r="S3633" s="17">
        <f t="shared" si="227"/>
        <v>41880.753437499996</v>
      </c>
      <c r="T3633" s="17">
        <f t="shared" si="228"/>
        <v>41905.165972222225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7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6"/>
        <v>100</v>
      </c>
      <c r="Q3634" s="11" t="s">
        <v>8315</v>
      </c>
      <c r="R3634" t="s">
        <v>8357</v>
      </c>
      <c r="S3634" s="17">
        <f t="shared" si="227"/>
        <v>41946.936909722222</v>
      </c>
      <c r="T3634" s="17">
        <f t="shared" si="228"/>
        <v>41966.936909722222</v>
      </c>
      <c r="U3634">
        <f>YEAR(S3634)</f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7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6"/>
        <v>56.84</v>
      </c>
      <c r="Q3635" s="11" t="s">
        <v>8315</v>
      </c>
      <c r="R3635" t="s">
        <v>8357</v>
      </c>
      <c r="S3635" s="17">
        <f t="shared" si="227"/>
        <v>42649.623460648145</v>
      </c>
      <c r="T3635" s="17">
        <f t="shared" si="228"/>
        <v>42693.041666666672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7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6"/>
        <v>176.94</v>
      </c>
      <c r="Q3636" s="11" t="s">
        <v>8315</v>
      </c>
      <c r="R3636" t="s">
        <v>8357</v>
      </c>
      <c r="S3636" s="17">
        <f t="shared" si="227"/>
        <v>42701.166365740741</v>
      </c>
      <c r="T3636" s="17">
        <f t="shared" si="228"/>
        <v>42749.165972222225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7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6"/>
        <v>127.6</v>
      </c>
      <c r="Q3637" s="11" t="s">
        <v>8315</v>
      </c>
      <c r="R3637" t="s">
        <v>8357</v>
      </c>
      <c r="S3637" s="17">
        <f t="shared" si="227"/>
        <v>42450.88282407407</v>
      </c>
      <c r="T3637" s="17">
        <f t="shared" si="228"/>
        <v>42480.88282407407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7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6"/>
        <v>0</v>
      </c>
      <c r="Q3638" s="11" t="s">
        <v>8315</v>
      </c>
      <c r="R3638" t="s">
        <v>8357</v>
      </c>
      <c r="S3638" s="17">
        <f t="shared" si="227"/>
        <v>42226.694780092599</v>
      </c>
      <c r="T3638" s="17">
        <f t="shared" si="228"/>
        <v>42261.694780092599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7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6"/>
        <v>66.14</v>
      </c>
      <c r="Q3639" s="11" t="s">
        <v>8315</v>
      </c>
      <c r="R3639" t="s">
        <v>8357</v>
      </c>
      <c r="S3639" s="17">
        <f t="shared" si="227"/>
        <v>41975.700636574074</v>
      </c>
      <c r="T3639" s="17">
        <f t="shared" si="228"/>
        <v>42005.700636574074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7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6"/>
        <v>108</v>
      </c>
      <c r="Q3640" s="11" t="s">
        <v>8315</v>
      </c>
      <c r="R3640" t="s">
        <v>8357</v>
      </c>
      <c r="S3640" s="17">
        <f t="shared" si="227"/>
        <v>42053.672824074078</v>
      </c>
      <c r="T3640" s="17">
        <f t="shared" si="228"/>
        <v>42113.631157407406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7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6"/>
        <v>1</v>
      </c>
      <c r="Q3641" s="11" t="s">
        <v>8315</v>
      </c>
      <c r="R3641" t="s">
        <v>8357</v>
      </c>
      <c r="S3641" s="17">
        <f t="shared" si="227"/>
        <v>42590.677152777775</v>
      </c>
      <c r="T3641" s="17">
        <f t="shared" si="228"/>
        <v>42650.632638888885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7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6"/>
        <v>18.329999999999998</v>
      </c>
      <c r="Q3642" s="11" t="s">
        <v>8315</v>
      </c>
      <c r="R3642" t="s">
        <v>8357</v>
      </c>
      <c r="S3642" s="17">
        <f t="shared" si="227"/>
        <v>42104.781597222223</v>
      </c>
      <c r="T3642" s="17">
        <f t="shared" si="228"/>
        <v>42134.781597222223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7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6"/>
        <v>0</v>
      </c>
      <c r="Q3643" s="11" t="s">
        <v>8315</v>
      </c>
      <c r="R3643" t="s">
        <v>8357</v>
      </c>
      <c r="S3643" s="17">
        <f t="shared" si="227"/>
        <v>41899.627071759263</v>
      </c>
      <c r="T3643" s="17">
        <f t="shared" si="228"/>
        <v>41917.208333333336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7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6"/>
        <v>7.5</v>
      </c>
      <c r="Q3644" s="11" t="s">
        <v>8315</v>
      </c>
      <c r="R3644" t="s">
        <v>8357</v>
      </c>
      <c r="S3644" s="17">
        <f t="shared" si="227"/>
        <v>42297.816284722227</v>
      </c>
      <c r="T3644" s="17">
        <f t="shared" si="228"/>
        <v>42338.708333333328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7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6"/>
        <v>0</v>
      </c>
      <c r="Q3645" s="11" t="s">
        <v>8315</v>
      </c>
      <c r="R3645" t="s">
        <v>8357</v>
      </c>
      <c r="S3645" s="17">
        <f t="shared" si="227"/>
        <v>42285.143969907411</v>
      </c>
      <c r="T3645" s="17">
        <f t="shared" si="228"/>
        <v>42325.185636574075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7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6"/>
        <v>68.42</v>
      </c>
      <c r="Q3646" s="11" t="s">
        <v>8315</v>
      </c>
      <c r="R3646" t="s">
        <v>8357</v>
      </c>
      <c r="S3646" s="17">
        <f t="shared" si="227"/>
        <v>42409.241747685184</v>
      </c>
      <c r="T3646" s="17">
        <f t="shared" si="228"/>
        <v>42437.207638888889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7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6"/>
        <v>1</v>
      </c>
      <c r="Q3647" s="11" t="s">
        <v>8315</v>
      </c>
      <c r="R3647" t="s">
        <v>8357</v>
      </c>
      <c r="S3647" s="17">
        <f t="shared" si="227"/>
        <v>42665.970347222217</v>
      </c>
      <c r="T3647" s="17">
        <f t="shared" si="228"/>
        <v>42696.012013888889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7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6"/>
        <v>60.13</v>
      </c>
      <c r="Q3648" s="11" t="s">
        <v>8315</v>
      </c>
      <c r="R3648" t="s">
        <v>8357</v>
      </c>
      <c r="S3648" s="17">
        <f t="shared" si="227"/>
        <v>42140.421319444446</v>
      </c>
      <c r="T3648" s="17">
        <f t="shared" si="228"/>
        <v>42171.979166666672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7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6"/>
        <v>15</v>
      </c>
      <c r="Q3649" s="11" t="s">
        <v>8315</v>
      </c>
      <c r="R3649" t="s">
        <v>8357</v>
      </c>
      <c r="S3649" s="17">
        <f t="shared" si="227"/>
        <v>42598.749155092592</v>
      </c>
      <c r="T3649" s="17">
        <f t="shared" si="228"/>
        <v>42643.749155092592</v>
      </c>
      <c r="U3649">
        <f>YEAR(S3649)</f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7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5"/>
        <v>100</v>
      </c>
      <c r="P3650">
        <f t="shared" si="226"/>
        <v>550.04</v>
      </c>
      <c r="Q3650" s="11" t="s">
        <v>8315</v>
      </c>
      <c r="R3650" t="s">
        <v>8316</v>
      </c>
      <c r="S3650" s="17">
        <f t="shared" si="227"/>
        <v>41887.292187500003</v>
      </c>
      <c r="T3650" s="17">
        <f t="shared" si="228"/>
        <v>41917.292187500003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7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9">ROUND(E3651/D3651*100,0)</f>
        <v>104</v>
      </c>
      <c r="P3651">
        <f t="shared" ref="P3651:P3714" si="230">IFERROR(ROUND(E3651/L3651,2),0)</f>
        <v>97.5</v>
      </c>
      <c r="Q3651" s="11" t="s">
        <v>8315</v>
      </c>
      <c r="R3651" t="s">
        <v>8316</v>
      </c>
      <c r="S3651" s="17">
        <f t="shared" ref="S3651:S3714" si="231">(((J3651/60)/60)/24)+DATE(1970,1,1)</f>
        <v>41780.712893518517</v>
      </c>
      <c r="T3651" s="17">
        <f t="shared" ref="T3651:T3714" si="232">(((I3651/60)/60)/24)+DATE(1970,1,1)</f>
        <v>41806.712893518517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7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30"/>
        <v>29.41</v>
      </c>
      <c r="Q3652" s="11" t="s">
        <v>8315</v>
      </c>
      <c r="R3652" t="s">
        <v>8316</v>
      </c>
      <c r="S3652" s="17">
        <f t="shared" si="231"/>
        <v>42381.478981481487</v>
      </c>
      <c r="T3652" s="17">
        <f t="shared" si="232"/>
        <v>42402.478981481487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7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30"/>
        <v>57.78</v>
      </c>
      <c r="Q3653" s="11" t="s">
        <v>8315</v>
      </c>
      <c r="R3653" t="s">
        <v>8316</v>
      </c>
      <c r="S3653" s="17">
        <f t="shared" si="231"/>
        <v>41828.646319444444</v>
      </c>
      <c r="T3653" s="17">
        <f t="shared" si="232"/>
        <v>41861.665972222225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7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30"/>
        <v>44.24</v>
      </c>
      <c r="Q3654" s="11" t="s">
        <v>8315</v>
      </c>
      <c r="R3654" t="s">
        <v>8316</v>
      </c>
      <c r="S3654" s="17">
        <f t="shared" si="231"/>
        <v>42596.644699074073</v>
      </c>
      <c r="T3654" s="17">
        <f t="shared" si="232"/>
        <v>42607.165972222225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7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30"/>
        <v>60.91</v>
      </c>
      <c r="Q3655" s="11" t="s">
        <v>8315</v>
      </c>
      <c r="R3655" t="s">
        <v>8316</v>
      </c>
      <c r="S3655" s="17">
        <f t="shared" si="231"/>
        <v>42191.363506944443</v>
      </c>
      <c r="T3655" s="17">
        <f t="shared" si="232"/>
        <v>42221.363506944443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7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30"/>
        <v>68.84</v>
      </c>
      <c r="Q3656" s="11" t="s">
        <v>8315</v>
      </c>
      <c r="R3656" t="s">
        <v>8316</v>
      </c>
      <c r="S3656" s="17">
        <f t="shared" si="231"/>
        <v>42440.416504629626</v>
      </c>
      <c r="T3656" s="17">
        <f t="shared" si="232"/>
        <v>42463.708333333328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7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30"/>
        <v>73.58</v>
      </c>
      <c r="Q3657" s="11" t="s">
        <v>8315</v>
      </c>
      <c r="R3657" t="s">
        <v>8316</v>
      </c>
      <c r="S3657" s="17">
        <f t="shared" si="231"/>
        <v>42173.803217592591</v>
      </c>
      <c r="T3657" s="17">
        <f t="shared" si="232"/>
        <v>42203.290972222225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7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30"/>
        <v>115.02</v>
      </c>
      <c r="Q3658" s="11" t="s">
        <v>8315</v>
      </c>
      <c r="R3658" t="s">
        <v>8316</v>
      </c>
      <c r="S3658" s="17">
        <f t="shared" si="231"/>
        <v>42737.910138888896</v>
      </c>
      <c r="T3658" s="17">
        <f t="shared" si="232"/>
        <v>42767.957638888889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7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30"/>
        <v>110.75</v>
      </c>
      <c r="Q3659" s="11" t="s">
        <v>8315</v>
      </c>
      <c r="R3659" t="s">
        <v>8316</v>
      </c>
      <c r="S3659" s="17">
        <f t="shared" si="231"/>
        <v>42499.629849537043</v>
      </c>
      <c r="T3659" s="17">
        <f t="shared" si="232"/>
        <v>42522.904166666667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7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30"/>
        <v>75.5</v>
      </c>
      <c r="Q3660" s="11" t="s">
        <v>8315</v>
      </c>
      <c r="R3660" t="s">
        <v>8316</v>
      </c>
      <c r="S3660" s="17">
        <f t="shared" si="231"/>
        <v>41775.858564814815</v>
      </c>
      <c r="T3660" s="17">
        <f t="shared" si="232"/>
        <v>41822.165972222225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7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30"/>
        <v>235.46</v>
      </c>
      <c r="Q3661" s="11" t="s">
        <v>8315</v>
      </c>
      <c r="R3661" t="s">
        <v>8316</v>
      </c>
      <c r="S3661" s="17">
        <f t="shared" si="231"/>
        <v>42055.277199074073</v>
      </c>
      <c r="T3661" s="17">
        <f t="shared" si="232"/>
        <v>42082.610416666663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7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30"/>
        <v>11.36</v>
      </c>
      <c r="Q3662" s="11" t="s">
        <v>8315</v>
      </c>
      <c r="R3662" t="s">
        <v>8316</v>
      </c>
      <c r="S3662" s="17">
        <f t="shared" si="231"/>
        <v>41971.881076388891</v>
      </c>
      <c r="T3662" s="17">
        <f t="shared" si="232"/>
        <v>41996.881076388891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7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30"/>
        <v>92.5</v>
      </c>
      <c r="Q3663" s="11" t="s">
        <v>8315</v>
      </c>
      <c r="R3663" t="s">
        <v>8316</v>
      </c>
      <c r="S3663" s="17">
        <f t="shared" si="231"/>
        <v>42447.896666666667</v>
      </c>
      <c r="T3663" s="17">
        <f t="shared" si="232"/>
        <v>42470.166666666672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7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30"/>
        <v>202.85</v>
      </c>
      <c r="Q3664" s="11" t="s">
        <v>8315</v>
      </c>
      <c r="R3664" t="s">
        <v>8316</v>
      </c>
      <c r="S3664" s="17">
        <f t="shared" si="231"/>
        <v>42064.220069444447</v>
      </c>
      <c r="T3664" s="17">
        <f t="shared" si="232"/>
        <v>42094.178402777776</v>
      </c>
    </row>
    <row r="3665" spans="1:20" ht="60" x14ac:dyDescent="0.25">
      <c r="A3665">
        <v>3663</v>
      </c>
      <c r="B3665" s="9" t="s">
        <v>3660</v>
      </c>
      <c r="C3665" s="3" t="s">
        <v>7773</v>
      </c>
      <c r="D3665" s="7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30"/>
        <v>26</v>
      </c>
      <c r="Q3665" s="11" t="s">
        <v>8315</v>
      </c>
      <c r="R3665" t="s">
        <v>8316</v>
      </c>
      <c r="S3665" s="17">
        <f t="shared" si="231"/>
        <v>42665.451736111107</v>
      </c>
      <c r="T3665" s="17">
        <f t="shared" si="232"/>
        <v>42725.493402777778</v>
      </c>
    </row>
    <row r="3666" spans="1:20" ht="60" x14ac:dyDescent="0.25">
      <c r="A3666">
        <v>3664</v>
      </c>
      <c r="B3666" s="9" t="s">
        <v>3661</v>
      </c>
      <c r="C3666" s="3" t="s">
        <v>7774</v>
      </c>
      <c r="D3666" s="7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30"/>
        <v>46.05</v>
      </c>
      <c r="Q3666" s="11" t="s">
        <v>8315</v>
      </c>
      <c r="R3666" t="s">
        <v>8316</v>
      </c>
      <c r="S3666" s="17">
        <f t="shared" si="231"/>
        <v>42523.248715277776</v>
      </c>
      <c r="T3666" s="17">
        <f t="shared" si="232"/>
        <v>42537.248715277776</v>
      </c>
    </row>
    <row r="3667" spans="1:20" ht="60" x14ac:dyDescent="0.25">
      <c r="A3667">
        <v>3665</v>
      </c>
      <c r="B3667" s="9" t="s">
        <v>3662</v>
      </c>
      <c r="C3667" s="3" t="s">
        <v>7775</v>
      </c>
      <c r="D3667" s="7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30"/>
        <v>51</v>
      </c>
      <c r="Q3667" s="11" t="s">
        <v>8315</v>
      </c>
      <c r="R3667" t="s">
        <v>8316</v>
      </c>
      <c r="S3667" s="17">
        <f t="shared" si="231"/>
        <v>42294.808124999996</v>
      </c>
      <c r="T3667" s="17">
        <f t="shared" si="232"/>
        <v>42305.829166666663</v>
      </c>
    </row>
    <row r="3668" spans="1:20" ht="30" x14ac:dyDescent="0.25">
      <c r="A3668">
        <v>3666</v>
      </c>
      <c r="B3668" s="9" t="s">
        <v>3663</v>
      </c>
      <c r="C3668" s="3" t="s">
        <v>7776</v>
      </c>
      <c r="D3668" s="7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30"/>
        <v>31.58</v>
      </c>
      <c r="Q3668" s="11" t="s">
        <v>8315</v>
      </c>
      <c r="R3668" t="s">
        <v>8316</v>
      </c>
      <c r="S3668" s="17">
        <f t="shared" si="231"/>
        <v>41822.90488425926</v>
      </c>
      <c r="T3668" s="17">
        <f t="shared" si="232"/>
        <v>41844.291666666664</v>
      </c>
    </row>
    <row r="3669" spans="1:20" ht="60" x14ac:dyDescent="0.25">
      <c r="A3669">
        <v>3667</v>
      </c>
      <c r="B3669" s="9" t="s">
        <v>3664</v>
      </c>
      <c r="C3669" s="3" t="s">
        <v>7777</v>
      </c>
      <c r="D3669" s="7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30"/>
        <v>53.36</v>
      </c>
      <c r="Q3669" s="11" t="s">
        <v>8315</v>
      </c>
      <c r="R3669" t="s">
        <v>8316</v>
      </c>
      <c r="S3669" s="17">
        <f t="shared" si="231"/>
        <v>42173.970127314817</v>
      </c>
      <c r="T3669" s="17">
        <f t="shared" si="232"/>
        <v>42203.970127314817</v>
      </c>
    </row>
    <row r="3670" spans="1:20" ht="60" x14ac:dyDescent="0.25">
      <c r="A3670">
        <v>3668</v>
      </c>
      <c r="B3670" s="9" t="s">
        <v>3665</v>
      </c>
      <c r="C3670" s="3" t="s">
        <v>7778</v>
      </c>
      <c r="D3670" s="7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30"/>
        <v>36.96</v>
      </c>
      <c r="Q3670" s="11" t="s">
        <v>8315</v>
      </c>
      <c r="R3670" t="s">
        <v>8316</v>
      </c>
      <c r="S3670" s="17">
        <f t="shared" si="231"/>
        <v>42185.556157407409</v>
      </c>
      <c r="T3670" s="17">
        <f t="shared" si="232"/>
        <v>42208.772916666669</v>
      </c>
    </row>
    <row r="3671" spans="1:20" ht="60" x14ac:dyDescent="0.25">
      <c r="A3671">
        <v>3669</v>
      </c>
      <c r="B3671" s="9" t="s">
        <v>3666</v>
      </c>
      <c r="C3671" s="3" t="s">
        <v>7779</v>
      </c>
      <c r="D3671" s="7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30"/>
        <v>81.290000000000006</v>
      </c>
      <c r="Q3671" s="11" t="s">
        <v>8315</v>
      </c>
      <c r="R3671" t="s">
        <v>8316</v>
      </c>
      <c r="S3671" s="17">
        <f t="shared" si="231"/>
        <v>42136.675196759257</v>
      </c>
      <c r="T3671" s="17">
        <f t="shared" si="232"/>
        <v>42166.675196759257</v>
      </c>
    </row>
    <row r="3672" spans="1:20" ht="60" x14ac:dyDescent="0.25">
      <c r="A3672">
        <v>3670</v>
      </c>
      <c r="B3672" s="9" t="s">
        <v>3667</v>
      </c>
      <c r="C3672" s="3" t="s">
        <v>7780</v>
      </c>
      <c r="D3672" s="7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30"/>
        <v>20.079999999999998</v>
      </c>
      <c r="Q3672" s="11" t="s">
        <v>8315</v>
      </c>
      <c r="R3672" t="s">
        <v>8316</v>
      </c>
      <c r="S3672" s="17">
        <f t="shared" si="231"/>
        <v>42142.514016203699</v>
      </c>
      <c r="T3672" s="17">
        <f t="shared" si="232"/>
        <v>42155.958333333328</v>
      </c>
    </row>
    <row r="3673" spans="1:20" ht="60" x14ac:dyDescent="0.25">
      <c r="A3673">
        <v>3671</v>
      </c>
      <c r="B3673" s="9" t="s">
        <v>3668</v>
      </c>
      <c r="C3673" s="3" t="s">
        <v>7781</v>
      </c>
      <c r="D3673" s="7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30"/>
        <v>88.25</v>
      </c>
      <c r="Q3673" s="11" t="s">
        <v>8315</v>
      </c>
      <c r="R3673" t="s">
        <v>8316</v>
      </c>
      <c r="S3673" s="17">
        <f t="shared" si="231"/>
        <v>41820.62809027778</v>
      </c>
      <c r="T3673" s="17">
        <f t="shared" si="232"/>
        <v>41841.165972222225</v>
      </c>
    </row>
    <row r="3674" spans="1:20" ht="60" x14ac:dyDescent="0.25">
      <c r="A3674">
        <v>3672</v>
      </c>
      <c r="B3674" s="9" t="s">
        <v>3669</v>
      </c>
      <c r="C3674" s="3" t="s">
        <v>7782</v>
      </c>
      <c r="D3674" s="7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30"/>
        <v>53.44</v>
      </c>
      <c r="Q3674" s="11" t="s">
        <v>8315</v>
      </c>
      <c r="R3674" t="s">
        <v>8316</v>
      </c>
      <c r="S3674" s="17">
        <f t="shared" si="231"/>
        <v>41878.946574074071</v>
      </c>
      <c r="T3674" s="17">
        <f t="shared" si="232"/>
        <v>41908.946574074071</v>
      </c>
    </row>
    <row r="3675" spans="1:20" ht="45" x14ac:dyDescent="0.25">
      <c r="A3675">
        <v>3673</v>
      </c>
      <c r="B3675" s="9" t="s">
        <v>3670</v>
      </c>
      <c r="C3675" s="3" t="s">
        <v>7783</v>
      </c>
      <c r="D3675" s="7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30"/>
        <v>39.869999999999997</v>
      </c>
      <c r="Q3675" s="11" t="s">
        <v>8315</v>
      </c>
      <c r="R3675" t="s">
        <v>8316</v>
      </c>
      <c r="S3675" s="17">
        <f t="shared" si="231"/>
        <v>41914.295104166667</v>
      </c>
      <c r="T3675" s="17">
        <f t="shared" si="232"/>
        <v>41948.536111111112</v>
      </c>
    </row>
    <row r="3676" spans="1:20" ht="60" x14ac:dyDescent="0.25">
      <c r="A3676">
        <v>3674</v>
      </c>
      <c r="B3676" s="9" t="s">
        <v>3671</v>
      </c>
      <c r="C3676" s="3" t="s">
        <v>7784</v>
      </c>
      <c r="D3676" s="7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30"/>
        <v>145.16</v>
      </c>
      <c r="Q3676" s="11" t="s">
        <v>8315</v>
      </c>
      <c r="R3676" t="s">
        <v>8316</v>
      </c>
      <c r="S3676" s="17">
        <f t="shared" si="231"/>
        <v>42556.873020833329</v>
      </c>
      <c r="T3676" s="17">
        <f t="shared" si="232"/>
        <v>42616.873020833329</v>
      </c>
    </row>
    <row r="3677" spans="1:20" ht="60" x14ac:dyDescent="0.25">
      <c r="A3677">
        <v>3675</v>
      </c>
      <c r="B3677" s="9" t="s">
        <v>3672</v>
      </c>
      <c r="C3677" s="3" t="s">
        <v>7785</v>
      </c>
      <c r="D3677" s="7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30"/>
        <v>23.33</v>
      </c>
      <c r="Q3677" s="11" t="s">
        <v>8315</v>
      </c>
      <c r="R3677" t="s">
        <v>8316</v>
      </c>
      <c r="S3677" s="17">
        <f t="shared" si="231"/>
        <v>42493.597013888888</v>
      </c>
      <c r="T3677" s="17">
        <f t="shared" si="232"/>
        <v>42505.958333333328</v>
      </c>
    </row>
    <row r="3678" spans="1:20" ht="60" x14ac:dyDescent="0.25">
      <c r="A3678">
        <v>3676</v>
      </c>
      <c r="B3678" s="9" t="s">
        <v>3673</v>
      </c>
      <c r="C3678" s="3" t="s">
        <v>7786</v>
      </c>
      <c r="D3678" s="7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0"/>
        <v>64.38</v>
      </c>
      <c r="Q3678" s="11" t="s">
        <v>8315</v>
      </c>
      <c r="R3678" t="s">
        <v>8316</v>
      </c>
      <c r="S3678" s="17">
        <f t="shared" si="231"/>
        <v>41876.815787037034</v>
      </c>
      <c r="T3678" s="17">
        <f t="shared" si="232"/>
        <v>41894.815787037034</v>
      </c>
    </row>
    <row r="3679" spans="1:20" ht="45" x14ac:dyDescent="0.25">
      <c r="A3679">
        <v>3677</v>
      </c>
      <c r="B3679" s="9" t="s">
        <v>3674</v>
      </c>
      <c r="C3679" s="3" t="s">
        <v>7787</v>
      </c>
      <c r="D3679" s="7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0"/>
        <v>62.05</v>
      </c>
      <c r="Q3679" s="11" t="s">
        <v>8315</v>
      </c>
      <c r="R3679" t="s">
        <v>8316</v>
      </c>
      <c r="S3679" s="17">
        <f t="shared" si="231"/>
        <v>41802.574282407404</v>
      </c>
      <c r="T3679" s="17">
        <f t="shared" si="232"/>
        <v>41823.165972222225</v>
      </c>
    </row>
    <row r="3680" spans="1:20" ht="45" x14ac:dyDescent="0.25">
      <c r="A3680">
        <v>3678</v>
      </c>
      <c r="B3680" s="9" t="s">
        <v>3675</v>
      </c>
      <c r="C3680" s="3" t="s">
        <v>7788</v>
      </c>
      <c r="D3680" s="7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0"/>
        <v>66.13</v>
      </c>
      <c r="Q3680" s="11" t="s">
        <v>8315</v>
      </c>
      <c r="R3680" t="s">
        <v>8316</v>
      </c>
      <c r="S3680" s="17">
        <f t="shared" si="231"/>
        <v>42120.531226851846</v>
      </c>
      <c r="T3680" s="17">
        <f t="shared" si="232"/>
        <v>42155.531226851846</v>
      </c>
    </row>
    <row r="3681" spans="1:20" ht="60" x14ac:dyDescent="0.25">
      <c r="A3681">
        <v>3679</v>
      </c>
      <c r="B3681" s="9" t="s">
        <v>3676</v>
      </c>
      <c r="C3681" s="3" t="s">
        <v>7789</v>
      </c>
      <c r="D3681" s="7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0"/>
        <v>73.400000000000006</v>
      </c>
      <c r="Q3681" s="11" t="s">
        <v>8315</v>
      </c>
      <c r="R3681" t="s">
        <v>8316</v>
      </c>
      <c r="S3681" s="17">
        <f t="shared" si="231"/>
        <v>41786.761354166665</v>
      </c>
      <c r="T3681" s="17">
        <f t="shared" si="232"/>
        <v>41821.207638888889</v>
      </c>
    </row>
    <row r="3682" spans="1:20" ht="45" x14ac:dyDescent="0.25">
      <c r="A3682">
        <v>3680</v>
      </c>
      <c r="B3682" s="9" t="s">
        <v>3677</v>
      </c>
      <c r="C3682" s="3" t="s">
        <v>7790</v>
      </c>
      <c r="D3682" s="7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0"/>
        <v>99.5</v>
      </c>
      <c r="Q3682" s="11" t="s">
        <v>8315</v>
      </c>
      <c r="R3682" t="s">
        <v>8316</v>
      </c>
      <c r="S3682" s="17">
        <f t="shared" si="231"/>
        <v>42627.454097222217</v>
      </c>
      <c r="T3682" s="17">
        <f t="shared" si="232"/>
        <v>42648.454097222217</v>
      </c>
    </row>
    <row r="3683" spans="1:20" ht="60" x14ac:dyDescent="0.25">
      <c r="A3683">
        <v>3681</v>
      </c>
      <c r="B3683" s="9" t="s">
        <v>3678</v>
      </c>
      <c r="C3683" s="3" t="s">
        <v>7791</v>
      </c>
      <c r="D3683" s="7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0"/>
        <v>62.17</v>
      </c>
      <c r="Q3683" s="11" t="s">
        <v>8315</v>
      </c>
      <c r="R3683" t="s">
        <v>8316</v>
      </c>
      <c r="S3683" s="17">
        <f t="shared" si="231"/>
        <v>42374.651504629626</v>
      </c>
      <c r="T3683" s="17">
        <f t="shared" si="232"/>
        <v>42384.651504629626</v>
      </c>
    </row>
    <row r="3684" spans="1:20" ht="45" x14ac:dyDescent="0.25">
      <c r="A3684">
        <v>3682</v>
      </c>
      <c r="B3684" s="9" t="s">
        <v>3679</v>
      </c>
      <c r="C3684" s="3" t="s">
        <v>7792</v>
      </c>
      <c r="D3684" s="7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0"/>
        <v>62.33</v>
      </c>
      <c r="Q3684" s="11" t="s">
        <v>8315</v>
      </c>
      <c r="R3684" t="s">
        <v>8316</v>
      </c>
      <c r="S3684" s="17">
        <f t="shared" si="231"/>
        <v>41772.685393518521</v>
      </c>
      <c r="T3684" s="17">
        <f t="shared" si="232"/>
        <v>41806.290972222225</v>
      </c>
    </row>
    <row r="3685" spans="1:20" ht="45" x14ac:dyDescent="0.25">
      <c r="A3685">
        <v>3683</v>
      </c>
      <c r="B3685" s="9" t="s">
        <v>3680</v>
      </c>
      <c r="C3685" s="3" t="s">
        <v>7793</v>
      </c>
      <c r="D3685" s="7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0"/>
        <v>58.79</v>
      </c>
      <c r="Q3685" s="11" t="s">
        <v>8315</v>
      </c>
      <c r="R3685" t="s">
        <v>8316</v>
      </c>
      <c r="S3685" s="17">
        <f t="shared" si="231"/>
        <v>42633.116851851853</v>
      </c>
      <c r="T3685" s="17">
        <f t="shared" si="232"/>
        <v>42663.116851851853</v>
      </c>
    </row>
    <row r="3686" spans="1:20" ht="60" x14ac:dyDescent="0.25">
      <c r="A3686">
        <v>3684</v>
      </c>
      <c r="B3686" s="9" t="s">
        <v>3681</v>
      </c>
      <c r="C3686" s="3" t="s">
        <v>7794</v>
      </c>
      <c r="D3686" s="7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0"/>
        <v>45.35</v>
      </c>
      <c r="Q3686" s="11" t="s">
        <v>8315</v>
      </c>
      <c r="R3686" t="s">
        <v>8316</v>
      </c>
      <c r="S3686" s="17">
        <f t="shared" si="231"/>
        <v>42219.180393518516</v>
      </c>
      <c r="T3686" s="17">
        <f t="shared" si="232"/>
        <v>42249.180393518516</v>
      </c>
    </row>
    <row r="3687" spans="1:20" ht="45" x14ac:dyDescent="0.25">
      <c r="A3687">
        <v>3685</v>
      </c>
      <c r="B3687" s="9" t="s">
        <v>3682</v>
      </c>
      <c r="C3687" s="3" t="s">
        <v>7795</v>
      </c>
      <c r="D3687" s="7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0"/>
        <v>41.94</v>
      </c>
      <c r="Q3687" s="11" t="s">
        <v>8315</v>
      </c>
      <c r="R3687" t="s">
        <v>8316</v>
      </c>
      <c r="S3687" s="17">
        <f t="shared" si="231"/>
        <v>41753.593275462961</v>
      </c>
      <c r="T3687" s="17">
        <f t="shared" si="232"/>
        <v>41778.875</v>
      </c>
    </row>
    <row r="3688" spans="1:20" ht="45" x14ac:dyDescent="0.25">
      <c r="A3688">
        <v>3686</v>
      </c>
      <c r="B3688" s="9" t="s">
        <v>3683</v>
      </c>
      <c r="C3688" s="3" t="s">
        <v>7796</v>
      </c>
      <c r="D3688" s="7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0"/>
        <v>59.17</v>
      </c>
      <c r="Q3688" s="11" t="s">
        <v>8315</v>
      </c>
      <c r="R3688" t="s">
        <v>8316</v>
      </c>
      <c r="S3688" s="17">
        <f t="shared" si="231"/>
        <v>42230.662731481483</v>
      </c>
      <c r="T3688" s="17">
        <f t="shared" si="232"/>
        <v>42245.165972222225</v>
      </c>
    </row>
    <row r="3689" spans="1:20" ht="60" x14ac:dyDescent="0.25">
      <c r="A3689">
        <v>3687</v>
      </c>
      <c r="B3689" s="9" t="s">
        <v>3684</v>
      </c>
      <c r="C3689" s="3" t="s">
        <v>7797</v>
      </c>
      <c r="D3689" s="7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0"/>
        <v>200.49</v>
      </c>
      <c r="Q3689" s="11" t="s">
        <v>8315</v>
      </c>
      <c r="R3689" t="s">
        <v>8316</v>
      </c>
      <c r="S3689" s="17">
        <f t="shared" si="231"/>
        <v>41787.218229166669</v>
      </c>
      <c r="T3689" s="17">
        <f t="shared" si="232"/>
        <v>41817.218229166669</v>
      </c>
    </row>
    <row r="3690" spans="1:20" ht="60" x14ac:dyDescent="0.25">
      <c r="A3690">
        <v>3688</v>
      </c>
      <c r="B3690" s="9" t="s">
        <v>3685</v>
      </c>
      <c r="C3690" s="3" t="s">
        <v>7798</v>
      </c>
      <c r="D3690" s="7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0"/>
        <v>83.97</v>
      </c>
      <c r="Q3690" s="11" t="s">
        <v>8315</v>
      </c>
      <c r="R3690" t="s">
        <v>8316</v>
      </c>
      <c r="S3690" s="17">
        <f t="shared" si="231"/>
        <v>41829.787083333329</v>
      </c>
      <c r="T3690" s="17">
        <f t="shared" si="232"/>
        <v>41859.787083333329</v>
      </c>
    </row>
    <row r="3691" spans="1:20" ht="60" x14ac:dyDescent="0.25">
      <c r="A3691">
        <v>3689</v>
      </c>
      <c r="B3691" s="9" t="s">
        <v>3686</v>
      </c>
      <c r="C3691" s="3" t="s">
        <v>7799</v>
      </c>
      <c r="D3691" s="7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0"/>
        <v>57.26</v>
      </c>
      <c r="Q3691" s="11" t="s">
        <v>8315</v>
      </c>
      <c r="R3691" t="s">
        <v>8316</v>
      </c>
      <c r="S3691" s="17">
        <f t="shared" si="231"/>
        <v>42147.826840277776</v>
      </c>
      <c r="T3691" s="17">
        <f t="shared" si="232"/>
        <v>42176.934027777781</v>
      </c>
    </row>
    <row r="3692" spans="1:20" ht="60" x14ac:dyDescent="0.25">
      <c r="A3692">
        <v>3690</v>
      </c>
      <c r="B3692" s="9" t="s">
        <v>3687</v>
      </c>
      <c r="C3692" s="3" t="s">
        <v>7800</v>
      </c>
      <c r="D3692" s="7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0"/>
        <v>58.06</v>
      </c>
      <c r="Q3692" s="11" t="s">
        <v>8315</v>
      </c>
      <c r="R3692" t="s">
        <v>8316</v>
      </c>
      <c r="S3692" s="17">
        <f t="shared" si="231"/>
        <v>41940.598182870373</v>
      </c>
      <c r="T3692" s="17">
        <f t="shared" si="232"/>
        <v>41970.639849537038</v>
      </c>
    </row>
    <row r="3693" spans="1:20" ht="30" x14ac:dyDescent="0.25">
      <c r="A3693">
        <v>3691</v>
      </c>
      <c r="B3693" s="9" t="s">
        <v>3688</v>
      </c>
      <c r="C3693" s="3" t="s">
        <v>7801</v>
      </c>
      <c r="D3693" s="7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0"/>
        <v>186.8</v>
      </c>
      <c r="Q3693" s="11" t="s">
        <v>8315</v>
      </c>
      <c r="R3693" t="s">
        <v>8316</v>
      </c>
      <c r="S3693" s="17">
        <f t="shared" si="231"/>
        <v>42020.700567129628</v>
      </c>
      <c r="T3693" s="17">
        <f t="shared" si="232"/>
        <v>42065.207638888889</v>
      </c>
    </row>
    <row r="3694" spans="1:20" ht="30" x14ac:dyDescent="0.25">
      <c r="A3694">
        <v>3692</v>
      </c>
      <c r="B3694" s="9" t="s">
        <v>3689</v>
      </c>
      <c r="C3694" s="3" t="s">
        <v>7802</v>
      </c>
      <c r="D3694" s="7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0"/>
        <v>74.12</v>
      </c>
      <c r="Q3694" s="11" t="s">
        <v>8315</v>
      </c>
      <c r="R3694" t="s">
        <v>8316</v>
      </c>
      <c r="S3694" s="17">
        <f t="shared" si="231"/>
        <v>41891.96503472222</v>
      </c>
      <c r="T3694" s="17">
        <f t="shared" si="232"/>
        <v>41901</v>
      </c>
    </row>
    <row r="3695" spans="1:20" ht="60" x14ac:dyDescent="0.25">
      <c r="A3695">
        <v>3693</v>
      </c>
      <c r="B3695" s="9" t="s">
        <v>3690</v>
      </c>
      <c r="C3695" s="3" t="s">
        <v>7803</v>
      </c>
      <c r="D3695" s="7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0"/>
        <v>30.71</v>
      </c>
      <c r="Q3695" s="11" t="s">
        <v>8315</v>
      </c>
      <c r="R3695" t="s">
        <v>8316</v>
      </c>
      <c r="S3695" s="17">
        <f t="shared" si="231"/>
        <v>42309.191307870366</v>
      </c>
      <c r="T3695" s="17">
        <f t="shared" si="232"/>
        <v>42338.9375</v>
      </c>
    </row>
    <row r="3696" spans="1:20" ht="60" x14ac:dyDescent="0.25">
      <c r="A3696">
        <v>3694</v>
      </c>
      <c r="B3696" s="9" t="s">
        <v>3691</v>
      </c>
      <c r="C3696" s="3" t="s">
        <v>7804</v>
      </c>
      <c r="D3696" s="7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0"/>
        <v>62.67</v>
      </c>
      <c r="Q3696" s="11" t="s">
        <v>8315</v>
      </c>
      <c r="R3696" t="s">
        <v>8316</v>
      </c>
      <c r="S3696" s="17">
        <f t="shared" si="231"/>
        <v>42490.133877314816</v>
      </c>
      <c r="T3696" s="17">
        <f t="shared" si="232"/>
        <v>42527.083333333328</v>
      </c>
    </row>
    <row r="3697" spans="1:20" ht="60" x14ac:dyDescent="0.25">
      <c r="A3697">
        <v>3695</v>
      </c>
      <c r="B3697" s="9" t="s">
        <v>3692</v>
      </c>
      <c r="C3697" s="3" t="s">
        <v>7805</v>
      </c>
      <c r="D3697" s="7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0"/>
        <v>121.36</v>
      </c>
      <c r="Q3697" s="11" t="s">
        <v>8315</v>
      </c>
      <c r="R3697" t="s">
        <v>8316</v>
      </c>
      <c r="S3697" s="17">
        <f t="shared" si="231"/>
        <v>41995.870486111111</v>
      </c>
      <c r="T3697" s="17">
        <f t="shared" si="232"/>
        <v>42015.870486111111</v>
      </c>
    </row>
    <row r="3698" spans="1:20" ht="45" x14ac:dyDescent="0.25">
      <c r="A3698">
        <v>3696</v>
      </c>
      <c r="B3698" s="9" t="s">
        <v>3693</v>
      </c>
      <c r="C3698" s="3" t="s">
        <v>7806</v>
      </c>
      <c r="D3698" s="7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0"/>
        <v>39.74</v>
      </c>
      <c r="Q3698" s="11" t="s">
        <v>8315</v>
      </c>
      <c r="R3698" t="s">
        <v>8316</v>
      </c>
      <c r="S3698" s="17">
        <f t="shared" si="231"/>
        <v>41988.617083333331</v>
      </c>
      <c r="T3698" s="17">
        <f t="shared" si="232"/>
        <v>42048.617083333331</v>
      </c>
    </row>
    <row r="3699" spans="1:20" ht="60" x14ac:dyDescent="0.25">
      <c r="A3699">
        <v>3697</v>
      </c>
      <c r="B3699" s="9" t="s">
        <v>3694</v>
      </c>
      <c r="C3699" s="3" t="s">
        <v>7807</v>
      </c>
      <c r="D3699" s="7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0"/>
        <v>72</v>
      </c>
      <c r="Q3699" s="11" t="s">
        <v>8315</v>
      </c>
      <c r="R3699" t="s">
        <v>8316</v>
      </c>
      <c r="S3699" s="17">
        <f t="shared" si="231"/>
        <v>42479.465833333335</v>
      </c>
      <c r="T3699" s="17">
        <f t="shared" si="232"/>
        <v>42500.465833333335</v>
      </c>
    </row>
    <row r="3700" spans="1:20" ht="45" x14ac:dyDescent="0.25">
      <c r="A3700">
        <v>3698</v>
      </c>
      <c r="B3700" s="9" t="s">
        <v>3695</v>
      </c>
      <c r="C3700" s="3" t="s">
        <v>7808</v>
      </c>
      <c r="D3700" s="7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0"/>
        <v>40.630000000000003</v>
      </c>
      <c r="Q3700" s="11" t="s">
        <v>8315</v>
      </c>
      <c r="R3700" t="s">
        <v>8316</v>
      </c>
      <c r="S3700" s="17">
        <f t="shared" si="231"/>
        <v>42401.806562500002</v>
      </c>
      <c r="T3700" s="17">
        <f t="shared" si="232"/>
        <v>42431.806562500002</v>
      </c>
    </row>
    <row r="3701" spans="1:20" ht="60" x14ac:dyDescent="0.25">
      <c r="A3701">
        <v>3699</v>
      </c>
      <c r="B3701" s="9" t="s">
        <v>3696</v>
      </c>
      <c r="C3701" s="3" t="s">
        <v>7809</v>
      </c>
      <c r="D3701" s="7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0"/>
        <v>63</v>
      </c>
      <c r="Q3701" s="11" t="s">
        <v>8315</v>
      </c>
      <c r="R3701" t="s">
        <v>8316</v>
      </c>
      <c r="S3701" s="17">
        <f t="shared" si="231"/>
        <v>41897.602037037039</v>
      </c>
      <c r="T3701" s="17">
        <f t="shared" si="232"/>
        <v>41927.602037037039</v>
      </c>
    </row>
    <row r="3702" spans="1:20" ht="30" x14ac:dyDescent="0.25">
      <c r="A3702">
        <v>3700</v>
      </c>
      <c r="B3702" s="9" t="s">
        <v>3697</v>
      </c>
      <c r="C3702" s="3" t="s">
        <v>7810</v>
      </c>
      <c r="D3702" s="7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0"/>
        <v>33.67</v>
      </c>
      <c r="Q3702" s="11" t="s">
        <v>8315</v>
      </c>
      <c r="R3702" t="s">
        <v>8316</v>
      </c>
      <c r="S3702" s="17">
        <f t="shared" si="231"/>
        <v>41882.585648148146</v>
      </c>
      <c r="T3702" s="17">
        <f t="shared" si="232"/>
        <v>41912.666666666664</v>
      </c>
    </row>
    <row r="3703" spans="1:20" ht="60" x14ac:dyDescent="0.25">
      <c r="A3703">
        <v>3701</v>
      </c>
      <c r="B3703" s="9" t="s">
        <v>3698</v>
      </c>
      <c r="C3703" s="3" t="s">
        <v>7811</v>
      </c>
      <c r="D3703" s="7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0"/>
        <v>38.590000000000003</v>
      </c>
      <c r="Q3703" s="11" t="s">
        <v>8315</v>
      </c>
      <c r="R3703" t="s">
        <v>8316</v>
      </c>
      <c r="S3703" s="17">
        <f t="shared" si="231"/>
        <v>42129.541585648149</v>
      </c>
      <c r="T3703" s="17">
        <f t="shared" si="232"/>
        <v>42159.541585648149</v>
      </c>
    </row>
    <row r="3704" spans="1:20" ht="60" x14ac:dyDescent="0.25">
      <c r="A3704">
        <v>3702</v>
      </c>
      <c r="B3704" s="9" t="s">
        <v>3699</v>
      </c>
      <c r="C3704" s="3" t="s">
        <v>7812</v>
      </c>
      <c r="D3704" s="7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0"/>
        <v>155.94999999999999</v>
      </c>
      <c r="Q3704" s="11" t="s">
        <v>8315</v>
      </c>
      <c r="R3704" t="s">
        <v>8316</v>
      </c>
      <c r="S3704" s="17">
        <f t="shared" si="231"/>
        <v>42524.53800925926</v>
      </c>
      <c r="T3704" s="17">
        <f t="shared" si="232"/>
        <v>42561.957638888889</v>
      </c>
    </row>
    <row r="3705" spans="1:20" ht="60" x14ac:dyDescent="0.25">
      <c r="A3705">
        <v>3703</v>
      </c>
      <c r="B3705" s="9" t="s">
        <v>3700</v>
      </c>
      <c r="C3705" s="3" t="s">
        <v>7813</v>
      </c>
      <c r="D3705" s="7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0"/>
        <v>43.2</v>
      </c>
      <c r="Q3705" s="11" t="s">
        <v>8315</v>
      </c>
      <c r="R3705" t="s">
        <v>8316</v>
      </c>
      <c r="S3705" s="17">
        <f t="shared" si="231"/>
        <v>42556.504490740743</v>
      </c>
      <c r="T3705" s="17">
        <f t="shared" si="232"/>
        <v>42595.290972222225</v>
      </c>
    </row>
    <row r="3706" spans="1:20" ht="60" x14ac:dyDescent="0.25">
      <c r="A3706">
        <v>3704</v>
      </c>
      <c r="B3706" s="9" t="s">
        <v>3701</v>
      </c>
      <c r="C3706" s="3" t="s">
        <v>7814</v>
      </c>
      <c r="D3706" s="7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0"/>
        <v>15.15</v>
      </c>
      <c r="Q3706" s="11" t="s">
        <v>8315</v>
      </c>
      <c r="R3706" t="s">
        <v>8316</v>
      </c>
      <c r="S3706" s="17">
        <f t="shared" si="231"/>
        <v>42461.689745370371</v>
      </c>
      <c r="T3706" s="17">
        <f t="shared" si="232"/>
        <v>42521.689745370371</v>
      </c>
    </row>
    <row r="3707" spans="1:20" ht="60" x14ac:dyDescent="0.25">
      <c r="A3707">
        <v>3705</v>
      </c>
      <c r="B3707" s="9" t="s">
        <v>3702</v>
      </c>
      <c r="C3707" s="3" t="s">
        <v>7815</v>
      </c>
      <c r="D3707" s="7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0"/>
        <v>83.57</v>
      </c>
      <c r="Q3707" s="11" t="s">
        <v>8315</v>
      </c>
      <c r="R3707" t="s">
        <v>8316</v>
      </c>
      <c r="S3707" s="17">
        <f t="shared" si="231"/>
        <v>41792.542986111112</v>
      </c>
      <c r="T3707" s="17">
        <f t="shared" si="232"/>
        <v>41813.75</v>
      </c>
    </row>
    <row r="3708" spans="1:20" ht="45" x14ac:dyDescent="0.25">
      <c r="A3708">
        <v>3706</v>
      </c>
      <c r="B3708" s="9" t="s">
        <v>3703</v>
      </c>
      <c r="C3708" s="3" t="s">
        <v>7816</v>
      </c>
      <c r="D3708" s="7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0"/>
        <v>140</v>
      </c>
      <c r="Q3708" s="11" t="s">
        <v>8315</v>
      </c>
      <c r="R3708" t="s">
        <v>8316</v>
      </c>
      <c r="S3708" s="17">
        <f t="shared" si="231"/>
        <v>41879.913761574076</v>
      </c>
      <c r="T3708" s="17">
        <f t="shared" si="232"/>
        <v>41894.913761574076</v>
      </c>
    </row>
    <row r="3709" spans="1:20" ht="45" x14ac:dyDescent="0.25">
      <c r="A3709">
        <v>3707</v>
      </c>
      <c r="B3709" s="9" t="s">
        <v>3704</v>
      </c>
      <c r="C3709" s="3" t="s">
        <v>7817</v>
      </c>
      <c r="D3709" s="7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0"/>
        <v>80.87</v>
      </c>
      <c r="Q3709" s="11" t="s">
        <v>8315</v>
      </c>
      <c r="R3709" t="s">
        <v>8316</v>
      </c>
      <c r="S3709" s="17">
        <f t="shared" si="231"/>
        <v>42552.048356481479</v>
      </c>
      <c r="T3709" s="17">
        <f t="shared" si="232"/>
        <v>42573.226388888885</v>
      </c>
    </row>
    <row r="3710" spans="1:20" ht="60" x14ac:dyDescent="0.25">
      <c r="A3710">
        <v>3708</v>
      </c>
      <c r="B3710" s="9" t="s">
        <v>3705</v>
      </c>
      <c r="C3710" s="3" t="s">
        <v>7818</v>
      </c>
      <c r="D3710" s="7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0"/>
        <v>53.85</v>
      </c>
      <c r="Q3710" s="11" t="s">
        <v>8315</v>
      </c>
      <c r="R3710" t="s">
        <v>8316</v>
      </c>
      <c r="S3710" s="17">
        <f t="shared" si="231"/>
        <v>41810.142199074071</v>
      </c>
      <c r="T3710" s="17">
        <f t="shared" si="232"/>
        <v>41824.142199074071</v>
      </c>
    </row>
    <row r="3711" spans="1:20" ht="45" x14ac:dyDescent="0.25">
      <c r="A3711">
        <v>3709</v>
      </c>
      <c r="B3711" s="9" t="s">
        <v>3706</v>
      </c>
      <c r="C3711" s="3" t="s">
        <v>7819</v>
      </c>
      <c r="D3711" s="7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0"/>
        <v>30.93</v>
      </c>
      <c r="Q3711" s="11" t="s">
        <v>8315</v>
      </c>
      <c r="R3711" t="s">
        <v>8316</v>
      </c>
      <c r="S3711" s="17">
        <f t="shared" si="231"/>
        <v>41785.707708333335</v>
      </c>
      <c r="T3711" s="17">
        <f t="shared" si="232"/>
        <v>41815.707708333335</v>
      </c>
    </row>
    <row r="3712" spans="1:20" ht="30" x14ac:dyDescent="0.25">
      <c r="A3712">
        <v>3710</v>
      </c>
      <c r="B3712" s="9" t="s">
        <v>3707</v>
      </c>
      <c r="C3712" s="3" t="s">
        <v>7820</v>
      </c>
      <c r="D3712" s="7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0"/>
        <v>67.959999999999994</v>
      </c>
      <c r="Q3712" s="11" t="s">
        <v>8315</v>
      </c>
      <c r="R3712" t="s">
        <v>8316</v>
      </c>
      <c r="S3712" s="17">
        <f t="shared" si="231"/>
        <v>42072.576249999998</v>
      </c>
      <c r="T3712" s="17">
        <f t="shared" si="232"/>
        <v>42097.576249999998</v>
      </c>
    </row>
    <row r="3713" spans="1:20" ht="30" x14ac:dyDescent="0.25">
      <c r="A3713">
        <v>3711</v>
      </c>
      <c r="B3713" s="9" t="s">
        <v>3708</v>
      </c>
      <c r="C3713" s="3" t="s">
        <v>7821</v>
      </c>
      <c r="D3713" s="7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0"/>
        <v>27.14</v>
      </c>
      <c r="Q3713" s="11" t="s">
        <v>8315</v>
      </c>
      <c r="R3713" t="s">
        <v>8316</v>
      </c>
      <c r="S3713" s="17">
        <f t="shared" si="231"/>
        <v>41779.724224537036</v>
      </c>
      <c r="T3713" s="17">
        <f t="shared" si="232"/>
        <v>41805.666666666664</v>
      </c>
    </row>
    <row r="3714" spans="1:20" ht="60" x14ac:dyDescent="0.25">
      <c r="A3714">
        <v>3712</v>
      </c>
      <c r="B3714" s="9" t="s">
        <v>3709</v>
      </c>
      <c r="C3714" s="3" t="s">
        <v>7822</v>
      </c>
      <c r="D3714" s="7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9"/>
        <v>154</v>
      </c>
      <c r="P3714">
        <f t="shared" si="230"/>
        <v>110.87</v>
      </c>
      <c r="Q3714" s="11" t="s">
        <v>8315</v>
      </c>
      <c r="R3714" t="s">
        <v>8316</v>
      </c>
      <c r="S3714" s="17">
        <f t="shared" si="231"/>
        <v>42134.172071759262</v>
      </c>
      <c r="T3714" s="17">
        <f t="shared" si="232"/>
        <v>42155.290972222225</v>
      </c>
    </row>
    <row r="3715" spans="1:20" ht="45" x14ac:dyDescent="0.25">
      <c r="A3715">
        <v>3713</v>
      </c>
      <c r="B3715" s="9" t="s">
        <v>3710</v>
      </c>
      <c r="C3715" s="3" t="s">
        <v>7823</v>
      </c>
      <c r="D3715" s="7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3">ROUND(E3715/D3715*100,0)</f>
        <v>102</v>
      </c>
      <c r="P3715">
        <f t="shared" ref="P3715:P3778" si="234">IFERROR(ROUND(E3715/L3715,2),0)</f>
        <v>106.84</v>
      </c>
      <c r="Q3715" s="11" t="s">
        <v>8315</v>
      </c>
      <c r="R3715" t="s">
        <v>8316</v>
      </c>
      <c r="S3715" s="17">
        <f t="shared" ref="S3715:S3778" si="235">(((J3715/60)/60)/24)+DATE(1970,1,1)</f>
        <v>42505.738032407404</v>
      </c>
      <c r="T3715" s="17">
        <f t="shared" ref="T3715:T3778" si="236">(((I3715/60)/60)/24)+DATE(1970,1,1)</f>
        <v>42525.738032407404</v>
      </c>
    </row>
    <row r="3716" spans="1:20" ht="60" x14ac:dyDescent="0.25">
      <c r="A3716">
        <v>3714</v>
      </c>
      <c r="B3716" s="9" t="s">
        <v>3711</v>
      </c>
      <c r="C3716" s="3" t="s">
        <v>7824</v>
      </c>
      <c r="D3716" s="7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4"/>
        <v>105.52</v>
      </c>
      <c r="Q3716" s="11" t="s">
        <v>8315</v>
      </c>
      <c r="R3716" t="s">
        <v>8316</v>
      </c>
      <c r="S3716" s="17">
        <f t="shared" si="235"/>
        <v>42118.556331018524</v>
      </c>
      <c r="T3716" s="17">
        <f t="shared" si="236"/>
        <v>42150.165972222225</v>
      </c>
    </row>
    <row r="3717" spans="1:20" ht="60" x14ac:dyDescent="0.25">
      <c r="A3717">
        <v>3715</v>
      </c>
      <c r="B3717" s="9" t="s">
        <v>3712</v>
      </c>
      <c r="C3717" s="3" t="s">
        <v>7825</v>
      </c>
      <c r="D3717" s="7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4"/>
        <v>132.96</v>
      </c>
      <c r="Q3717" s="11" t="s">
        <v>8315</v>
      </c>
      <c r="R3717" t="s">
        <v>8316</v>
      </c>
      <c r="S3717" s="17">
        <f t="shared" si="235"/>
        <v>42036.995590277773</v>
      </c>
      <c r="T3717" s="17">
        <f t="shared" si="236"/>
        <v>42094.536111111112</v>
      </c>
    </row>
    <row r="3718" spans="1:20" ht="45" x14ac:dyDescent="0.25">
      <c r="A3718">
        <v>3716</v>
      </c>
      <c r="B3718" s="9" t="s">
        <v>3713</v>
      </c>
      <c r="C3718" s="3" t="s">
        <v>7826</v>
      </c>
      <c r="D3718" s="7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4"/>
        <v>51.92</v>
      </c>
      <c r="Q3718" s="11" t="s">
        <v>8315</v>
      </c>
      <c r="R3718" t="s">
        <v>8316</v>
      </c>
      <c r="S3718" s="17">
        <f t="shared" si="235"/>
        <v>42360.887835648144</v>
      </c>
      <c r="T3718" s="17">
        <f t="shared" si="236"/>
        <v>42390.887835648144</v>
      </c>
    </row>
    <row r="3719" spans="1:20" ht="45" x14ac:dyDescent="0.25">
      <c r="A3719">
        <v>3717</v>
      </c>
      <c r="B3719" s="9" t="s">
        <v>3714</v>
      </c>
      <c r="C3719" s="3" t="s">
        <v>7827</v>
      </c>
      <c r="D3719" s="7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4"/>
        <v>310</v>
      </c>
      <c r="Q3719" s="11" t="s">
        <v>8315</v>
      </c>
      <c r="R3719" t="s">
        <v>8316</v>
      </c>
      <c r="S3719" s="17">
        <f t="shared" si="235"/>
        <v>42102.866307870368</v>
      </c>
      <c r="T3719" s="17">
        <f t="shared" si="236"/>
        <v>42133.866307870368</v>
      </c>
    </row>
    <row r="3720" spans="1:20" ht="45" x14ac:dyDescent="0.25">
      <c r="A3720">
        <v>3718</v>
      </c>
      <c r="B3720" s="9" t="s">
        <v>3715</v>
      </c>
      <c r="C3720" s="3" t="s">
        <v>7828</v>
      </c>
      <c r="D3720" s="7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4"/>
        <v>26.02</v>
      </c>
      <c r="Q3720" s="11" t="s">
        <v>8315</v>
      </c>
      <c r="R3720" t="s">
        <v>8316</v>
      </c>
      <c r="S3720" s="17">
        <f t="shared" si="235"/>
        <v>42032.716145833328</v>
      </c>
      <c r="T3720" s="17">
        <f t="shared" si="236"/>
        <v>42062.716145833328</v>
      </c>
    </row>
    <row r="3721" spans="1:20" ht="30" x14ac:dyDescent="0.25">
      <c r="A3721">
        <v>3719</v>
      </c>
      <c r="B3721" s="9" t="s">
        <v>3716</v>
      </c>
      <c r="C3721" s="3" t="s">
        <v>7829</v>
      </c>
      <c r="D3721" s="7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4"/>
        <v>105</v>
      </c>
      <c r="Q3721" s="11" t="s">
        <v>8315</v>
      </c>
      <c r="R3721" t="s">
        <v>8316</v>
      </c>
      <c r="S3721" s="17">
        <f t="shared" si="235"/>
        <v>42147.729930555557</v>
      </c>
      <c r="T3721" s="17">
        <f t="shared" si="236"/>
        <v>42177.729930555557</v>
      </c>
    </row>
    <row r="3722" spans="1:20" ht="30" x14ac:dyDescent="0.25">
      <c r="A3722">
        <v>3720</v>
      </c>
      <c r="B3722" s="9" t="s">
        <v>3717</v>
      </c>
      <c r="C3722" s="3" t="s">
        <v>7830</v>
      </c>
      <c r="D3722" s="7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4"/>
        <v>86.23</v>
      </c>
      <c r="Q3722" s="11" t="s">
        <v>8315</v>
      </c>
      <c r="R3722" t="s">
        <v>8316</v>
      </c>
      <c r="S3722" s="17">
        <f t="shared" si="235"/>
        <v>42165.993125000001</v>
      </c>
      <c r="T3722" s="17">
        <f t="shared" si="236"/>
        <v>42187.993125000001</v>
      </c>
    </row>
    <row r="3723" spans="1:20" ht="60" x14ac:dyDescent="0.25">
      <c r="A3723">
        <v>3721</v>
      </c>
      <c r="B3723" s="9" t="s">
        <v>3718</v>
      </c>
      <c r="C3723" s="3" t="s">
        <v>7831</v>
      </c>
      <c r="D3723" s="7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4"/>
        <v>114.55</v>
      </c>
      <c r="Q3723" s="11" t="s">
        <v>8315</v>
      </c>
      <c r="R3723" t="s">
        <v>8316</v>
      </c>
      <c r="S3723" s="17">
        <f t="shared" si="235"/>
        <v>41927.936157407406</v>
      </c>
      <c r="T3723" s="17">
        <f t="shared" si="236"/>
        <v>41948.977824074071</v>
      </c>
    </row>
    <row r="3724" spans="1:20" ht="60" x14ac:dyDescent="0.25">
      <c r="A3724">
        <v>3722</v>
      </c>
      <c r="B3724" s="9" t="s">
        <v>3719</v>
      </c>
      <c r="C3724" s="3" t="s">
        <v>7832</v>
      </c>
      <c r="D3724" s="7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4"/>
        <v>47.66</v>
      </c>
      <c r="Q3724" s="11" t="s">
        <v>8315</v>
      </c>
      <c r="R3724" t="s">
        <v>8316</v>
      </c>
      <c r="S3724" s="17">
        <f t="shared" si="235"/>
        <v>42381.671840277777</v>
      </c>
      <c r="T3724" s="17">
        <f t="shared" si="236"/>
        <v>42411.957638888889</v>
      </c>
    </row>
    <row r="3725" spans="1:20" ht="30" x14ac:dyDescent="0.25">
      <c r="A3725">
        <v>3723</v>
      </c>
      <c r="B3725" s="9" t="s">
        <v>3720</v>
      </c>
      <c r="C3725" s="3" t="s">
        <v>7833</v>
      </c>
      <c r="D3725" s="7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4"/>
        <v>72.89</v>
      </c>
      <c r="Q3725" s="11" t="s">
        <v>8315</v>
      </c>
      <c r="R3725" t="s">
        <v>8316</v>
      </c>
      <c r="S3725" s="17">
        <f t="shared" si="235"/>
        <v>41943.753032407411</v>
      </c>
      <c r="T3725" s="17">
        <f t="shared" si="236"/>
        <v>41973.794699074075</v>
      </c>
    </row>
    <row r="3726" spans="1:20" ht="60" x14ac:dyDescent="0.25">
      <c r="A3726">
        <v>3724</v>
      </c>
      <c r="B3726" s="9" t="s">
        <v>3721</v>
      </c>
      <c r="C3726" s="3" t="s">
        <v>7834</v>
      </c>
      <c r="D3726" s="7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4"/>
        <v>49.55</v>
      </c>
      <c r="Q3726" s="11" t="s">
        <v>8315</v>
      </c>
      <c r="R3726" t="s">
        <v>8316</v>
      </c>
      <c r="S3726" s="17">
        <f t="shared" si="235"/>
        <v>42465.491435185191</v>
      </c>
      <c r="T3726" s="17">
        <f t="shared" si="236"/>
        <v>42494.958333333328</v>
      </c>
    </row>
    <row r="3727" spans="1:20" ht="60" x14ac:dyDescent="0.25">
      <c r="A3727">
        <v>3725</v>
      </c>
      <c r="B3727" s="9" t="s">
        <v>3722</v>
      </c>
      <c r="C3727" s="3" t="s">
        <v>7835</v>
      </c>
      <c r="D3727" s="7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4"/>
        <v>25.4</v>
      </c>
      <c r="Q3727" s="11" t="s">
        <v>8315</v>
      </c>
      <c r="R3727" t="s">
        <v>8316</v>
      </c>
      <c r="S3727" s="17">
        <f t="shared" si="235"/>
        <v>42401.945219907408</v>
      </c>
      <c r="T3727" s="17">
        <f t="shared" si="236"/>
        <v>42418.895833333328</v>
      </c>
    </row>
    <row r="3728" spans="1:20" ht="45" x14ac:dyDescent="0.25">
      <c r="A3728">
        <v>3726</v>
      </c>
      <c r="B3728" s="9" t="s">
        <v>3723</v>
      </c>
      <c r="C3728" s="3" t="s">
        <v>7836</v>
      </c>
      <c r="D3728" s="7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4"/>
        <v>62.59</v>
      </c>
      <c r="Q3728" s="11" t="s">
        <v>8315</v>
      </c>
      <c r="R3728" t="s">
        <v>8316</v>
      </c>
      <c r="S3728" s="17">
        <f t="shared" si="235"/>
        <v>42462.140868055561</v>
      </c>
      <c r="T3728" s="17">
        <f t="shared" si="236"/>
        <v>42489.875</v>
      </c>
    </row>
    <row r="3729" spans="1:20" ht="45" x14ac:dyDescent="0.25">
      <c r="A3729">
        <v>3727</v>
      </c>
      <c r="B3729" s="9" t="s">
        <v>3724</v>
      </c>
      <c r="C3729" s="3" t="s">
        <v>7837</v>
      </c>
      <c r="D3729" s="7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4"/>
        <v>61.06</v>
      </c>
      <c r="Q3729" s="11" t="s">
        <v>8315</v>
      </c>
      <c r="R3729" t="s">
        <v>8316</v>
      </c>
      <c r="S3729" s="17">
        <f t="shared" si="235"/>
        <v>42632.348310185189</v>
      </c>
      <c r="T3729" s="17">
        <f t="shared" si="236"/>
        <v>42663.204861111109</v>
      </c>
    </row>
    <row r="3730" spans="1:20" ht="45" x14ac:dyDescent="0.25">
      <c r="A3730">
        <v>3728</v>
      </c>
      <c r="B3730" s="9" t="s">
        <v>3725</v>
      </c>
      <c r="C3730" s="3" t="s">
        <v>7838</v>
      </c>
      <c r="D3730" s="7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4"/>
        <v>60.06</v>
      </c>
      <c r="Q3730" s="11" t="s">
        <v>8315</v>
      </c>
      <c r="R3730" t="s">
        <v>8316</v>
      </c>
      <c r="S3730" s="17">
        <f t="shared" si="235"/>
        <v>42205.171018518522</v>
      </c>
      <c r="T3730" s="17">
        <f t="shared" si="236"/>
        <v>42235.171018518522</v>
      </c>
    </row>
    <row r="3731" spans="1:20" ht="60" x14ac:dyDescent="0.25">
      <c r="A3731">
        <v>3729</v>
      </c>
      <c r="B3731" s="9" t="s">
        <v>3726</v>
      </c>
      <c r="C3731" s="3" t="s">
        <v>7839</v>
      </c>
      <c r="D3731" s="7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4"/>
        <v>72.400000000000006</v>
      </c>
      <c r="Q3731" s="11" t="s">
        <v>8315</v>
      </c>
      <c r="R3731" t="s">
        <v>8316</v>
      </c>
      <c r="S3731" s="17">
        <f t="shared" si="235"/>
        <v>42041.205000000002</v>
      </c>
      <c r="T3731" s="17">
        <f t="shared" si="236"/>
        <v>42086.16333333333</v>
      </c>
    </row>
    <row r="3732" spans="1:20" ht="45" x14ac:dyDescent="0.25">
      <c r="A3732">
        <v>3730</v>
      </c>
      <c r="B3732" s="9" t="s">
        <v>3727</v>
      </c>
      <c r="C3732" s="3" t="s">
        <v>7840</v>
      </c>
      <c r="D3732" s="7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4"/>
        <v>100</v>
      </c>
      <c r="Q3732" s="11" t="s">
        <v>8315</v>
      </c>
      <c r="R3732" t="s">
        <v>8316</v>
      </c>
      <c r="S3732" s="17">
        <f t="shared" si="235"/>
        <v>42203.677766203706</v>
      </c>
      <c r="T3732" s="17">
        <f t="shared" si="236"/>
        <v>42233.677766203706</v>
      </c>
    </row>
    <row r="3733" spans="1:20" ht="60" x14ac:dyDescent="0.25">
      <c r="A3733">
        <v>3731</v>
      </c>
      <c r="B3733" s="9" t="s">
        <v>3728</v>
      </c>
      <c r="C3733" s="3" t="s">
        <v>7841</v>
      </c>
      <c r="D3733" s="7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4"/>
        <v>51.67</v>
      </c>
      <c r="Q3733" s="11" t="s">
        <v>8315</v>
      </c>
      <c r="R3733" t="s">
        <v>8316</v>
      </c>
      <c r="S3733" s="17">
        <f t="shared" si="235"/>
        <v>41983.752847222218</v>
      </c>
      <c r="T3733" s="17">
        <f t="shared" si="236"/>
        <v>42014.140972222223</v>
      </c>
    </row>
    <row r="3734" spans="1:20" ht="45" x14ac:dyDescent="0.25">
      <c r="A3734">
        <v>3732</v>
      </c>
      <c r="B3734" s="9" t="s">
        <v>3729</v>
      </c>
      <c r="C3734" s="3" t="s">
        <v>7842</v>
      </c>
      <c r="D3734" s="7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4"/>
        <v>32.75</v>
      </c>
      <c r="Q3734" s="11" t="s">
        <v>8315</v>
      </c>
      <c r="R3734" t="s">
        <v>8316</v>
      </c>
      <c r="S3734" s="17">
        <f t="shared" si="235"/>
        <v>41968.677465277782</v>
      </c>
      <c r="T3734" s="17">
        <f t="shared" si="236"/>
        <v>42028.5</v>
      </c>
    </row>
    <row r="3735" spans="1:20" ht="45" x14ac:dyDescent="0.25">
      <c r="A3735">
        <v>3733</v>
      </c>
      <c r="B3735" s="9" t="s">
        <v>3730</v>
      </c>
      <c r="C3735" s="3" t="s">
        <v>7843</v>
      </c>
      <c r="D3735" s="7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4"/>
        <v>0</v>
      </c>
      <c r="Q3735" s="11" t="s">
        <v>8315</v>
      </c>
      <c r="R3735" t="s">
        <v>8316</v>
      </c>
      <c r="S3735" s="17">
        <f t="shared" si="235"/>
        <v>42103.024398148147</v>
      </c>
      <c r="T3735" s="17">
        <f t="shared" si="236"/>
        <v>42112.9375</v>
      </c>
    </row>
    <row r="3736" spans="1:20" ht="60" x14ac:dyDescent="0.25">
      <c r="A3736">
        <v>3734</v>
      </c>
      <c r="B3736" s="9" t="s">
        <v>3731</v>
      </c>
      <c r="C3736" s="3" t="s">
        <v>7844</v>
      </c>
      <c r="D3736" s="7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4"/>
        <v>61</v>
      </c>
      <c r="Q3736" s="11" t="s">
        <v>8315</v>
      </c>
      <c r="R3736" t="s">
        <v>8316</v>
      </c>
      <c r="S3736" s="17">
        <f t="shared" si="235"/>
        <v>42089.901574074072</v>
      </c>
      <c r="T3736" s="17">
        <f t="shared" si="236"/>
        <v>42149.901574074072</v>
      </c>
    </row>
    <row r="3737" spans="1:20" ht="30" x14ac:dyDescent="0.25">
      <c r="A3737">
        <v>3735</v>
      </c>
      <c r="B3737" s="9" t="s">
        <v>3732</v>
      </c>
      <c r="C3737" s="3" t="s">
        <v>7845</v>
      </c>
      <c r="D3737" s="7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4"/>
        <v>10</v>
      </c>
      <c r="Q3737" s="11" t="s">
        <v>8315</v>
      </c>
      <c r="R3737" t="s">
        <v>8316</v>
      </c>
      <c r="S3737" s="17">
        <f t="shared" si="235"/>
        <v>42122.693159722221</v>
      </c>
      <c r="T3737" s="17">
        <f t="shared" si="236"/>
        <v>42152.693159722221</v>
      </c>
    </row>
    <row r="3738" spans="1:20" ht="45" x14ac:dyDescent="0.25">
      <c r="A3738">
        <v>3736</v>
      </c>
      <c r="B3738" s="9" t="s">
        <v>3733</v>
      </c>
      <c r="C3738" s="3" t="s">
        <v>7846</v>
      </c>
      <c r="D3738" s="7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4"/>
        <v>10</v>
      </c>
      <c r="Q3738" s="11" t="s">
        <v>8315</v>
      </c>
      <c r="R3738" t="s">
        <v>8316</v>
      </c>
      <c r="S3738" s="17">
        <f t="shared" si="235"/>
        <v>42048.711724537032</v>
      </c>
      <c r="T3738" s="17">
        <f t="shared" si="236"/>
        <v>42086.75</v>
      </c>
    </row>
    <row r="3739" spans="1:20" ht="45" x14ac:dyDescent="0.25">
      <c r="A3739">
        <v>3737</v>
      </c>
      <c r="B3739" s="9" t="s">
        <v>3734</v>
      </c>
      <c r="C3739" s="3" t="s">
        <v>7847</v>
      </c>
      <c r="D3739" s="7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4"/>
        <v>37.5</v>
      </c>
      <c r="Q3739" s="11" t="s">
        <v>8315</v>
      </c>
      <c r="R3739" t="s">
        <v>8316</v>
      </c>
      <c r="S3739" s="17">
        <f t="shared" si="235"/>
        <v>42297.691006944442</v>
      </c>
      <c r="T3739" s="17">
        <f t="shared" si="236"/>
        <v>42320.290972222225</v>
      </c>
    </row>
    <row r="3740" spans="1:20" ht="45" x14ac:dyDescent="0.25">
      <c r="A3740">
        <v>3738</v>
      </c>
      <c r="B3740" s="9" t="s">
        <v>3735</v>
      </c>
      <c r="C3740" s="3" t="s">
        <v>7848</v>
      </c>
      <c r="D3740" s="7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4"/>
        <v>45</v>
      </c>
      <c r="Q3740" s="11" t="s">
        <v>8315</v>
      </c>
      <c r="R3740" t="s">
        <v>8316</v>
      </c>
      <c r="S3740" s="17">
        <f t="shared" si="235"/>
        <v>41813.938715277778</v>
      </c>
      <c r="T3740" s="17">
        <f t="shared" si="236"/>
        <v>41835.916666666664</v>
      </c>
    </row>
    <row r="3741" spans="1:20" ht="60" x14ac:dyDescent="0.25">
      <c r="A3741">
        <v>3739</v>
      </c>
      <c r="B3741" s="9" t="s">
        <v>3736</v>
      </c>
      <c r="C3741" s="3" t="s">
        <v>7849</v>
      </c>
      <c r="D3741" s="7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4"/>
        <v>100.63</v>
      </c>
      <c r="Q3741" s="11" t="s">
        <v>8315</v>
      </c>
      <c r="R3741" t="s">
        <v>8316</v>
      </c>
      <c r="S3741" s="17">
        <f t="shared" si="235"/>
        <v>42548.449861111112</v>
      </c>
      <c r="T3741" s="17">
        <f t="shared" si="236"/>
        <v>42568.449861111112</v>
      </c>
    </row>
    <row r="3742" spans="1:20" ht="60" x14ac:dyDescent="0.25">
      <c r="A3742">
        <v>3740</v>
      </c>
      <c r="B3742" s="9" t="s">
        <v>3737</v>
      </c>
      <c r="C3742" s="3" t="s">
        <v>7850</v>
      </c>
      <c r="D3742" s="7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4"/>
        <v>25.57</v>
      </c>
      <c r="Q3742" s="11" t="s">
        <v>8315</v>
      </c>
      <c r="R3742" t="s">
        <v>8316</v>
      </c>
      <c r="S3742" s="17">
        <f t="shared" si="235"/>
        <v>41833.089756944442</v>
      </c>
      <c r="T3742" s="17">
        <f t="shared" si="236"/>
        <v>41863.079143518517</v>
      </c>
    </row>
    <row r="3743" spans="1:20" ht="45" x14ac:dyDescent="0.25">
      <c r="A3743">
        <v>3741</v>
      </c>
      <c r="B3743" s="9" t="s">
        <v>3738</v>
      </c>
      <c r="C3743" s="3" t="s">
        <v>7851</v>
      </c>
      <c r="D3743" s="7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4"/>
        <v>0</v>
      </c>
      <c r="Q3743" s="11" t="s">
        <v>8315</v>
      </c>
      <c r="R3743" t="s">
        <v>8316</v>
      </c>
      <c r="S3743" s="17">
        <f t="shared" si="235"/>
        <v>42325.920717592591</v>
      </c>
      <c r="T3743" s="17">
        <f t="shared" si="236"/>
        <v>42355.920717592591</v>
      </c>
    </row>
    <row r="3744" spans="1:20" ht="60" x14ac:dyDescent="0.25">
      <c r="A3744">
        <v>3742</v>
      </c>
      <c r="B3744" s="9" t="s">
        <v>3739</v>
      </c>
      <c r="C3744" s="3" t="s">
        <v>7852</v>
      </c>
      <c r="D3744" s="7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4"/>
        <v>25</v>
      </c>
      <c r="Q3744" s="11" t="s">
        <v>8315</v>
      </c>
      <c r="R3744" t="s">
        <v>8316</v>
      </c>
      <c r="S3744" s="17">
        <f t="shared" si="235"/>
        <v>41858.214629629627</v>
      </c>
      <c r="T3744" s="17">
        <f t="shared" si="236"/>
        <v>41888.214629629627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7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4"/>
        <v>0</v>
      </c>
      <c r="Q3745" s="11" t="s">
        <v>8315</v>
      </c>
      <c r="R3745" t="s">
        <v>8316</v>
      </c>
      <c r="S3745" s="17">
        <f t="shared" si="235"/>
        <v>41793.710231481484</v>
      </c>
      <c r="T3745" s="17">
        <f t="shared" si="236"/>
        <v>41823.710231481484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7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4"/>
        <v>0</v>
      </c>
      <c r="Q3746" s="11" t="s">
        <v>8315</v>
      </c>
      <c r="R3746" t="s">
        <v>8316</v>
      </c>
      <c r="S3746" s="17">
        <f t="shared" si="235"/>
        <v>41793.814259259263</v>
      </c>
      <c r="T3746" s="17">
        <f t="shared" si="236"/>
        <v>41825.165972222225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7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4"/>
        <v>10</v>
      </c>
      <c r="Q3747" s="11" t="s">
        <v>8315</v>
      </c>
      <c r="R3747" t="s">
        <v>8316</v>
      </c>
      <c r="S3747" s="17">
        <f t="shared" si="235"/>
        <v>41831.697939814818</v>
      </c>
      <c r="T3747" s="17">
        <f t="shared" si="236"/>
        <v>41861.697939814818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7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4"/>
        <v>202</v>
      </c>
      <c r="Q3748" s="11" t="s">
        <v>8315</v>
      </c>
      <c r="R3748" t="s">
        <v>8316</v>
      </c>
      <c r="S3748" s="17">
        <f t="shared" si="235"/>
        <v>42621.389340277776</v>
      </c>
      <c r="T3748" s="17">
        <f t="shared" si="236"/>
        <v>42651.389340277776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7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4"/>
        <v>25</v>
      </c>
      <c r="Q3749" s="11" t="s">
        <v>8315</v>
      </c>
      <c r="R3749" t="s">
        <v>8316</v>
      </c>
      <c r="S3749" s="17">
        <f t="shared" si="235"/>
        <v>42164.299722222218</v>
      </c>
      <c r="T3749" s="17">
        <f t="shared" si="236"/>
        <v>42190.957638888889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7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4"/>
        <v>99.54</v>
      </c>
      <c r="Q3750" s="11" t="s">
        <v>8315</v>
      </c>
      <c r="R3750" t="s">
        <v>8357</v>
      </c>
      <c r="S3750" s="17">
        <f t="shared" si="235"/>
        <v>42395.706435185188</v>
      </c>
      <c r="T3750" s="17">
        <f t="shared" si="236"/>
        <v>42416.249305555553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7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4"/>
        <v>75</v>
      </c>
      <c r="Q3751" s="11" t="s">
        <v>8315</v>
      </c>
      <c r="R3751" t="s">
        <v>8357</v>
      </c>
      <c r="S3751" s="17">
        <f t="shared" si="235"/>
        <v>42458.127175925925</v>
      </c>
      <c r="T3751" s="17">
        <f t="shared" si="236"/>
        <v>42489.165972222225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7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4"/>
        <v>215.25</v>
      </c>
      <c r="Q3752" s="11" t="s">
        <v>8315</v>
      </c>
      <c r="R3752" t="s">
        <v>8357</v>
      </c>
      <c r="S3752" s="17">
        <f t="shared" si="235"/>
        <v>42016.981574074074</v>
      </c>
      <c r="T3752" s="17">
        <f t="shared" si="236"/>
        <v>42045.332638888889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7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4"/>
        <v>120.55</v>
      </c>
      <c r="Q3753" s="11" t="s">
        <v>8315</v>
      </c>
      <c r="R3753" t="s">
        <v>8357</v>
      </c>
      <c r="S3753" s="17">
        <f t="shared" si="235"/>
        <v>42403.035567129627</v>
      </c>
      <c r="T3753" s="17">
        <f t="shared" si="236"/>
        <v>42462.993900462956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7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4"/>
        <v>37.67</v>
      </c>
      <c r="Q3754" s="11" t="s">
        <v>8315</v>
      </c>
      <c r="R3754" t="s">
        <v>8357</v>
      </c>
      <c r="S3754" s="17">
        <f t="shared" si="235"/>
        <v>42619.802488425921</v>
      </c>
      <c r="T3754" s="17">
        <f t="shared" si="236"/>
        <v>42659.875</v>
      </c>
      <c r="U3754">
        <f>YEAR(S3754)</f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7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4"/>
        <v>172.23</v>
      </c>
      <c r="Q3755" s="11" t="s">
        <v>8315</v>
      </c>
      <c r="R3755" t="s">
        <v>8357</v>
      </c>
      <c r="S3755" s="17">
        <f t="shared" si="235"/>
        <v>42128.824074074073</v>
      </c>
      <c r="T3755" s="17">
        <f t="shared" si="236"/>
        <v>42158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7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4"/>
        <v>111.11</v>
      </c>
      <c r="Q3756" s="11" t="s">
        <v>8315</v>
      </c>
      <c r="R3756" t="s">
        <v>8357</v>
      </c>
      <c r="S3756" s="17">
        <f t="shared" si="235"/>
        <v>41808.881215277775</v>
      </c>
      <c r="T3756" s="17">
        <f t="shared" si="236"/>
        <v>41846.207638888889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7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4"/>
        <v>25.46</v>
      </c>
      <c r="Q3757" s="11" t="s">
        <v>8315</v>
      </c>
      <c r="R3757" t="s">
        <v>8357</v>
      </c>
      <c r="S3757" s="17">
        <f t="shared" si="235"/>
        <v>42445.866979166662</v>
      </c>
      <c r="T3757" s="17">
        <f t="shared" si="236"/>
        <v>42475.866979166662</v>
      </c>
      <c r="U3757">
        <f>YEAR(S3757)</f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7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4"/>
        <v>267.64999999999998</v>
      </c>
      <c r="Q3758" s="11" t="s">
        <v>8315</v>
      </c>
      <c r="R3758" t="s">
        <v>8357</v>
      </c>
      <c r="S3758" s="17">
        <f t="shared" si="235"/>
        <v>41771.814791666664</v>
      </c>
      <c r="T3758" s="17">
        <f t="shared" si="236"/>
        <v>41801.814791666664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7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4"/>
        <v>75.959999999999994</v>
      </c>
      <c r="Q3759" s="11" t="s">
        <v>8315</v>
      </c>
      <c r="R3759" t="s">
        <v>8357</v>
      </c>
      <c r="S3759" s="17">
        <f t="shared" si="235"/>
        <v>41954.850868055553</v>
      </c>
      <c r="T3759" s="17">
        <f t="shared" si="236"/>
        <v>41974.850868055553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7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4"/>
        <v>59.04</v>
      </c>
      <c r="Q3760" s="11" t="s">
        <v>8315</v>
      </c>
      <c r="R3760" t="s">
        <v>8357</v>
      </c>
      <c r="S3760" s="17">
        <f t="shared" si="235"/>
        <v>41747.471504629626</v>
      </c>
      <c r="T3760" s="17">
        <f t="shared" si="236"/>
        <v>41778.208333333336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7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4"/>
        <v>50.11</v>
      </c>
      <c r="Q3761" s="11" t="s">
        <v>8315</v>
      </c>
      <c r="R3761" t="s">
        <v>8357</v>
      </c>
      <c r="S3761" s="17">
        <f t="shared" si="235"/>
        <v>42182.108252314814</v>
      </c>
      <c r="T3761" s="17">
        <f t="shared" si="236"/>
        <v>42242.108252314814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7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4"/>
        <v>55.5</v>
      </c>
      <c r="Q3762" s="11" t="s">
        <v>8315</v>
      </c>
      <c r="R3762" t="s">
        <v>8357</v>
      </c>
      <c r="S3762" s="17">
        <f t="shared" si="235"/>
        <v>41739.525300925925</v>
      </c>
      <c r="T3762" s="17">
        <f t="shared" si="236"/>
        <v>41764.525300925925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7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4"/>
        <v>166.67</v>
      </c>
      <c r="Q3763" s="11" t="s">
        <v>8315</v>
      </c>
      <c r="R3763" t="s">
        <v>8357</v>
      </c>
      <c r="S3763" s="17">
        <f t="shared" si="235"/>
        <v>42173.466863425929</v>
      </c>
      <c r="T3763" s="17">
        <f t="shared" si="236"/>
        <v>42226.958333333328</v>
      </c>
      <c r="U3763">
        <f t="shared" ref="U3763:U3764" si="237">YEAR(S3763)</f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7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4"/>
        <v>47.43</v>
      </c>
      <c r="Q3764" s="11" t="s">
        <v>8315</v>
      </c>
      <c r="R3764" t="s">
        <v>8357</v>
      </c>
      <c r="S3764" s="17">
        <f t="shared" si="235"/>
        <v>42193.813530092593</v>
      </c>
      <c r="T3764" s="17">
        <f t="shared" si="236"/>
        <v>42218.813530092593</v>
      </c>
      <c r="U3764">
        <f t="shared" si="237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7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4"/>
        <v>64.94</v>
      </c>
      <c r="Q3765" s="11" t="s">
        <v>8315</v>
      </c>
      <c r="R3765" t="s">
        <v>8357</v>
      </c>
      <c r="S3765" s="17">
        <f t="shared" si="235"/>
        <v>42065.750300925924</v>
      </c>
      <c r="T3765" s="17">
        <f t="shared" si="236"/>
        <v>42095.708634259259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7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4"/>
        <v>55.56</v>
      </c>
      <c r="Q3766" s="11" t="s">
        <v>8315</v>
      </c>
      <c r="R3766" t="s">
        <v>8357</v>
      </c>
      <c r="S3766" s="17">
        <f t="shared" si="235"/>
        <v>42499.842962962968</v>
      </c>
      <c r="T3766" s="17">
        <f t="shared" si="236"/>
        <v>42519.024999999994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7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4"/>
        <v>74.22</v>
      </c>
      <c r="Q3767" s="11" t="s">
        <v>8315</v>
      </c>
      <c r="R3767" t="s">
        <v>8357</v>
      </c>
      <c r="S3767" s="17">
        <f t="shared" si="235"/>
        <v>41820.776412037041</v>
      </c>
      <c r="T3767" s="17">
        <f t="shared" si="236"/>
        <v>41850.776412037041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7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4"/>
        <v>106.93</v>
      </c>
      <c r="Q3768" s="11" t="s">
        <v>8315</v>
      </c>
      <c r="R3768" t="s">
        <v>8357</v>
      </c>
      <c r="S3768" s="17">
        <f t="shared" si="235"/>
        <v>41788.167187500003</v>
      </c>
      <c r="T3768" s="17">
        <f t="shared" si="236"/>
        <v>41823.167187500003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7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4"/>
        <v>41.7</v>
      </c>
      <c r="Q3769" s="11" t="s">
        <v>8315</v>
      </c>
      <c r="R3769" t="s">
        <v>8357</v>
      </c>
      <c r="S3769" s="17">
        <f t="shared" si="235"/>
        <v>42050.019641203704</v>
      </c>
      <c r="T3769" s="17">
        <f t="shared" si="236"/>
        <v>42064.207638888889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7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4"/>
        <v>74.239999999999995</v>
      </c>
      <c r="Q3770" s="11" t="s">
        <v>8315</v>
      </c>
      <c r="R3770" t="s">
        <v>8357</v>
      </c>
      <c r="S3770" s="17">
        <f t="shared" si="235"/>
        <v>41772.727893518517</v>
      </c>
      <c r="T3770" s="17">
        <f t="shared" si="236"/>
        <v>41802.727893518517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7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4"/>
        <v>73.33</v>
      </c>
      <c r="Q3771" s="11" t="s">
        <v>8315</v>
      </c>
      <c r="R3771" t="s">
        <v>8357</v>
      </c>
      <c r="S3771" s="17">
        <f t="shared" si="235"/>
        <v>42445.598136574074</v>
      </c>
      <c r="T3771" s="17">
        <f t="shared" si="236"/>
        <v>42475.598136574074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7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4"/>
        <v>100</v>
      </c>
      <c r="Q3772" s="11" t="s">
        <v>8315</v>
      </c>
      <c r="R3772" t="s">
        <v>8357</v>
      </c>
      <c r="S3772" s="17">
        <f t="shared" si="235"/>
        <v>42138.930671296301</v>
      </c>
      <c r="T3772" s="17">
        <f t="shared" si="236"/>
        <v>42168.930671296301</v>
      </c>
      <c r="U3772">
        <f>YEAR(S3772)</f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7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4"/>
        <v>38.42</v>
      </c>
      <c r="Q3773" s="11" t="s">
        <v>8315</v>
      </c>
      <c r="R3773" t="s">
        <v>8357</v>
      </c>
      <c r="S3773" s="17">
        <f t="shared" si="235"/>
        <v>42493.857083333336</v>
      </c>
      <c r="T3773" s="17">
        <f t="shared" si="236"/>
        <v>42508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7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4"/>
        <v>166.97</v>
      </c>
      <c r="Q3774" s="11" t="s">
        <v>8315</v>
      </c>
      <c r="R3774" t="s">
        <v>8357</v>
      </c>
      <c r="S3774" s="17">
        <f t="shared" si="235"/>
        <v>42682.616967592592</v>
      </c>
      <c r="T3774" s="17">
        <f t="shared" si="236"/>
        <v>42703.25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7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4"/>
        <v>94.91</v>
      </c>
      <c r="Q3775" s="11" t="s">
        <v>8315</v>
      </c>
      <c r="R3775" t="s">
        <v>8357</v>
      </c>
      <c r="S3775" s="17">
        <f t="shared" si="235"/>
        <v>42656.005173611105</v>
      </c>
      <c r="T3775" s="17">
        <f t="shared" si="236"/>
        <v>42689.088888888888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7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4"/>
        <v>100</v>
      </c>
      <c r="Q3776" s="11" t="s">
        <v>8315</v>
      </c>
      <c r="R3776" t="s">
        <v>8357</v>
      </c>
      <c r="S3776" s="17">
        <f t="shared" si="235"/>
        <v>42087.792303240742</v>
      </c>
      <c r="T3776" s="17">
        <f t="shared" si="236"/>
        <v>42103.792303240742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7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4"/>
        <v>143.21</v>
      </c>
      <c r="Q3777" s="11" t="s">
        <v>8315</v>
      </c>
      <c r="R3777" t="s">
        <v>8357</v>
      </c>
      <c r="S3777" s="17">
        <f t="shared" si="235"/>
        <v>42075.942627314813</v>
      </c>
      <c r="T3777" s="17">
        <f t="shared" si="236"/>
        <v>42103.166666666672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7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3"/>
        <v>107</v>
      </c>
      <c r="P3778">
        <f t="shared" si="234"/>
        <v>90.82</v>
      </c>
      <c r="Q3778" s="11" t="s">
        <v>8315</v>
      </c>
      <c r="R3778" t="s">
        <v>8357</v>
      </c>
      <c r="S3778" s="17">
        <f t="shared" si="235"/>
        <v>41814.367800925924</v>
      </c>
      <c r="T3778" s="17">
        <f t="shared" si="236"/>
        <v>41852.041666666664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7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8">ROUND(E3779/D3779*100,0)</f>
        <v>143</v>
      </c>
      <c r="P3779">
        <f t="shared" ref="P3779:P3842" si="239">IFERROR(ROUND(E3779/L3779,2),0)</f>
        <v>48.54</v>
      </c>
      <c r="Q3779" s="11" t="s">
        <v>8315</v>
      </c>
      <c r="R3779" t="s">
        <v>8357</v>
      </c>
      <c r="S3779" s="17">
        <f t="shared" ref="S3779:S3842" si="240">(((J3779/60)/60)/24)+DATE(1970,1,1)</f>
        <v>41887.111354166671</v>
      </c>
      <c r="T3779" s="17">
        <f t="shared" ref="T3779:T3842" si="241">(((I3779/60)/60)/24)+DATE(1970,1,1)</f>
        <v>41909.166666666664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7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8"/>
        <v>105</v>
      </c>
      <c r="P3780">
        <f t="shared" si="239"/>
        <v>70.03</v>
      </c>
      <c r="Q3780" s="11" t="s">
        <v>8315</v>
      </c>
      <c r="R3780" t="s">
        <v>8357</v>
      </c>
      <c r="S3780" s="17">
        <f t="shared" si="240"/>
        <v>41989.819212962961</v>
      </c>
      <c r="T3780" s="17">
        <f t="shared" si="241"/>
        <v>42049.819212962961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7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8"/>
        <v>104</v>
      </c>
      <c r="P3781">
        <f t="shared" si="239"/>
        <v>135.63</v>
      </c>
      <c r="Q3781" s="11" t="s">
        <v>8315</v>
      </c>
      <c r="R3781" t="s">
        <v>8357</v>
      </c>
      <c r="S3781" s="17">
        <f t="shared" si="240"/>
        <v>42425.735416666663</v>
      </c>
      <c r="T3781" s="17">
        <f t="shared" si="241"/>
        <v>42455.693750000006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7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8"/>
        <v>120</v>
      </c>
      <c r="P3782">
        <f t="shared" si="239"/>
        <v>100</v>
      </c>
      <c r="Q3782" s="11" t="s">
        <v>8315</v>
      </c>
      <c r="R3782" t="s">
        <v>8357</v>
      </c>
      <c r="S3782" s="17">
        <f t="shared" si="240"/>
        <v>42166.219733796301</v>
      </c>
      <c r="T3782" s="17">
        <f t="shared" si="241"/>
        <v>42198.837499999994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7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8"/>
        <v>110</v>
      </c>
      <c r="P3783">
        <f t="shared" si="239"/>
        <v>94.9</v>
      </c>
      <c r="Q3783" s="11" t="s">
        <v>8315</v>
      </c>
      <c r="R3783" t="s">
        <v>8357</v>
      </c>
      <c r="S3783" s="17">
        <f t="shared" si="240"/>
        <v>41865.882928240739</v>
      </c>
      <c r="T3783" s="17">
        <f t="shared" si="241"/>
        <v>41890.882928240739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7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8"/>
        <v>102</v>
      </c>
      <c r="P3784">
        <f t="shared" si="239"/>
        <v>75.37</v>
      </c>
      <c r="Q3784" s="11" t="s">
        <v>8315</v>
      </c>
      <c r="R3784" t="s">
        <v>8357</v>
      </c>
      <c r="S3784" s="17">
        <f t="shared" si="240"/>
        <v>42546.862233796302</v>
      </c>
      <c r="T3784" s="17">
        <f t="shared" si="241"/>
        <v>42575.958333333328</v>
      </c>
      <c r="U3784">
        <f>YEAR(S3784)</f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7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8"/>
        <v>129</v>
      </c>
      <c r="P3785">
        <f t="shared" si="239"/>
        <v>64.459999999999994</v>
      </c>
      <c r="Q3785" s="11" t="s">
        <v>8315</v>
      </c>
      <c r="R3785" t="s">
        <v>8357</v>
      </c>
      <c r="S3785" s="17">
        <f t="shared" si="240"/>
        <v>42420.140277777777</v>
      </c>
      <c r="T3785" s="17">
        <f t="shared" si="241"/>
        <v>42444.666666666672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7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8"/>
        <v>115</v>
      </c>
      <c r="P3786">
        <f t="shared" si="239"/>
        <v>115</v>
      </c>
      <c r="Q3786" s="11" t="s">
        <v>8315</v>
      </c>
      <c r="R3786" t="s">
        <v>8357</v>
      </c>
      <c r="S3786" s="17">
        <f t="shared" si="240"/>
        <v>42531.980694444443</v>
      </c>
      <c r="T3786" s="17">
        <f t="shared" si="241"/>
        <v>42561.980694444443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7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8"/>
        <v>151</v>
      </c>
      <c r="P3787">
        <f t="shared" si="239"/>
        <v>100.5</v>
      </c>
      <c r="Q3787" s="11" t="s">
        <v>8315</v>
      </c>
      <c r="R3787" t="s">
        <v>8357</v>
      </c>
      <c r="S3787" s="17">
        <f t="shared" si="240"/>
        <v>42548.63853009259</v>
      </c>
      <c r="T3787" s="17">
        <f t="shared" si="241"/>
        <v>42584.418749999997</v>
      </c>
      <c r="U3787">
        <f>YEAR(S3787)</f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7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8"/>
        <v>111</v>
      </c>
      <c r="P3788">
        <f t="shared" si="239"/>
        <v>93.77</v>
      </c>
      <c r="Q3788" s="11" t="s">
        <v>8315</v>
      </c>
      <c r="R3788" t="s">
        <v>8357</v>
      </c>
      <c r="S3788" s="17">
        <f t="shared" si="240"/>
        <v>42487.037905092591</v>
      </c>
      <c r="T3788" s="17">
        <f t="shared" si="241"/>
        <v>42517.037905092591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7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8"/>
        <v>100</v>
      </c>
      <c r="P3789">
        <f t="shared" si="239"/>
        <v>35.1</v>
      </c>
      <c r="Q3789" s="11" t="s">
        <v>8315</v>
      </c>
      <c r="R3789" t="s">
        <v>8357</v>
      </c>
      <c r="S3789" s="17">
        <f t="shared" si="240"/>
        <v>42167.534791666665</v>
      </c>
      <c r="T3789" s="17">
        <f t="shared" si="241"/>
        <v>42196.165972222225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7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8"/>
        <v>1</v>
      </c>
      <c r="P3790">
        <f t="shared" si="239"/>
        <v>500</v>
      </c>
      <c r="Q3790" s="11" t="s">
        <v>8315</v>
      </c>
      <c r="R3790" t="s">
        <v>8357</v>
      </c>
      <c r="S3790" s="17">
        <f t="shared" si="240"/>
        <v>42333.695821759262</v>
      </c>
      <c r="T3790" s="17">
        <f t="shared" si="241"/>
        <v>42361.679166666669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7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8"/>
        <v>3</v>
      </c>
      <c r="P3791">
        <f t="shared" si="239"/>
        <v>29</v>
      </c>
      <c r="Q3791" s="11" t="s">
        <v>8315</v>
      </c>
      <c r="R3791" t="s">
        <v>8357</v>
      </c>
      <c r="S3791" s="17">
        <f t="shared" si="240"/>
        <v>42138.798819444448</v>
      </c>
      <c r="T3791" s="17">
        <f t="shared" si="241"/>
        <v>42170.798819444448</v>
      </c>
      <c r="U3791">
        <f>YEAR(S3791)</f>
        <v>2015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7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8"/>
        <v>0</v>
      </c>
      <c r="P3792">
        <f t="shared" si="239"/>
        <v>0</v>
      </c>
      <c r="Q3792" s="11" t="s">
        <v>8315</v>
      </c>
      <c r="R3792" t="s">
        <v>8357</v>
      </c>
      <c r="S3792" s="17">
        <f t="shared" si="240"/>
        <v>42666.666932870372</v>
      </c>
      <c r="T3792" s="17">
        <f t="shared" si="241"/>
        <v>42696.708599537036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7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8"/>
        <v>0</v>
      </c>
      <c r="P3793">
        <f t="shared" si="239"/>
        <v>0</v>
      </c>
      <c r="Q3793" s="11" t="s">
        <v>8315</v>
      </c>
      <c r="R3793" t="s">
        <v>8357</v>
      </c>
      <c r="S3793" s="17">
        <f t="shared" si="240"/>
        <v>41766.692037037035</v>
      </c>
      <c r="T3793" s="17">
        <f t="shared" si="241"/>
        <v>41826.692037037035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7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8"/>
        <v>0</v>
      </c>
      <c r="P3794">
        <f t="shared" si="239"/>
        <v>17.5</v>
      </c>
      <c r="Q3794" s="11" t="s">
        <v>8315</v>
      </c>
      <c r="R3794" t="s">
        <v>8357</v>
      </c>
      <c r="S3794" s="17">
        <f t="shared" si="240"/>
        <v>42170.447013888886</v>
      </c>
      <c r="T3794" s="17">
        <f t="shared" si="241"/>
        <v>42200.447013888886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7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8"/>
        <v>60</v>
      </c>
      <c r="P3795">
        <f t="shared" si="239"/>
        <v>174</v>
      </c>
      <c r="Q3795" s="11" t="s">
        <v>8315</v>
      </c>
      <c r="R3795" t="s">
        <v>8357</v>
      </c>
      <c r="S3795" s="17">
        <f t="shared" si="240"/>
        <v>41968.938993055555</v>
      </c>
      <c r="T3795" s="17">
        <f t="shared" si="241"/>
        <v>41989.938993055555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7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8"/>
        <v>1</v>
      </c>
      <c r="P3796">
        <f t="shared" si="239"/>
        <v>50</v>
      </c>
      <c r="Q3796" s="11" t="s">
        <v>8315</v>
      </c>
      <c r="R3796" t="s">
        <v>8357</v>
      </c>
      <c r="S3796" s="17">
        <f t="shared" si="240"/>
        <v>42132.58048611111</v>
      </c>
      <c r="T3796" s="17">
        <f t="shared" si="241"/>
        <v>42162.58048611111</v>
      </c>
      <c r="U3796">
        <f t="shared" ref="U3796:U3797" si="242">YEAR(S3796)</f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7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8"/>
        <v>2</v>
      </c>
      <c r="P3797">
        <f t="shared" si="239"/>
        <v>5</v>
      </c>
      <c r="Q3797" s="11" t="s">
        <v>8315</v>
      </c>
      <c r="R3797" t="s">
        <v>8357</v>
      </c>
      <c r="S3797" s="17">
        <f t="shared" si="240"/>
        <v>42201.436226851853</v>
      </c>
      <c r="T3797" s="17">
        <f t="shared" si="241"/>
        <v>42244.9375</v>
      </c>
      <c r="U3797">
        <f t="shared" si="242"/>
        <v>2015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7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8"/>
        <v>0</v>
      </c>
      <c r="P3798">
        <f t="shared" si="239"/>
        <v>1</v>
      </c>
      <c r="Q3798" s="11" t="s">
        <v>8315</v>
      </c>
      <c r="R3798" t="s">
        <v>8357</v>
      </c>
      <c r="S3798" s="17">
        <f t="shared" si="240"/>
        <v>42689.029583333337</v>
      </c>
      <c r="T3798" s="17">
        <f t="shared" si="241"/>
        <v>42749.029583333337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7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8"/>
        <v>90</v>
      </c>
      <c r="P3799">
        <f t="shared" si="239"/>
        <v>145.41</v>
      </c>
      <c r="Q3799" s="11" t="s">
        <v>8315</v>
      </c>
      <c r="R3799" t="s">
        <v>8357</v>
      </c>
      <c r="S3799" s="17">
        <f t="shared" si="240"/>
        <v>42084.881539351853</v>
      </c>
      <c r="T3799" s="17">
        <f t="shared" si="241"/>
        <v>42114.881539351853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7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8"/>
        <v>1</v>
      </c>
      <c r="P3800">
        <f t="shared" si="239"/>
        <v>205</v>
      </c>
      <c r="Q3800" s="11" t="s">
        <v>8315</v>
      </c>
      <c r="R3800" t="s">
        <v>8357</v>
      </c>
      <c r="S3800" s="17">
        <f t="shared" si="240"/>
        <v>41831.722777777781</v>
      </c>
      <c r="T3800" s="17">
        <f t="shared" si="241"/>
        <v>41861.722777777781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7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8"/>
        <v>4</v>
      </c>
      <c r="P3801">
        <f t="shared" si="239"/>
        <v>100.5</v>
      </c>
      <c r="Q3801" s="11" t="s">
        <v>8315</v>
      </c>
      <c r="R3801" t="s">
        <v>8357</v>
      </c>
      <c r="S3801" s="17">
        <f t="shared" si="240"/>
        <v>42410.93105324074</v>
      </c>
      <c r="T3801" s="17">
        <f t="shared" si="241"/>
        <v>42440.93105324074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7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8"/>
        <v>4</v>
      </c>
      <c r="P3802">
        <f t="shared" si="239"/>
        <v>55.06</v>
      </c>
      <c r="Q3802" s="11" t="s">
        <v>8315</v>
      </c>
      <c r="R3802" t="s">
        <v>8357</v>
      </c>
      <c r="S3802" s="17">
        <f t="shared" si="240"/>
        <v>41982.737071759257</v>
      </c>
      <c r="T3802" s="17">
        <f t="shared" si="241"/>
        <v>42015.207638888889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7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8"/>
        <v>9</v>
      </c>
      <c r="P3803">
        <f t="shared" si="239"/>
        <v>47.33</v>
      </c>
      <c r="Q3803" s="11" t="s">
        <v>8315</v>
      </c>
      <c r="R3803" t="s">
        <v>8357</v>
      </c>
      <c r="S3803" s="17">
        <f t="shared" si="240"/>
        <v>41975.676111111112</v>
      </c>
      <c r="T3803" s="17">
        <f t="shared" si="241"/>
        <v>42006.676111111112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7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8"/>
        <v>0</v>
      </c>
      <c r="P3804">
        <f t="shared" si="239"/>
        <v>0</v>
      </c>
      <c r="Q3804" s="11" t="s">
        <v>8315</v>
      </c>
      <c r="R3804" t="s">
        <v>8357</v>
      </c>
      <c r="S3804" s="17">
        <f t="shared" si="240"/>
        <v>42269.126226851848</v>
      </c>
      <c r="T3804" s="17">
        <f t="shared" si="241"/>
        <v>42299.126226851848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7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8"/>
        <v>20</v>
      </c>
      <c r="P3805">
        <f t="shared" si="239"/>
        <v>58.95</v>
      </c>
      <c r="Q3805" s="11" t="s">
        <v>8315</v>
      </c>
      <c r="R3805" t="s">
        <v>8357</v>
      </c>
      <c r="S3805" s="17">
        <f t="shared" si="240"/>
        <v>42403.971851851849</v>
      </c>
      <c r="T3805" s="17">
        <f t="shared" si="241"/>
        <v>42433.971851851849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7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8"/>
        <v>0</v>
      </c>
      <c r="P3806">
        <f t="shared" si="239"/>
        <v>0</v>
      </c>
      <c r="Q3806" s="11" t="s">
        <v>8315</v>
      </c>
      <c r="R3806" t="s">
        <v>8357</v>
      </c>
      <c r="S3806" s="17">
        <f t="shared" si="240"/>
        <v>42527.00953703704</v>
      </c>
      <c r="T3806" s="17">
        <f t="shared" si="241"/>
        <v>42582.291666666672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7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8"/>
        <v>0</v>
      </c>
      <c r="P3807">
        <f t="shared" si="239"/>
        <v>1.5</v>
      </c>
      <c r="Q3807" s="11" t="s">
        <v>8315</v>
      </c>
      <c r="R3807" t="s">
        <v>8357</v>
      </c>
      <c r="S3807" s="17">
        <f t="shared" si="240"/>
        <v>41849.887037037035</v>
      </c>
      <c r="T3807" s="17">
        <f t="shared" si="241"/>
        <v>41909.887037037035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7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8"/>
        <v>0</v>
      </c>
      <c r="P3808">
        <f t="shared" si="239"/>
        <v>5</v>
      </c>
      <c r="Q3808" s="11" t="s">
        <v>8315</v>
      </c>
      <c r="R3808" t="s">
        <v>8357</v>
      </c>
      <c r="S3808" s="17">
        <f t="shared" si="240"/>
        <v>41799.259039351848</v>
      </c>
      <c r="T3808" s="17">
        <f t="shared" si="241"/>
        <v>41819.259039351848</v>
      </c>
    </row>
    <row r="3809" spans="1:20" ht="60" x14ac:dyDescent="0.25">
      <c r="A3809">
        <v>3807</v>
      </c>
      <c r="B3809" s="9" t="s">
        <v>3804</v>
      </c>
      <c r="C3809" s="3" t="s">
        <v>7917</v>
      </c>
      <c r="D3809" s="7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8"/>
        <v>30</v>
      </c>
      <c r="P3809">
        <f t="shared" si="239"/>
        <v>50.56</v>
      </c>
      <c r="Q3809" s="11" t="s">
        <v>8315</v>
      </c>
      <c r="R3809" t="s">
        <v>8357</v>
      </c>
      <c r="S3809" s="17">
        <f t="shared" si="240"/>
        <v>42090.909016203703</v>
      </c>
      <c r="T3809" s="17">
        <f t="shared" si="241"/>
        <v>42097.909016203703</v>
      </c>
    </row>
    <row r="3810" spans="1:20" ht="45" x14ac:dyDescent="0.25">
      <c r="A3810">
        <v>3808</v>
      </c>
      <c r="B3810" s="9" t="s">
        <v>3805</v>
      </c>
      <c r="C3810" s="3" t="s">
        <v>7918</v>
      </c>
      <c r="D3810" s="7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8"/>
        <v>100</v>
      </c>
      <c r="P3810">
        <f t="shared" si="239"/>
        <v>41.67</v>
      </c>
      <c r="Q3810" s="11" t="s">
        <v>8315</v>
      </c>
      <c r="R3810" t="s">
        <v>8316</v>
      </c>
      <c r="S3810" s="17">
        <f t="shared" si="240"/>
        <v>42059.453923611116</v>
      </c>
      <c r="T3810" s="17">
        <f t="shared" si="241"/>
        <v>42119.412256944444</v>
      </c>
    </row>
    <row r="3811" spans="1:20" ht="60" x14ac:dyDescent="0.25">
      <c r="A3811">
        <v>3809</v>
      </c>
      <c r="B3811" s="9" t="s">
        <v>3806</v>
      </c>
      <c r="C3811" s="3" t="s">
        <v>7919</v>
      </c>
      <c r="D3811" s="7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8"/>
        <v>101</v>
      </c>
      <c r="P3811">
        <f t="shared" si="239"/>
        <v>53.29</v>
      </c>
      <c r="Q3811" s="11" t="s">
        <v>8315</v>
      </c>
      <c r="R3811" t="s">
        <v>8316</v>
      </c>
      <c r="S3811" s="17">
        <f t="shared" si="240"/>
        <v>41800.526701388888</v>
      </c>
      <c r="T3811" s="17">
        <f t="shared" si="241"/>
        <v>41850.958333333336</v>
      </c>
    </row>
    <row r="3812" spans="1:20" ht="60" x14ac:dyDescent="0.25">
      <c r="A3812">
        <v>3810</v>
      </c>
      <c r="B3812" s="9" t="s">
        <v>3807</v>
      </c>
      <c r="C3812" s="3" t="s">
        <v>7920</v>
      </c>
      <c r="D3812" s="7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8"/>
        <v>122</v>
      </c>
      <c r="P3812">
        <f t="shared" si="239"/>
        <v>70.23</v>
      </c>
      <c r="Q3812" s="11" t="s">
        <v>8315</v>
      </c>
      <c r="R3812" t="s">
        <v>8316</v>
      </c>
      <c r="S3812" s="17">
        <f t="shared" si="240"/>
        <v>42054.849050925928</v>
      </c>
      <c r="T3812" s="17">
        <f t="shared" si="241"/>
        <v>42084.807384259257</v>
      </c>
    </row>
    <row r="3813" spans="1:20" ht="60" x14ac:dyDescent="0.25">
      <c r="A3813">
        <v>3811</v>
      </c>
      <c r="B3813" s="9" t="s">
        <v>3808</v>
      </c>
      <c r="C3813" s="3" t="s">
        <v>7921</v>
      </c>
      <c r="D3813" s="7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8"/>
        <v>330</v>
      </c>
      <c r="P3813">
        <f t="shared" si="239"/>
        <v>43.42</v>
      </c>
      <c r="Q3813" s="11" t="s">
        <v>8315</v>
      </c>
      <c r="R3813" t="s">
        <v>8316</v>
      </c>
      <c r="S3813" s="17">
        <f t="shared" si="240"/>
        <v>42487.62700231481</v>
      </c>
      <c r="T3813" s="17">
        <f t="shared" si="241"/>
        <v>42521.458333333328</v>
      </c>
    </row>
    <row r="3814" spans="1:20" ht="60" x14ac:dyDescent="0.25">
      <c r="A3814">
        <v>3812</v>
      </c>
      <c r="B3814" s="9" t="s">
        <v>3809</v>
      </c>
      <c r="C3814" s="3" t="s">
        <v>7922</v>
      </c>
      <c r="D3814" s="7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8"/>
        <v>110</v>
      </c>
      <c r="P3814">
        <f t="shared" si="239"/>
        <v>199.18</v>
      </c>
      <c r="Q3814" s="11" t="s">
        <v>8315</v>
      </c>
      <c r="R3814" t="s">
        <v>8316</v>
      </c>
      <c r="S3814" s="17">
        <f t="shared" si="240"/>
        <v>42109.751250000001</v>
      </c>
      <c r="T3814" s="17">
        <f t="shared" si="241"/>
        <v>42156.165972222225</v>
      </c>
    </row>
    <row r="3815" spans="1:20" ht="60" x14ac:dyDescent="0.25">
      <c r="A3815">
        <v>3813</v>
      </c>
      <c r="B3815" s="9" t="s">
        <v>3810</v>
      </c>
      <c r="C3815" s="3" t="s">
        <v>7923</v>
      </c>
      <c r="D3815" s="7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8"/>
        <v>101</v>
      </c>
      <c r="P3815">
        <f t="shared" si="239"/>
        <v>78.52</v>
      </c>
      <c r="Q3815" s="11" t="s">
        <v>8315</v>
      </c>
      <c r="R3815" t="s">
        <v>8316</v>
      </c>
      <c r="S3815" s="17">
        <f t="shared" si="240"/>
        <v>42497.275706018518</v>
      </c>
      <c r="T3815" s="17">
        <f t="shared" si="241"/>
        <v>42535.904861111107</v>
      </c>
    </row>
    <row r="3816" spans="1:20" ht="60" x14ac:dyDescent="0.25">
      <c r="A3816">
        <v>3814</v>
      </c>
      <c r="B3816" s="9" t="s">
        <v>3811</v>
      </c>
      <c r="C3816" s="3" t="s">
        <v>7924</v>
      </c>
      <c r="D3816" s="7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8"/>
        <v>140</v>
      </c>
      <c r="P3816">
        <f t="shared" si="239"/>
        <v>61.82</v>
      </c>
      <c r="Q3816" s="11" t="s">
        <v>8315</v>
      </c>
      <c r="R3816" t="s">
        <v>8316</v>
      </c>
      <c r="S3816" s="17">
        <f t="shared" si="240"/>
        <v>42058.904074074075</v>
      </c>
      <c r="T3816" s="17">
        <f t="shared" si="241"/>
        <v>42095.165972222225</v>
      </c>
    </row>
    <row r="3817" spans="1:20" ht="30" x14ac:dyDescent="0.25">
      <c r="A3817">
        <v>3815</v>
      </c>
      <c r="B3817" s="9" t="s">
        <v>3812</v>
      </c>
      <c r="C3817" s="3" t="s">
        <v>7925</v>
      </c>
      <c r="D3817" s="7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8"/>
        <v>100</v>
      </c>
      <c r="P3817">
        <f t="shared" si="239"/>
        <v>50</v>
      </c>
      <c r="Q3817" s="11" t="s">
        <v>8315</v>
      </c>
      <c r="R3817" t="s">
        <v>8316</v>
      </c>
      <c r="S3817" s="17">
        <f t="shared" si="240"/>
        <v>42207.259918981479</v>
      </c>
      <c r="T3817" s="17">
        <f t="shared" si="241"/>
        <v>42236.958333333328</v>
      </c>
    </row>
    <row r="3818" spans="1:20" ht="60" x14ac:dyDescent="0.25">
      <c r="A3818">
        <v>3816</v>
      </c>
      <c r="B3818" s="9" t="s">
        <v>3813</v>
      </c>
      <c r="C3818" s="3" t="s">
        <v>7926</v>
      </c>
      <c r="D3818" s="7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8"/>
        <v>119</v>
      </c>
      <c r="P3818">
        <f t="shared" si="239"/>
        <v>48.34</v>
      </c>
      <c r="Q3818" s="11" t="s">
        <v>8315</v>
      </c>
      <c r="R3818" t="s">
        <v>8316</v>
      </c>
      <c r="S3818" s="17">
        <f t="shared" si="240"/>
        <v>41807.690081018518</v>
      </c>
      <c r="T3818" s="17">
        <f t="shared" si="241"/>
        <v>41837.690081018518</v>
      </c>
    </row>
    <row r="3819" spans="1:20" ht="60" x14ac:dyDescent="0.25">
      <c r="A3819">
        <v>3817</v>
      </c>
      <c r="B3819" s="9" t="s">
        <v>3814</v>
      </c>
      <c r="C3819" s="3" t="s">
        <v>7927</v>
      </c>
      <c r="D3819" s="7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8"/>
        <v>107</v>
      </c>
      <c r="P3819">
        <f t="shared" si="239"/>
        <v>107.25</v>
      </c>
      <c r="Q3819" s="11" t="s">
        <v>8315</v>
      </c>
      <c r="R3819" t="s">
        <v>8316</v>
      </c>
      <c r="S3819" s="17">
        <f t="shared" si="240"/>
        <v>42284.69694444444</v>
      </c>
      <c r="T3819" s="17">
        <f t="shared" si="241"/>
        <v>42301.165972222225</v>
      </c>
    </row>
    <row r="3820" spans="1:20" ht="45" x14ac:dyDescent="0.25">
      <c r="A3820">
        <v>3818</v>
      </c>
      <c r="B3820" s="9" t="s">
        <v>3815</v>
      </c>
      <c r="C3820" s="3" t="s">
        <v>7928</v>
      </c>
      <c r="D3820" s="7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8"/>
        <v>228</v>
      </c>
      <c r="P3820">
        <f t="shared" si="239"/>
        <v>57</v>
      </c>
      <c r="Q3820" s="11" t="s">
        <v>8315</v>
      </c>
      <c r="R3820" t="s">
        <v>8316</v>
      </c>
      <c r="S3820" s="17">
        <f t="shared" si="240"/>
        <v>42045.84238425926</v>
      </c>
      <c r="T3820" s="17">
        <f t="shared" si="241"/>
        <v>42075.800717592589</v>
      </c>
    </row>
    <row r="3821" spans="1:20" ht="45" x14ac:dyDescent="0.25">
      <c r="A3821">
        <v>3819</v>
      </c>
      <c r="B3821" s="9" t="s">
        <v>3816</v>
      </c>
      <c r="C3821" s="3" t="s">
        <v>7817</v>
      </c>
      <c r="D3821" s="7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8"/>
        <v>106</v>
      </c>
      <c r="P3821">
        <f t="shared" si="239"/>
        <v>40.92</v>
      </c>
      <c r="Q3821" s="11" t="s">
        <v>8315</v>
      </c>
      <c r="R3821" t="s">
        <v>8316</v>
      </c>
      <c r="S3821" s="17">
        <f t="shared" si="240"/>
        <v>42184.209537037037</v>
      </c>
      <c r="T3821" s="17">
        <f t="shared" si="241"/>
        <v>42202.876388888893</v>
      </c>
    </row>
    <row r="3822" spans="1:20" ht="45" x14ac:dyDescent="0.25">
      <c r="A3822">
        <v>3820</v>
      </c>
      <c r="B3822" s="9" t="s">
        <v>3817</v>
      </c>
      <c r="C3822" s="3" t="s">
        <v>7929</v>
      </c>
      <c r="D3822" s="7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8"/>
        <v>143</v>
      </c>
      <c r="P3822">
        <f t="shared" si="239"/>
        <v>21.5</v>
      </c>
      <c r="Q3822" s="11" t="s">
        <v>8315</v>
      </c>
      <c r="R3822" t="s">
        <v>8316</v>
      </c>
      <c r="S3822" s="17">
        <f t="shared" si="240"/>
        <v>42160.651817129634</v>
      </c>
      <c r="T3822" s="17">
        <f t="shared" si="241"/>
        <v>42190.651817129634</v>
      </c>
    </row>
    <row r="3823" spans="1:20" ht="60" x14ac:dyDescent="0.25">
      <c r="A3823">
        <v>3821</v>
      </c>
      <c r="B3823" s="9" t="s">
        <v>3818</v>
      </c>
      <c r="C3823" s="3" t="s">
        <v>7930</v>
      </c>
      <c r="D3823" s="7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8"/>
        <v>105</v>
      </c>
      <c r="P3823">
        <f t="shared" si="239"/>
        <v>79.540000000000006</v>
      </c>
      <c r="Q3823" s="11" t="s">
        <v>8315</v>
      </c>
      <c r="R3823" t="s">
        <v>8316</v>
      </c>
      <c r="S3823" s="17">
        <f t="shared" si="240"/>
        <v>42341.180636574078</v>
      </c>
      <c r="T3823" s="17">
        <f t="shared" si="241"/>
        <v>42373.180636574078</v>
      </c>
    </row>
    <row r="3824" spans="1:20" ht="60" x14ac:dyDescent="0.25">
      <c r="A3824">
        <v>3822</v>
      </c>
      <c r="B3824" s="9" t="s">
        <v>3819</v>
      </c>
      <c r="C3824" s="3" t="s">
        <v>7931</v>
      </c>
      <c r="D3824" s="7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8"/>
        <v>110</v>
      </c>
      <c r="P3824">
        <f t="shared" si="239"/>
        <v>72.38</v>
      </c>
      <c r="Q3824" s="11" t="s">
        <v>8315</v>
      </c>
      <c r="R3824" t="s">
        <v>8316</v>
      </c>
      <c r="S3824" s="17">
        <f t="shared" si="240"/>
        <v>42329.838159722218</v>
      </c>
      <c r="T3824" s="17">
        <f t="shared" si="241"/>
        <v>42388.957638888889</v>
      </c>
    </row>
    <row r="3825" spans="1:20" ht="60" x14ac:dyDescent="0.25">
      <c r="A3825">
        <v>3823</v>
      </c>
      <c r="B3825" s="9" t="s">
        <v>3820</v>
      </c>
      <c r="C3825" s="3" t="s">
        <v>7932</v>
      </c>
      <c r="D3825" s="7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8"/>
        <v>106</v>
      </c>
      <c r="P3825">
        <f t="shared" si="239"/>
        <v>64.63</v>
      </c>
      <c r="Q3825" s="11" t="s">
        <v>8315</v>
      </c>
      <c r="R3825" t="s">
        <v>8316</v>
      </c>
      <c r="S3825" s="17">
        <f t="shared" si="240"/>
        <v>42170.910231481481</v>
      </c>
      <c r="T3825" s="17">
        <f t="shared" si="241"/>
        <v>42205.165972222225</v>
      </c>
    </row>
    <row r="3826" spans="1:20" ht="60" x14ac:dyDescent="0.25">
      <c r="A3826">
        <v>3824</v>
      </c>
      <c r="B3826" s="9" t="s">
        <v>3821</v>
      </c>
      <c r="C3826" s="3" t="s">
        <v>7933</v>
      </c>
      <c r="D3826" s="7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8"/>
        <v>108</v>
      </c>
      <c r="P3826">
        <f t="shared" si="239"/>
        <v>38.57</v>
      </c>
      <c r="Q3826" s="11" t="s">
        <v>8315</v>
      </c>
      <c r="R3826" t="s">
        <v>8316</v>
      </c>
      <c r="S3826" s="17">
        <f t="shared" si="240"/>
        <v>42571.626192129625</v>
      </c>
      <c r="T3826" s="17">
        <f t="shared" si="241"/>
        <v>42583.570138888885</v>
      </c>
    </row>
    <row r="3827" spans="1:20" ht="60" x14ac:dyDescent="0.25">
      <c r="A3827">
        <v>3825</v>
      </c>
      <c r="B3827" s="9" t="s">
        <v>3822</v>
      </c>
      <c r="C3827" s="3" t="s">
        <v>7934</v>
      </c>
      <c r="D3827" s="7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8"/>
        <v>105</v>
      </c>
      <c r="P3827">
        <f t="shared" si="239"/>
        <v>107.57</v>
      </c>
      <c r="Q3827" s="11" t="s">
        <v>8315</v>
      </c>
      <c r="R3827" t="s">
        <v>8316</v>
      </c>
      <c r="S3827" s="17">
        <f t="shared" si="240"/>
        <v>42151.069606481484</v>
      </c>
      <c r="T3827" s="17">
        <f t="shared" si="241"/>
        <v>42172.069606481484</v>
      </c>
    </row>
    <row r="3828" spans="1:20" ht="45" x14ac:dyDescent="0.25">
      <c r="A3828">
        <v>3826</v>
      </c>
      <c r="B3828" s="9" t="s">
        <v>3823</v>
      </c>
      <c r="C3828" s="3" t="s">
        <v>7935</v>
      </c>
      <c r="D3828" s="7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8"/>
        <v>119</v>
      </c>
      <c r="P3828">
        <f t="shared" si="239"/>
        <v>27.5</v>
      </c>
      <c r="Q3828" s="11" t="s">
        <v>8315</v>
      </c>
      <c r="R3828" t="s">
        <v>8316</v>
      </c>
      <c r="S3828" s="17">
        <f t="shared" si="240"/>
        <v>42101.423541666663</v>
      </c>
      <c r="T3828" s="17">
        <f t="shared" si="241"/>
        <v>42131.423541666663</v>
      </c>
    </row>
    <row r="3829" spans="1:20" ht="60" x14ac:dyDescent="0.25">
      <c r="A3829">
        <v>3827</v>
      </c>
      <c r="B3829" s="9" t="s">
        <v>3824</v>
      </c>
      <c r="C3829" s="3" t="s">
        <v>7936</v>
      </c>
      <c r="D3829" s="7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8"/>
        <v>153</v>
      </c>
      <c r="P3829">
        <f t="shared" si="239"/>
        <v>70.459999999999994</v>
      </c>
      <c r="Q3829" s="11" t="s">
        <v>8315</v>
      </c>
      <c r="R3829" t="s">
        <v>8316</v>
      </c>
      <c r="S3829" s="17">
        <f t="shared" si="240"/>
        <v>42034.928252314814</v>
      </c>
      <c r="T3829" s="17">
        <f t="shared" si="241"/>
        <v>42090</v>
      </c>
    </row>
    <row r="3830" spans="1:20" ht="60" x14ac:dyDescent="0.25">
      <c r="A3830">
        <v>3828</v>
      </c>
      <c r="B3830" s="9" t="s">
        <v>3825</v>
      </c>
      <c r="C3830" s="3" t="s">
        <v>7937</v>
      </c>
      <c r="D3830" s="7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8"/>
        <v>100</v>
      </c>
      <c r="P3830">
        <f t="shared" si="239"/>
        <v>178.57</v>
      </c>
      <c r="Q3830" s="11" t="s">
        <v>8315</v>
      </c>
      <c r="R3830" t="s">
        <v>8316</v>
      </c>
      <c r="S3830" s="17">
        <f t="shared" si="240"/>
        <v>41944.527627314819</v>
      </c>
      <c r="T3830" s="17">
        <f t="shared" si="241"/>
        <v>42004.569293981483</v>
      </c>
    </row>
    <row r="3831" spans="1:20" ht="60" x14ac:dyDescent="0.25">
      <c r="A3831">
        <v>3829</v>
      </c>
      <c r="B3831" s="9" t="s">
        <v>3826</v>
      </c>
      <c r="C3831" s="3" t="s">
        <v>7938</v>
      </c>
      <c r="D3831" s="7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8"/>
        <v>100</v>
      </c>
      <c r="P3831">
        <f t="shared" si="239"/>
        <v>62.63</v>
      </c>
      <c r="Q3831" s="11" t="s">
        <v>8315</v>
      </c>
      <c r="R3831" t="s">
        <v>8316</v>
      </c>
      <c r="S3831" s="17">
        <f t="shared" si="240"/>
        <v>42593.865405092598</v>
      </c>
      <c r="T3831" s="17">
        <f t="shared" si="241"/>
        <v>42613.865405092598</v>
      </c>
    </row>
    <row r="3832" spans="1:20" ht="45" x14ac:dyDescent="0.25">
      <c r="A3832">
        <v>3830</v>
      </c>
      <c r="B3832" s="9" t="s">
        <v>3827</v>
      </c>
      <c r="C3832" s="3" t="s">
        <v>7939</v>
      </c>
      <c r="D3832" s="7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8"/>
        <v>225</v>
      </c>
      <c r="P3832">
        <f t="shared" si="239"/>
        <v>75</v>
      </c>
      <c r="Q3832" s="11" t="s">
        <v>8315</v>
      </c>
      <c r="R3832" t="s">
        <v>8316</v>
      </c>
      <c r="S3832" s="17">
        <f t="shared" si="240"/>
        <v>42503.740868055553</v>
      </c>
      <c r="T3832" s="17">
        <f t="shared" si="241"/>
        <v>42517.740868055553</v>
      </c>
    </row>
    <row r="3833" spans="1:20" ht="60" x14ac:dyDescent="0.25">
      <c r="A3833">
        <v>3831</v>
      </c>
      <c r="B3833" s="9" t="s">
        <v>3828</v>
      </c>
      <c r="C3833" s="3" t="s">
        <v>7940</v>
      </c>
      <c r="D3833" s="7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8"/>
        <v>106</v>
      </c>
      <c r="P3833">
        <f t="shared" si="239"/>
        <v>58.9</v>
      </c>
      <c r="Q3833" s="11" t="s">
        <v>8315</v>
      </c>
      <c r="R3833" t="s">
        <v>8316</v>
      </c>
      <c r="S3833" s="17">
        <f t="shared" si="240"/>
        <v>41927.848900462966</v>
      </c>
      <c r="T3833" s="17">
        <f t="shared" si="241"/>
        <v>41948.890567129631</v>
      </c>
    </row>
    <row r="3834" spans="1:20" ht="60" x14ac:dyDescent="0.25">
      <c r="A3834">
        <v>3832</v>
      </c>
      <c r="B3834" s="9" t="s">
        <v>3829</v>
      </c>
      <c r="C3834" s="3" t="s">
        <v>7941</v>
      </c>
      <c r="D3834" s="7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8"/>
        <v>105</v>
      </c>
      <c r="P3834">
        <f t="shared" si="239"/>
        <v>139.56</v>
      </c>
      <c r="Q3834" s="11" t="s">
        <v>8315</v>
      </c>
      <c r="R3834" t="s">
        <v>8316</v>
      </c>
      <c r="S3834" s="17">
        <f t="shared" si="240"/>
        <v>42375.114988425921</v>
      </c>
      <c r="T3834" s="17">
        <f t="shared" si="241"/>
        <v>42420.114988425921</v>
      </c>
    </row>
    <row r="3835" spans="1:20" ht="60" x14ac:dyDescent="0.25">
      <c r="A3835">
        <v>3833</v>
      </c>
      <c r="B3835" s="9" t="s">
        <v>3830</v>
      </c>
      <c r="C3835" s="3" t="s">
        <v>7942</v>
      </c>
      <c r="D3835" s="7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8"/>
        <v>117</v>
      </c>
      <c r="P3835">
        <f t="shared" si="239"/>
        <v>70</v>
      </c>
      <c r="Q3835" s="11" t="s">
        <v>8315</v>
      </c>
      <c r="R3835" t="s">
        <v>8316</v>
      </c>
      <c r="S3835" s="17">
        <f t="shared" si="240"/>
        <v>41963.872361111105</v>
      </c>
      <c r="T3835" s="17">
        <f t="shared" si="241"/>
        <v>41974.797916666663</v>
      </c>
    </row>
    <row r="3836" spans="1:20" ht="60" x14ac:dyDescent="0.25">
      <c r="A3836">
        <v>3834</v>
      </c>
      <c r="B3836" s="9" t="s">
        <v>3831</v>
      </c>
      <c r="C3836" s="3" t="s">
        <v>7943</v>
      </c>
      <c r="D3836" s="7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8"/>
        <v>109</v>
      </c>
      <c r="P3836">
        <f t="shared" si="239"/>
        <v>57.39</v>
      </c>
      <c r="Q3836" s="11" t="s">
        <v>8315</v>
      </c>
      <c r="R3836" t="s">
        <v>8316</v>
      </c>
      <c r="S3836" s="17">
        <f t="shared" si="240"/>
        <v>42143.445219907408</v>
      </c>
      <c r="T3836" s="17">
        <f t="shared" si="241"/>
        <v>42173.445219907408</v>
      </c>
    </row>
    <row r="3837" spans="1:20" ht="60" x14ac:dyDescent="0.25">
      <c r="A3837">
        <v>3835</v>
      </c>
      <c r="B3837" s="9" t="s">
        <v>3832</v>
      </c>
      <c r="C3837" s="3" t="s">
        <v>7944</v>
      </c>
      <c r="D3837" s="7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8"/>
        <v>160</v>
      </c>
      <c r="P3837">
        <f t="shared" si="239"/>
        <v>40</v>
      </c>
      <c r="Q3837" s="11" t="s">
        <v>8315</v>
      </c>
      <c r="R3837" t="s">
        <v>8316</v>
      </c>
      <c r="S3837" s="17">
        <f t="shared" si="240"/>
        <v>42460.94222222222</v>
      </c>
      <c r="T3837" s="17">
        <f t="shared" si="241"/>
        <v>42481.94222222222</v>
      </c>
    </row>
    <row r="3838" spans="1:20" ht="45" x14ac:dyDescent="0.25">
      <c r="A3838">
        <v>3836</v>
      </c>
      <c r="B3838" s="9" t="s">
        <v>3833</v>
      </c>
      <c r="C3838" s="3" t="s">
        <v>7945</v>
      </c>
      <c r="D3838" s="7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8"/>
        <v>113</v>
      </c>
      <c r="P3838">
        <f t="shared" si="239"/>
        <v>64.290000000000006</v>
      </c>
      <c r="Q3838" s="11" t="s">
        <v>8315</v>
      </c>
      <c r="R3838" t="s">
        <v>8316</v>
      </c>
      <c r="S3838" s="17">
        <f t="shared" si="240"/>
        <v>42553.926527777774</v>
      </c>
      <c r="T3838" s="17">
        <f t="shared" si="241"/>
        <v>42585.172916666663</v>
      </c>
    </row>
    <row r="3839" spans="1:20" ht="30" x14ac:dyDescent="0.25">
      <c r="A3839">
        <v>3837</v>
      </c>
      <c r="B3839" s="9" t="s">
        <v>3834</v>
      </c>
      <c r="C3839" s="3" t="s">
        <v>7946</v>
      </c>
      <c r="D3839" s="7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8"/>
        <v>102</v>
      </c>
      <c r="P3839">
        <f t="shared" si="239"/>
        <v>120.12</v>
      </c>
      <c r="Q3839" s="11" t="s">
        <v>8315</v>
      </c>
      <c r="R3839" t="s">
        <v>8316</v>
      </c>
      <c r="S3839" s="17">
        <f t="shared" si="240"/>
        <v>42152.765717592592</v>
      </c>
      <c r="T3839" s="17">
        <f t="shared" si="241"/>
        <v>42188.765717592592</v>
      </c>
    </row>
    <row r="3840" spans="1:20" ht="60" x14ac:dyDescent="0.25">
      <c r="A3840">
        <v>3838</v>
      </c>
      <c r="B3840" s="9" t="s">
        <v>3835</v>
      </c>
      <c r="C3840" s="3" t="s">
        <v>7947</v>
      </c>
      <c r="D3840" s="7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8"/>
        <v>101</v>
      </c>
      <c r="P3840">
        <f t="shared" si="239"/>
        <v>1008.24</v>
      </c>
      <c r="Q3840" s="11" t="s">
        <v>8315</v>
      </c>
      <c r="R3840" t="s">
        <v>8316</v>
      </c>
      <c r="S3840" s="17">
        <f t="shared" si="240"/>
        <v>42116.710752314815</v>
      </c>
      <c r="T3840" s="17">
        <f t="shared" si="241"/>
        <v>42146.710752314815</v>
      </c>
    </row>
    <row r="3841" spans="1:20" ht="60" x14ac:dyDescent="0.25">
      <c r="A3841">
        <v>3839</v>
      </c>
      <c r="B3841" s="9" t="s">
        <v>3836</v>
      </c>
      <c r="C3841" s="3" t="s">
        <v>7948</v>
      </c>
      <c r="D3841" s="7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8"/>
        <v>101</v>
      </c>
      <c r="P3841">
        <f t="shared" si="239"/>
        <v>63.28</v>
      </c>
      <c r="Q3841" s="11" t="s">
        <v>8315</v>
      </c>
      <c r="R3841" t="s">
        <v>8316</v>
      </c>
      <c r="S3841" s="17">
        <f t="shared" si="240"/>
        <v>42155.142638888887</v>
      </c>
      <c r="T3841" s="17">
        <f t="shared" si="241"/>
        <v>42215.142638888887</v>
      </c>
    </row>
    <row r="3842" spans="1:20" ht="45" x14ac:dyDescent="0.25">
      <c r="A3842">
        <v>3840</v>
      </c>
      <c r="B3842" s="9" t="s">
        <v>3837</v>
      </c>
      <c r="C3842" s="3" t="s">
        <v>7949</v>
      </c>
      <c r="D3842" s="7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8"/>
        <v>6500</v>
      </c>
      <c r="P3842">
        <f t="shared" si="239"/>
        <v>21.67</v>
      </c>
      <c r="Q3842" s="11" t="s">
        <v>8315</v>
      </c>
      <c r="R3842" t="s">
        <v>8316</v>
      </c>
      <c r="S3842" s="17">
        <f t="shared" si="240"/>
        <v>42432.701724537037</v>
      </c>
      <c r="T3842" s="17">
        <f t="shared" si="241"/>
        <v>42457.660057870366</v>
      </c>
    </row>
    <row r="3843" spans="1:20" ht="60" x14ac:dyDescent="0.25">
      <c r="A3843">
        <v>3841</v>
      </c>
      <c r="B3843" s="9" t="s">
        <v>3838</v>
      </c>
      <c r="C3843" s="3" t="s">
        <v>7950</v>
      </c>
      <c r="D3843" s="7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3">ROUND(E3843/D3843*100,0)</f>
        <v>9</v>
      </c>
      <c r="P3843">
        <f t="shared" ref="P3843:P3906" si="244">IFERROR(ROUND(E3843/L3843,2),0)</f>
        <v>25.65</v>
      </c>
      <c r="Q3843" s="11" t="s">
        <v>8315</v>
      </c>
      <c r="R3843" t="s">
        <v>8316</v>
      </c>
      <c r="S3843" s="17">
        <f t="shared" ref="S3843:S3906" si="245">(((J3843/60)/60)/24)+DATE(1970,1,1)</f>
        <v>41780.785729166666</v>
      </c>
      <c r="T3843" s="17">
        <f t="shared" ref="T3843:T3906" si="246">(((I3843/60)/60)/24)+DATE(1970,1,1)</f>
        <v>41840.785729166666</v>
      </c>
    </row>
    <row r="3844" spans="1:20" ht="60" x14ac:dyDescent="0.25">
      <c r="A3844">
        <v>3842</v>
      </c>
      <c r="B3844" s="9" t="s">
        <v>3839</v>
      </c>
      <c r="C3844" s="3" t="s">
        <v>7951</v>
      </c>
      <c r="D3844" s="7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3"/>
        <v>22</v>
      </c>
      <c r="P3844">
        <f t="shared" si="244"/>
        <v>47.7</v>
      </c>
      <c r="Q3844" s="11" t="s">
        <v>8315</v>
      </c>
      <c r="R3844" t="s">
        <v>8316</v>
      </c>
      <c r="S3844" s="17">
        <f t="shared" si="245"/>
        <v>41740.493657407409</v>
      </c>
      <c r="T3844" s="17">
        <f t="shared" si="246"/>
        <v>41770.493657407409</v>
      </c>
    </row>
    <row r="3845" spans="1:20" ht="60" x14ac:dyDescent="0.25">
      <c r="A3845">
        <v>3843</v>
      </c>
      <c r="B3845" s="9" t="s">
        <v>3840</v>
      </c>
      <c r="C3845" s="3" t="s">
        <v>7952</v>
      </c>
      <c r="D3845" s="7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3"/>
        <v>21</v>
      </c>
      <c r="P3845">
        <f t="shared" si="244"/>
        <v>56.05</v>
      </c>
      <c r="Q3845" s="11" t="s">
        <v>8315</v>
      </c>
      <c r="R3845" t="s">
        <v>8316</v>
      </c>
      <c r="S3845" s="17">
        <f t="shared" si="245"/>
        <v>41766.072500000002</v>
      </c>
      <c r="T3845" s="17">
        <f t="shared" si="246"/>
        <v>41791.072500000002</v>
      </c>
    </row>
    <row r="3846" spans="1:20" ht="60" x14ac:dyDescent="0.25">
      <c r="A3846">
        <v>3844</v>
      </c>
      <c r="B3846" s="9" t="s">
        <v>3841</v>
      </c>
      <c r="C3846" s="3" t="s">
        <v>7953</v>
      </c>
      <c r="D3846" s="7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3"/>
        <v>41</v>
      </c>
      <c r="P3846">
        <f t="shared" si="244"/>
        <v>81.319999999999993</v>
      </c>
      <c r="Q3846" s="11" t="s">
        <v>8315</v>
      </c>
      <c r="R3846" t="s">
        <v>8316</v>
      </c>
      <c r="S3846" s="17">
        <f t="shared" si="245"/>
        <v>41766.617291666669</v>
      </c>
      <c r="T3846" s="17">
        <f t="shared" si="246"/>
        <v>41793.290972222225</v>
      </c>
    </row>
    <row r="3847" spans="1:20" ht="60" x14ac:dyDescent="0.25">
      <c r="A3847">
        <v>3845</v>
      </c>
      <c r="B3847" s="9" t="s">
        <v>3842</v>
      </c>
      <c r="C3847" s="3" t="s">
        <v>7954</v>
      </c>
      <c r="D3847" s="7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3"/>
        <v>2</v>
      </c>
      <c r="P3847">
        <f t="shared" si="244"/>
        <v>70.17</v>
      </c>
      <c r="Q3847" s="11" t="s">
        <v>8315</v>
      </c>
      <c r="R3847" t="s">
        <v>8316</v>
      </c>
      <c r="S3847" s="17">
        <f t="shared" si="245"/>
        <v>42248.627013888887</v>
      </c>
      <c r="T3847" s="17">
        <f t="shared" si="246"/>
        <v>42278.627013888887</v>
      </c>
    </row>
    <row r="3848" spans="1:20" ht="45" x14ac:dyDescent="0.25">
      <c r="A3848">
        <v>3846</v>
      </c>
      <c r="B3848" s="9" t="s">
        <v>3843</v>
      </c>
      <c r="C3848" s="3" t="s">
        <v>7955</v>
      </c>
      <c r="D3848" s="7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3"/>
        <v>3</v>
      </c>
      <c r="P3848">
        <f t="shared" si="244"/>
        <v>23.63</v>
      </c>
      <c r="Q3848" s="11" t="s">
        <v>8315</v>
      </c>
      <c r="R3848" t="s">
        <v>8316</v>
      </c>
      <c r="S3848" s="17">
        <f t="shared" si="245"/>
        <v>41885.221550925926</v>
      </c>
      <c r="T3848" s="17">
        <f t="shared" si="246"/>
        <v>41916.290972222225</v>
      </c>
    </row>
    <row r="3849" spans="1:20" ht="45" x14ac:dyDescent="0.25">
      <c r="A3849">
        <v>3847</v>
      </c>
      <c r="B3849" s="9" t="s">
        <v>3844</v>
      </c>
      <c r="C3849" s="3" t="s">
        <v>7956</v>
      </c>
      <c r="D3849" s="7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3"/>
        <v>16</v>
      </c>
      <c r="P3849">
        <f t="shared" si="244"/>
        <v>188.56</v>
      </c>
      <c r="Q3849" s="11" t="s">
        <v>8315</v>
      </c>
      <c r="R3849" t="s">
        <v>8316</v>
      </c>
      <c r="S3849" s="17">
        <f t="shared" si="245"/>
        <v>42159.224432870367</v>
      </c>
      <c r="T3849" s="17">
        <f t="shared" si="246"/>
        <v>42204.224432870367</v>
      </c>
    </row>
    <row r="3850" spans="1:20" ht="60" x14ac:dyDescent="0.25">
      <c r="A3850">
        <v>3848</v>
      </c>
      <c r="B3850" s="9" t="s">
        <v>3845</v>
      </c>
      <c r="C3850" s="3" t="s">
        <v>7957</v>
      </c>
      <c r="D3850" s="7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3"/>
        <v>16</v>
      </c>
      <c r="P3850">
        <f t="shared" si="244"/>
        <v>49.51</v>
      </c>
      <c r="Q3850" s="11" t="s">
        <v>8315</v>
      </c>
      <c r="R3850" t="s">
        <v>8316</v>
      </c>
      <c r="S3850" s="17">
        <f t="shared" si="245"/>
        <v>42265.817002314812</v>
      </c>
      <c r="T3850" s="17">
        <f t="shared" si="246"/>
        <v>42295.817002314812</v>
      </c>
    </row>
    <row r="3851" spans="1:20" ht="75" x14ac:dyDescent="0.25">
      <c r="A3851">
        <v>3849</v>
      </c>
      <c r="B3851" s="9" t="s">
        <v>3846</v>
      </c>
      <c r="C3851" s="3" t="s">
        <v>7958</v>
      </c>
      <c r="D3851" s="7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3"/>
        <v>7</v>
      </c>
      <c r="P3851">
        <f t="shared" si="244"/>
        <v>75.459999999999994</v>
      </c>
      <c r="Q3851" s="11" t="s">
        <v>8315</v>
      </c>
      <c r="R3851" t="s">
        <v>8316</v>
      </c>
      <c r="S3851" s="17">
        <f t="shared" si="245"/>
        <v>42136.767175925925</v>
      </c>
      <c r="T3851" s="17">
        <f t="shared" si="246"/>
        <v>42166.767175925925</v>
      </c>
    </row>
    <row r="3852" spans="1:20" ht="30" x14ac:dyDescent="0.25">
      <c r="A3852">
        <v>3850</v>
      </c>
      <c r="B3852" s="9" t="s">
        <v>3847</v>
      </c>
      <c r="C3852" s="3" t="s">
        <v>7959</v>
      </c>
      <c r="D3852" s="7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3"/>
        <v>4</v>
      </c>
      <c r="P3852">
        <f t="shared" si="244"/>
        <v>9.5</v>
      </c>
      <c r="Q3852" s="11" t="s">
        <v>8315</v>
      </c>
      <c r="R3852" t="s">
        <v>8316</v>
      </c>
      <c r="S3852" s="17">
        <f t="shared" si="245"/>
        <v>41975.124340277776</v>
      </c>
      <c r="T3852" s="17">
        <f t="shared" si="246"/>
        <v>42005.124340277776</v>
      </c>
    </row>
    <row r="3853" spans="1:20" ht="45" x14ac:dyDescent="0.25">
      <c r="A3853">
        <v>3851</v>
      </c>
      <c r="B3853" s="9" t="s">
        <v>3848</v>
      </c>
      <c r="C3853" s="3" t="s">
        <v>7960</v>
      </c>
      <c r="D3853" s="7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3"/>
        <v>34</v>
      </c>
      <c r="P3853">
        <f t="shared" si="244"/>
        <v>35.5</v>
      </c>
      <c r="Q3853" s="11" t="s">
        <v>8315</v>
      </c>
      <c r="R3853" t="s">
        <v>8316</v>
      </c>
      <c r="S3853" s="17">
        <f t="shared" si="245"/>
        <v>42172.439571759256</v>
      </c>
      <c r="T3853" s="17">
        <f t="shared" si="246"/>
        <v>42202.439571759256</v>
      </c>
    </row>
    <row r="3854" spans="1:20" ht="45" x14ac:dyDescent="0.25">
      <c r="A3854">
        <v>3852</v>
      </c>
      <c r="B3854" s="9" t="s">
        <v>3849</v>
      </c>
      <c r="C3854" s="3" t="s">
        <v>7961</v>
      </c>
      <c r="D3854" s="7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3"/>
        <v>0</v>
      </c>
      <c r="P3854">
        <f t="shared" si="244"/>
        <v>10</v>
      </c>
      <c r="Q3854" s="11" t="s">
        <v>8315</v>
      </c>
      <c r="R3854" t="s">
        <v>8316</v>
      </c>
      <c r="S3854" s="17">
        <f t="shared" si="245"/>
        <v>42065.190694444449</v>
      </c>
      <c r="T3854" s="17">
        <f t="shared" si="246"/>
        <v>42090.149027777778</v>
      </c>
    </row>
    <row r="3855" spans="1:20" ht="45" x14ac:dyDescent="0.25">
      <c r="A3855">
        <v>3853</v>
      </c>
      <c r="B3855" s="9" t="s">
        <v>3850</v>
      </c>
      <c r="C3855" s="3" t="s">
        <v>7962</v>
      </c>
      <c r="D3855" s="7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3"/>
        <v>0</v>
      </c>
      <c r="P3855">
        <f t="shared" si="244"/>
        <v>13</v>
      </c>
      <c r="Q3855" s="11" t="s">
        <v>8315</v>
      </c>
      <c r="R3855" t="s">
        <v>8316</v>
      </c>
      <c r="S3855" s="17">
        <f t="shared" si="245"/>
        <v>41848.84002314815</v>
      </c>
      <c r="T3855" s="17">
        <f t="shared" si="246"/>
        <v>41883.84002314815</v>
      </c>
    </row>
    <row r="3856" spans="1:20" ht="30" x14ac:dyDescent="0.25">
      <c r="A3856">
        <v>3854</v>
      </c>
      <c r="B3856" s="9" t="s">
        <v>3851</v>
      </c>
      <c r="C3856" s="3" t="s">
        <v>7963</v>
      </c>
      <c r="D3856" s="7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3"/>
        <v>16</v>
      </c>
      <c r="P3856">
        <f t="shared" si="244"/>
        <v>89.4</v>
      </c>
      <c r="Q3856" s="11" t="s">
        <v>8315</v>
      </c>
      <c r="R3856" t="s">
        <v>8316</v>
      </c>
      <c r="S3856" s="17">
        <f t="shared" si="245"/>
        <v>42103.884930555556</v>
      </c>
      <c r="T3856" s="17">
        <f t="shared" si="246"/>
        <v>42133.884930555556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7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3"/>
        <v>3</v>
      </c>
      <c r="P3857">
        <f t="shared" si="244"/>
        <v>25</v>
      </c>
      <c r="Q3857" s="11" t="s">
        <v>8315</v>
      </c>
      <c r="R3857" t="s">
        <v>8316</v>
      </c>
      <c r="S3857" s="17">
        <f t="shared" si="245"/>
        <v>42059.970729166671</v>
      </c>
      <c r="T3857" s="17">
        <f t="shared" si="246"/>
        <v>42089.929062499999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7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3"/>
        <v>0</v>
      </c>
      <c r="P3858">
        <f t="shared" si="244"/>
        <v>1</v>
      </c>
      <c r="Q3858" s="11" t="s">
        <v>8315</v>
      </c>
      <c r="R3858" t="s">
        <v>8316</v>
      </c>
      <c r="S3858" s="17">
        <f t="shared" si="245"/>
        <v>42041.743090277778</v>
      </c>
      <c r="T3858" s="17">
        <f t="shared" si="246"/>
        <v>42071.701423611114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7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3"/>
        <v>5</v>
      </c>
      <c r="P3859">
        <f t="shared" si="244"/>
        <v>65</v>
      </c>
      <c r="Q3859" s="11" t="s">
        <v>8315</v>
      </c>
      <c r="R3859" t="s">
        <v>8316</v>
      </c>
      <c r="S3859" s="17">
        <f t="shared" si="245"/>
        <v>41829.73715277778</v>
      </c>
      <c r="T3859" s="17">
        <f t="shared" si="246"/>
        <v>41852.716666666667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7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3"/>
        <v>2</v>
      </c>
      <c r="P3860">
        <f t="shared" si="244"/>
        <v>10</v>
      </c>
      <c r="Q3860" s="11" t="s">
        <v>8315</v>
      </c>
      <c r="R3860" t="s">
        <v>8316</v>
      </c>
      <c r="S3860" s="17">
        <f t="shared" si="245"/>
        <v>42128.431064814817</v>
      </c>
      <c r="T3860" s="17">
        <f t="shared" si="246"/>
        <v>42146.875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7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3"/>
        <v>0</v>
      </c>
      <c r="P3861">
        <f t="shared" si="244"/>
        <v>1</v>
      </c>
      <c r="Q3861" s="11" t="s">
        <v>8315</v>
      </c>
      <c r="R3861" t="s">
        <v>8316</v>
      </c>
      <c r="S3861" s="17">
        <f t="shared" si="245"/>
        <v>41789.893599537041</v>
      </c>
      <c r="T3861" s="17">
        <f t="shared" si="246"/>
        <v>41815.875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7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3"/>
        <v>18</v>
      </c>
      <c r="P3862">
        <f t="shared" si="244"/>
        <v>81.540000000000006</v>
      </c>
      <c r="Q3862" s="11" t="s">
        <v>8315</v>
      </c>
      <c r="R3862" t="s">
        <v>8316</v>
      </c>
      <c r="S3862" s="17">
        <f t="shared" si="245"/>
        <v>41833.660995370366</v>
      </c>
      <c r="T3862" s="17">
        <f t="shared" si="246"/>
        <v>41863.660995370366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7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3"/>
        <v>5</v>
      </c>
      <c r="P3863">
        <f t="shared" si="244"/>
        <v>100</v>
      </c>
      <c r="Q3863" s="11" t="s">
        <v>8315</v>
      </c>
      <c r="R3863" t="s">
        <v>8316</v>
      </c>
      <c r="S3863" s="17">
        <f t="shared" si="245"/>
        <v>41914.590011574073</v>
      </c>
      <c r="T3863" s="17">
        <f t="shared" si="246"/>
        <v>41955.907638888893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7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3"/>
        <v>0</v>
      </c>
      <c r="P3864">
        <f t="shared" si="244"/>
        <v>1</v>
      </c>
      <c r="Q3864" s="11" t="s">
        <v>8315</v>
      </c>
      <c r="R3864" t="s">
        <v>8316</v>
      </c>
      <c r="S3864" s="17">
        <f t="shared" si="245"/>
        <v>42611.261064814811</v>
      </c>
      <c r="T3864" s="17">
        <f t="shared" si="246"/>
        <v>42625.707638888889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7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3"/>
        <v>0</v>
      </c>
      <c r="P3865">
        <f t="shared" si="244"/>
        <v>0</v>
      </c>
      <c r="Q3865" s="11" t="s">
        <v>8315</v>
      </c>
      <c r="R3865" t="s">
        <v>8316</v>
      </c>
      <c r="S3865" s="17">
        <f t="shared" si="245"/>
        <v>42253.633159722223</v>
      </c>
      <c r="T3865" s="17">
        <f t="shared" si="246"/>
        <v>42313.674826388888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7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3"/>
        <v>1</v>
      </c>
      <c r="P3866">
        <f t="shared" si="244"/>
        <v>20</v>
      </c>
      <c r="Q3866" s="11" t="s">
        <v>8315</v>
      </c>
      <c r="R3866" t="s">
        <v>8316</v>
      </c>
      <c r="S3866" s="17">
        <f t="shared" si="245"/>
        <v>42295.891828703709</v>
      </c>
      <c r="T3866" s="17">
        <f t="shared" si="246"/>
        <v>42325.933495370366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7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3"/>
        <v>27</v>
      </c>
      <c r="P3867">
        <f t="shared" si="244"/>
        <v>46.43</v>
      </c>
      <c r="Q3867" s="11" t="s">
        <v>8315</v>
      </c>
      <c r="R3867" t="s">
        <v>8316</v>
      </c>
      <c r="S3867" s="17">
        <f t="shared" si="245"/>
        <v>41841.651597222226</v>
      </c>
      <c r="T3867" s="17">
        <f t="shared" si="246"/>
        <v>41881.229166666664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7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3"/>
        <v>1</v>
      </c>
      <c r="P3868">
        <f t="shared" si="244"/>
        <v>5.5</v>
      </c>
      <c r="Q3868" s="11" t="s">
        <v>8315</v>
      </c>
      <c r="R3868" t="s">
        <v>8316</v>
      </c>
      <c r="S3868" s="17">
        <f t="shared" si="245"/>
        <v>42402.947002314817</v>
      </c>
      <c r="T3868" s="17">
        <f t="shared" si="246"/>
        <v>42452.145138888889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7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3"/>
        <v>13</v>
      </c>
      <c r="P3869">
        <f t="shared" si="244"/>
        <v>50.2</v>
      </c>
      <c r="Q3869" s="11" t="s">
        <v>8315</v>
      </c>
      <c r="R3869" t="s">
        <v>8316</v>
      </c>
      <c r="S3869" s="17">
        <f t="shared" si="245"/>
        <v>42509.814108796301</v>
      </c>
      <c r="T3869" s="17">
        <f t="shared" si="246"/>
        <v>42539.814108796301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7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3"/>
        <v>0</v>
      </c>
      <c r="P3870">
        <f t="shared" si="244"/>
        <v>10</v>
      </c>
      <c r="Q3870" s="11" t="s">
        <v>8315</v>
      </c>
      <c r="R3870" t="s">
        <v>8357</v>
      </c>
      <c r="S3870" s="17">
        <f t="shared" si="245"/>
        <v>41865.659780092588</v>
      </c>
      <c r="T3870" s="17">
        <f t="shared" si="246"/>
        <v>41890.659780092588</v>
      </c>
      <c r="U3870">
        <f>YEAR(S3870)</f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7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3"/>
        <v>3</v>
      </c>
      <c r="P3871">
        <f t="shared" si="244"/>
        <v>30.13</v>
      </c>
      <c r="Q3871" s="11" t="s">
        <v>8315</v>
      </c>
      <c r="R3871" t="s">
        <v>8357</v>
      </c>
      <c r="S3871" s="17">
        <f t="shared" si="245"/>
        <v>42047.724444444444</v>
      </c>
      <c r="T3871" s="17">
        <f t="shared" si="246"/>
        <v>42077.132638888885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7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3"/>
        <v>15</v>
      </c>
      <c r="P3872">
        <f t="shared" si="244"/>
        <v>150</v>
      </c>
      <c r="Q3872" s="11" t="s">
        <v>8315</v>
      </c>
      <c r="R3872" t="s">
        <v>8357</v>
      </c>
      <c r="S3872" s="17">
        <f t="shared" si="245"/>
        <v>41793.17219907407</v>
      </c>
      <c r="T3872" s="17">
        <f t="shared" si="246"/>
        <v>41823.17219907407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7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3"/>
        <v>3</v>
      </c>
      <c r="P3873">
        <f t="shared" si="244"/>
        <v>13.33</v>
      </c>
      <c r="Q3873" s="11" t="s">
        <v>8315</v>
      </c>
      <c r="R3873" t="s">
        <v>8357</v>
      </c>
      <c r="S3873" s="17">
        <f t="shared" si="245"/>
        <v>42763.780671296292</v>
      </c>
      <c r="T3873" s="17">
        <f t="shared" si="246"/>
        <v>42823.739004629635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7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3"/>
        <v>0</v>
      </c>
      <c r="P3874">
        <f t="shared" si="244"/>
        <v>0</v>
      </c>
      <c r="Q3874" s="11" t="s">
        <v>8315</v>
      </c>
      <c r="R3874" t="s">
        <v>8357</v>
      </c>
      <c r="S3874" s="17">
        <f t="shared" si="245"/>
        <v>42180.145787037036</v>
      </c>
      <c r="T3874" s="17">
        <f t="shared" si="246"/>
        <v>42230.145787037036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7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3"/>
        <v>0</v>
      </c>
      <c r="P3875">
        <f t="shared" si="244"/>
        <v>0</v>
      </c>
      <c r="Q3875" s="11" t="s">
        <v>8315</v>
      </c>
      <c r="R3875" t="s">
        <v>8357</v>
      </c>
      <c r="S3875" s="17">
        <f t="shared" si="245"/>
        <v>42255.696006944447</v>
      </c>
      <c r="T3875" s="17">
        <f t="shared" si="246"/>
        <v>42285.696006944447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7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3"/>
        <v>0</v>
      </c>
      <c r="P3876">
        <f t="shared" si="244"/>
        <v>0</v>
      </c>
      <c r="Q3876" s="11" t="s">
        <v>8315</v>
      </c>
      <c r="R3876" t="s">
        <v>8357</v>
      </c>
      <c r="S3876" s="17">
        <f t="shared" si="245"/>
        <v>42007.016458333332</v>
      </c>
      <c r="T3876" s="17">
        <f t="shared" si="246"/>
        <v>42028.041666666672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7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3"/>
        <v>0</v>
      </c>
      <c r="P3877">
        <f t="shared" si="244"/>
        <v>0</v>
      </c>
      <c r="Q3877" s="11" t="s">
        <v>8315</v>
      </c>
      <c r="R3877" t="s">
        <v>8357</v>
      </c>
      <c r="S3877" s="17">
        <f t="shared" si="245"/>
        <v>42615.346817129626</v>
      </c>
      <c r="T3877" s="17">
        <f t="shared" si="246"/>
        <v>42616.416666666672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7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3"/>
        <v>53</v>
      </c>
      <c r="P3878">
        <f t="shared" si="244"/>
        <v>44.76</v>
      </c>
      <c r="Q3878" s="11" t="s">
        <v>8315</v>
      </c>
      <c r="R3878" t="s">
        <v>8357</v>
      </c>
      <c r="S3878" s="17">
        <f t="shared" si="245"/>
        <v>42372.624166666668</v>
      </c>
      <c r="T3878" s="17">
        <f t="shared" si="246"/>
        <v>42402.624166666668</v>
      </c>
      <c r="U3878">
        <f>YEAR(S3878)</f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7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3"/>
        <v>5</v>
      </c>
      <c r="P3879">
        <f t="shared" si="244"/>
        <v>88.64</v>
      </c>
      <c r="Q3879" s="11" t="s">
        <v>8315</v>
      </c>
      <c r="R3879" t="s">
        <v>8357</v>
      </c>
      <c r="S3879" s="17">
        <f t="shared" si="245"/>
        <v>42682.67768518519</v>
      </c>
      <c r="T3879" s="17">
        <f t="shared" si="246"/>
        <v>42712.67768518519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7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3"/>
        <v>0</v>
      </c>
      <c r="P3880">
        <f t="shared" si="244"/>
        <v>10</v>
      </c>
      <c r="Q3880" s="11" t="s">
        <v>8315</v>
      </c>
      <c r="R3880" t="s">
        <v>8357</v>
      </c>
      <c r="S3880" s="17">
        <f t="shared" si="245"/>
        <v>42154.818819444445</v>
      </c>
      <c r="T3880" s="17">
        <f t="shared" si="246"/>
        <v>42185.165972222225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7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3"/>
        <v>0</v>
      </c>
      <c r="P3881">
        <f t="shared" si="244"/>
        <v>0</v>
      </c>
      <c r="Q3881" s="11" t="s">
        <v>8315</v>
      </c>
      <c r="R3881" t="s">
        <v>8357</v>
      </c>
      <c r="S3881" s="17">
        <f t="shared" si="245"/>
        <v>41999.861064814817</v>
      </c>
      <c r="T3881" s="17">
        <f t="shared" si="246"/>
        <v>42029.861064814817</v>
      </c>
      <c r="U3881">
        <f t="shared" ref="U3881:U3882" si="247">YEAR(S3881)</f>
        <v>2014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7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3"/>
        <v>13</v>
      </c>
      <c r="P3882">
        <f t="shared" si="244"/>
        <v>57.65</v>
      </c>
      <c r="Q3882" s="11" t="s">
        <v>8315</v>
      </c>
      <c r="R3882" t="s">
        <v>8357</v>
      </c>
      <c r="S3882" s="17">
        <f t="shared" si="245"/>
        <v>41815.815046296295</v>
      </c>
      <c r="T3882" s="17">
        <f t="shared" si="246"/>
        <v>41850.958333333336</v>
      </c>
      <c r="U3882">
        <f t="shared" si="247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7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3"/>
        <v>5</v>
      </c>
      <c r="P3883">
        <f t="shared" si="244"/>
        <v>25</v>
      </c>
      <c r="Q3883" s="11" t="s">
        <v>8315</v>
      </c>
      <c r="R3883" t="s">
        <v>8357</v>
      </c>
      <c r="S3883" s="17">
        <f t="shared" si="245"/>
        <v>42756.018506944441</v>
      </c>
      <c r="T3883" s="17">
        <f t="shared" si="246"/>
        <v>42786.018506944441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7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3"/>
        <v>0</v>
      </c>
      <c r="P3884">
        <f t="shared" si="244"/>
        <v>0</v>
      </c>
      <c r="Q3884" s="11" t="s">
        <v>8315</v>
      </c>
      <c r="R3884" t="s">
        <v>8357</v>
      </c>
      <c r="S3884" s="17">
        <f t="shared" si="245"/>
        <v>42373.983449074076</v>
      </c>
      <c r="T3884" s="17">
        <f t="shared" si="246"/>
        <v>42400.960416666669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7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3"/>
        <v>0</v>
      </c>
      <c r="P3885">
        <f t="shared" si="244"/>
        <v>0</v>
      </c>
      <c r="Q3885" s="11" t="s">
        <v>8315</v>
      </c>
      <c r="R3885" t="s">
        <v>8357</v>
      </c>
      <c r="S3885" s="17">
        <f t="shared" si="245"/>
        <v>41854.602650462963</v>
      </c>
      <c r="T3885" s="17">
        <f t="shared" si="246"/>
        <v>41884.602650462963</v>
      </c>
      <c r="U3885">
        <f>YEAR(S3885)</f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7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3"/>
        <v>0</v>
      </c>
      <c r="P3886">
        <f t="shared" si="244"/>
        <v>0</v>
      </c>
      <c r="Q3886" s="11" t="s">
        <v>8315</v>
      </c>
      <c r="R3886" t="s">
        <v>8357</v>
      </c>
      <c r="S3886" s="17">
        <f t="shared" si="245"/>
        <v>42065.791574074072</v>
      </c>
      <c r="T3886" s="17">
        <f t="shared" si="246"/>
        <v>42090.749907407408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7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3"/>
        <v>0</v>
      </c>
      <c r="P3887">
        <f t="shared" si="244"/>
        <v>0</v>
      </c>
      <c r="Q3887" s="11" t="s">
        <v>8315</v>
      </c>
      <c r="R3887" t="s">
        <v>8357</v>
      </c>
      <c r="S3887" s="17">
        <f t="shared" si="245"/>
        <v>42469.951284722221</v>
      </c>
      <c r="T3887" s="17">
        <f t="shared" si="246"/>
        <v>42499.951284722221</v>
      </c>
    </row>
    <row r="3888" spans="1:21" x14ac:dyDescent="0.25">
      <c r="A3888">
        <v>3886</v>
      </c>
      <c r="B3888" s="9" t="s">
        <v>3883</v>
      </c>
      <c r="C3888" s="3">
        <v>1</v>
      </c>
      <c r="D3888" s="7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3"/>
        <v>0</v>
      </c>
      <c r="P3888">
        <f t="shared" si="244"/>
        <v>0</v>
      </c>
      <c r="Q3888" s="11" t="s">
        <v>8315</v>
      </c>
      <c r="R3888" t="s">
        <v>8357</v>
      </c>
      <c r="S3888" s="17">
        <f t="shared" si="245"/>
        <v>41954.228032407409</v>
      </c>
      <c r="T3888" s="17">
        <f t="shared" si="246"/>
        <v>41984.228032407409</v>
      </c>
    </row>
    <row r="3889" spans="1:20" ht="60" x14ac:dyDescent="0.25">
      <c r="A3889">
        <v>3887</v>
      </c>
      <c r="B3889" s="9" t="s">
        <v>3884</v>
      </c>
      <c r="C3889" s="3" t="s">
        <v>7995</v>
      </c>
      <c r="D3889" s="7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3"/>
        <v>2</v>
      </c>
      <c r="P3889">
        <f t="shared" si="244"/>
        <v>17.5</v>
      </c>
      <c r="Q3889" s="11" t="s">
        <v>8315</v>
      </c>
      <c r="R3889" t="s">
        <v>8357</v>
      </c>
      <c r="S3889" s="17">
        <f t="shared" si="245"/>
        <v>42079.857974537037</v>
      </c>
      <c r="T3889" s="17">
        <f t="shared" si="246"/>
        <v>42125.916666666672</v>
      </c>
    </row>
    <row r="3890" spans="1:20" ht="60" x14ac:dyDescent="0.25">
      <c r="A3890">
        <v>3888</v>
      </c>
      <c r="B3890" s="9" t="s">
        <v>3885</v>
      </c>
      <c r="C3890" s="3" t="s">
        <v>7996</v>
      </c>
      <c r="D3890" s="7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3"/>
        <v>27</v>
      </c>
      <c r="P3890">
        <f t="shared" si="244"/>
        <v>38.71</v>
      </c>
      <c r="Q3890" s="11" t="s">
        <v>8315</v>
      </c>
      <c r="R3890" t="s">
        <v>8316</v>
      </c>
      <c r="S3890" s="17">
        <f t="shared" si="245"/>
        <v>42762.545810185184</v>
      </c>
      <c r="T3890" s="17">
        <f t="shared" si="246"/>
        <v>42792.545810185184</v>
      </c>
    </row>
    <row r="3891" spans="1:20" ht="45" x14ac:dyDescent="0.25">
      <c r="A3891">
        <v>3889</v>
      </c>
      <c r="B3891" s="9" t="s">
        <v>3886</v>
      </c>
      <c r="C3891" s="3" t="s">
        <v>7997</v>
      </c>
      <c r="D3891" s="7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3"/>
        <v>1</v>
      </c>
      <c r="P3891">
        <f t="shared" si="244"/>
        <v>13.11</v>
      </c>
      <c r="Q3891" s="11" t="s">
        <v>8315</v>
      </c>
      <c r="R3891" t="s">
        <v>8316</v>
      </c>
      <c r="S3891" s="17">
        <f t="shared" si="245"/>
        <v>41977.004976851851</v>
      </c>
      <c r="T3891" s="17">
        <f t="shared" si="246"/>
        <v>42008.976388888885</v>
      </c>
    </row>
    <row r="3892" spans="1:20" ht="60" x14ac:dyDescent="0.25">
      <c r="A3892">
        <v>3890</v>
      </c>
      <c r="B3892" s="9" t="s">
        <v>3887</v>
      </c>
      <c r="C3892" s="3" t="s">
        <v>7998</v>
      </c>
      <c r="D3892" s="7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3"/>
        <v>17</v>
      </c>
      <c r="P3892">
        <f t="shared" si="244"/>
        <v>315.5</v>
      </c>
      <c r="Q3892" s="11" t="s">
        <v>8315</v>
      </c>
      <c r="R3892" t="s">
        <v>8316</v>
      </c>
      <c r="S3892" s="17">
        <f t="shared" si="245"/>
        <v>42171.758611111116</v>
      </c>
      <c r="T3892" s="17">
        <f t="shared" si="246"/>
        <v>42231.758611111116</v>
      </c>
    </row>
    <row r="3893" spans="1:20" ht="30" x14ac:dyDescent="0.25">
      <c r="A3893">
        <v>3891</v>
      </c>
      <c r="B3893" s="9" t="s">
        <v>3888</v>
      </c>
      <c r="C3893" s="3" t="s">
        <v>7999</v>
      </c>
      <c r="D3893" s="7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3"/>
        <v>33</v>
      </c>
      <c r="P3893">
        <f t="shared" si="244"/>
        <v>37.14</v>
      </c>
      <c r="Q3893" s="11" t="s">
        <v>8315</v>
      </c>
      <c r="R3893" t="s">
        <v>8316</v>
      </c>
      <c r="S3893" s="17">
        <f t="shared" si="245"/>
        <v>42056.1324537037</v>
      </c>
      <c r="T3893" s="17">
        <f t="shared" si="246"/>
        <v>42086.207638888889</v>
      </c>
    </row>
    <row r="3894" spans="1:20" ht="60" x14ac:dyDescent="0.25">
      <c r="A3894">
        <v>3892</v>
      </c>
      <c r="B3894" s="9" t="s">
        <v>3889</v>
      </c>
      <c r="C3894" s="3" t="s">
        <v>8000</v>
      </c>
      <c r="D3894" s="7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3"/>
        <v>0</v>
      </c>
      <c r="P3894">
        <f t="shared" si="244"/>
        <v>0</v>
      </c>
      <c r="Q3894" s="11" t="s">
        <v>8315</v>
      </c>
      <c r="R3894" t="s">
        <v>8316</v>
      </c>
      <c r="S3894" s="17">
        <f t="shared" si="245"/>
        <v>41867.652280092596</v>
      </c>
      <c r="T3894" s="17">
        <f t="shared" si="246"/>
        <v>41875.291666666664</v>
      </c>
    </row>
    <row r="3895" spans="1:20" ht="60" x14ac:dyDescent="0.25">
      <c r="A3895">
        <v>3893</v>
      </c>
      <c r="B3895" s="9" t="s">
        <v>3890</v>
      </c>
      <c r="C3895" s="3" t="s">
        <v>8001</v>
      </c>
      <c r="D3895" s="7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3"/>
        <v>22</v>
      </c>
      <c r="P3895">
        <f t="shared" si="244"/>
        <v>128.27000000000001</v>
      </c>
      <c r="Q3895" s="11" t="s">
        <v>8315</v>
      </c>
      <c r="R3895" t="s">
        <v>8316</v>
      </c>
      <c r="S3895" s="17">
        <f t="shared" si="245"/>
        <v>41779.657870370371</v>
      </c>
      <c r="T3895" s="17">
        <f t="shared" si="246"/>
        <v>41821.25</v>
      </c>
    </row>
    <row r="3896" spans="1:20" ht="60" x14ac:dyDescent="0.25">
      <c r="A3896">
        <v>3894</v>
      </c>
      <c r="B3896" s="9" t="s">
        <v>3891</v>
      </c>
      <c r="C3896" s="3" t="s">
        <v>8002</v>
      </c>
      <c r="D3896" s="7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3"/>
        <v>3</v>
      </c>
      <c r="P3896">
        <f t="shared" si="244"/>
        <v>47.27</v>
      </c>
      <c r="Q3896" s="11" t="s">
        <v>8315</v>
      </c>
      <c r="R3896" t="s">
        <v>8316</v>
      </c>
      <c r="S3896" s="17">
        <f t="shared" si="245"/>
        <v>42679.958472222221</v>
      </c>
      <c r="T3896" s="17">
        <f t="shared" si="246"/>
        <v>42710.207638888889</v>
      </c>
    </row>
    <row r="3897" spans="1:20" ht="60" x14ac:dyDescent="0.25">
      <c r="A3897">
        <v>3895</v>
      </c>
      <c r="B3897" s="9" t="s">
        <v>3892</v>
      </c>
      <c r="C3897" s="3" t="s">
        <v>8003</v>
      </c>
      <c r="D3897" s="7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3"/>
        <v>5</v>
      </c>
      <c r="P3897">
        <f t="shared" si="244"/>
        <v>50</v>
      </c>
      <c r="Q3897" s="11" t="s">
        <v>8315</v>
      </c>
      <c r="R3897" t="s">
        <v>8316</v>
      </c>
      <c r="S3897" s="17">
        <f t="shared" si="245"/>
        <v>42032.250208333338</v>
      </c>
      <c r="T3897" s="17">
        <f t="shared" si="246"/>
        <v>42063.250208333338</v>
      </c>
    </row>
    <row r="3898" spans="1:20" ht="60" x14ac:dyDescent="0.25">
      <c r="A3898">
        <v>3896</v>
      </c>
      <c r="B3898" s="9" t="s">
        <v>3893</v>
      </c>
      <c r="C3898" s="3" t="s">
        <v>8004</v>
      </c>
      <c r="D3898" s="7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3"/>
        <v>11</v>
      </c>
      <c r="P3898">
        <f t="shared" si="244"/>
        <v>42.5</v>
      </c>
      <c r="Q3898" s="11" t="s">
        <v>8315</v>
      </c>
      <c r="R3898" t="s">
        <v>8316</v>
      </c>
      <c r="S3898" s="17">
        <f t="shared" si="245"/>
        <v>41793.191875000004</v>
      </c>
      <c r="T3898" s="17">
        <f t="shared" si="246"/>
        <v>41807.191875000004</v>
      </c>
    </row>
    <row r="3899" spans="1:20" ht="60" x14ac:dyDescent="0.25">
      <c r="A3899">
        <v>3897</v>
      </c>
      <c r="B3899" s="9" t="s">
        <v>3894</v>
      </c>
      <c r="C3899" s="3" t="s">
        <v>8005</v>
      </c>
      <c r="D3899" s="7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3"/>
        <v>18</v>
      </c>
      <c r="P3899">
        <f t="shared" si="244"/>
        <v>44</v>
      </c>
      <c r="Q3899" s="11" t="s">
        <v>8315</v>
      </c>
      <c r="R3899" t="s">
        <v>8316</v>
      </c>
      <c r="S3899" s="17">
        <f t="shared" si="245"/>
        <v>41982.87364583333</v>
      </c>
      <c r="T3899" s="17">
        <f t="shared" si="246"/>
        <v>42012.87364583333</v>
      </c>
    </row>
    <row r="3900" spans="1:20" ht="60" x14ac:dyDescent="0.25">
      <c r="A3900">
        <v>3898</v>
      </c>
      <c r="B3900" s="9" t="s">
        <v>3895</v>
      </c>
      <c r="C3900" s="3" t="s">
        <v>8006</v>
      </c>
      <c r="D3900" s="7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3"/>
        <v>33</v>
      </c>
      <c r="P3900">
        <f t="shared" si="244"/>
        <v>50.88</v>
      </c>
      <c r="Q3900" s="11" t="s">
        <v>8315</v>
      </c>
      <c r="R3900" t="s">
        <v>8316</v>
      </c>
      <c r="S3900" s="17">
        <f t="shared" si="245"/>
        <v>42193.482291666667</v>
      </c>
      <c r="T3900" s="17">
        <f t="shared" si="246"/>
        <v>42233.666666666672</v>
      </c>
    </row>
    <row r="3901" spans="1:20" ht="45" x14ac:dyDescent="0.25">
      <c r="A3901">
        <v>3899</v>
      </c>
      <c r="B3901" s="9" t="s">
        <v>3896</v>
      </c>
      <c r="C3901" s="3" t="s">
        <v>8007</v>
      </c>
      <c r="D3901" s="7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3"/>
        <v>1</v>
      </c>
      <c r="P3901">
        <f t="shared" si="244"/>
        <v>62.5</v>
      </c>
      <c r="Q3901" s="11" t="s">
        <v>8315</v>
      </c>
      <c r="R3901" t="s">
        <v>8316</v>
      </c>
      <c r="S3901" s="17">
        <f t="shared" si="245"/>
        <v>41843.775011574071</v>
      </c>
      <c r="T3901" s="17">
        <f t="shared" si="246"/>
        <v>41863.775011574071</v>
      </c>
    </row>
    <row r="3902" spans="1:20" ht="45" x14ac:dyDescent="0.25">
      <c r="A3902">
        <v>3900</v>
      </c>
      <c r="B3902" s="9" t="s">
        <v>3897</v>
      </c>
      <c r="C3902" s="3" t="s">
        <v>8008</v>
      </c>
      <c r="D3902" s="7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3"/>
        <v>5</v>
      </c>
      <c r="P3902">
        <f t="shared" si="244"/>
        <v>27</v>
      </c>
      <c r="Q3902" s="11" t="s">
        <v>8315</v>
      </c>
      <c r="R3902" t="s">
        <v>8316</v>
      </c>
      <c r="S3902" s="17">
        <f t="shared" si="245"/>
        <v>42136.092488425929</v>
      </c>
      <c r="T3902" s="17">
        <f t="shared" si="246"/>
        <v>42166.092488425929</v>
      </c>
    </row>
    <row r="3903" spans="1:20" ht="60" x14ac:dyDescent="0.25">
      <c r="A3903">
        <v>3901</v>
      </c>
      <c r="B3903" s="9" t="s">
        <v>3898</v>
      </c>
      <c r="C3903" s="3" t="s">
        <v>8009</v>
      </c>
      <c r="D3903" s="7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3"/>
        <v>1</v>
      </c>
      <c r="P3903">
        <f t="shared" si="244"/>
        <v>25</v>
      </c>
      <c r="Q3903" s="11" t="s">
        <v>8315</v>
      </c>
      <c r="R3903" t="s">
        <v>8316</v>
      </c>
      <c r="S3903" s="17">
        <f t="shared" si="245"/>
        <v>42317.826377314821</v>
      </c>
      <c r="T3903" s="17">
        <f t="shared" si="246"/>
        <v>42357.826377314821</v>
      </c>
    </row>
    <row r="3904" spans="1:20" ht="60" x14ac:dyDescent="0.25">
      <c r="A3904">
        <v>3902</v>
      </c>
      <c r="B3904" s="9" t="s">
        <v>3899</v>
      </c>
      <c r="C3904" s="3" t="s">
        <v>8010</v>
      </c>
      <c r="D3904" s="7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3"/>
        <v>49</v>
      </c>
      <c r="P3904">
        <f t="shared" si="244"/>
        <v>47.26</v>
      </c>
      <c r="Q3904" s="11" t="s">
        <v>8315</v>
      </c>
      <c r="R3904" t="s">
        <v>8316</v>
      </c>
      <c r="S3904" s="17">
        <f t="shared" si="245"/>
        <v>42663.468078703707</v>
      </c>
      <c r="T3904" s="17">
        <f t="shared" si="246"/>
        <v>42688.509745370371</v>
      </c>
    </row>
    <row r="3905" spans="1:20" ht="60" x14ac:dyDescent="0.25">
      <c r="A3905">
        <v>3903</v>
      </c>
      <c r="B3905" s="9" t="s">
        <v>3900</v>
      </c>
      <c r="C3905" s="3" t="s">
        <v>8011</v>
      </c>
      <c r="D3905" s="7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3"/>
        <v>0</v>
      </c>
      <c r="P3905">
        <f t="shared" si="244"/>
        <v>0</v>
      </c>
      <c r="Q3905" s="11" t="s">
        <v>8315</v>
      </c>
      <c r="R3905" t="s">
        <v>8316</v>
      </c>
      <c r="S3905" s="17">
        <f t="shared" si="245"/>
        <v>42186.01116898148</v>
      </c>
      <c r="T3905" s="17">
        <f t="shared" si="246"/>
        <v>42230.818055555559</v>
      </c>
    </row>
    <row r="3906" spans="1:20" ht="30" x14ac:dyDescent="0.25">
      <c r="A3906">
        <v>3904</v>
      </c>
      <c r="B3906" s="9" t="s">
        <v>3901</v>
      </c>
      <c r="C3906" s="3" t="s">
        <v>8012</v>
      </c>
      <c r="D3906" s="7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3"/>
        <v>0</v>
      </c>
      <c r="P3906">
        <f t="shared" si="244"/>
        <v>1.5</v>
      </c>
      <c r="Q3906" s="11" t="s">
        <v>8315</v>
      </c>
      <c r="R3906" t="s">
        <v>8316</v>
      </c>
      <c r="S3906" s="17">
        <f t="shared" si="245"/>
        <v>42095.229166666672</v>
      </c>
      <c r="T3906" s="17">
        <f t="shared" si="246"/>
        <v>42109.211111111115</v>
      </c>
    </row>
    <row r="3907" spans="1:20" ht="60" x14ac:dyDescent="0.25">
      <c r="A3907">
        <v>3905</v>
      </c>
      <c r="B3907" s="9" t="s">
        <v>3902</v>
      </c>
      <c r="C3907" s="3" t="s">
        <v>8013</v>
      </c>
      <c r="D3907" s="7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8">ROUND(E3907/D3907*100,0)</f>
        <v>12</v>
      </c>
      <c r="P3907">
        <f t="shared" ref="P3907:P3970" si="249">IFERROR(ROUND(E3907/L3907,2),0)</f>
        <v>24.71</v>
      </c>
      <c r="Q3907" s="11" t="s">
        <v>8315</v>
      </c>
      <c r="R3907" t="s">
        <v>8316</v>
      </c>
      <c r="S3907" s="17">
        <f t="shared" ref="S3907:S3970" si="250">(((J3907/60)/60)/24)+DATE(1970,1,1)</f>
        <v>42124.623877314814</v>
      </c>
      <c r="T3907" s="17">
        <f t="shared" ref="T3907:T3970" si="251">(((I3907/60)/60)/24)+DATE(1970,1,1)</f>
        <v>42166.958333333328</v>
      </c>
    </row>
    <row r="3908" spans="1:20" ht="45" x14ac:dyDescent="0.25">
      <c r="A3908">
        <v>3906</v>
      </c>
      <c r="B3908" s="9" t="s">
        <v>3903</v>
      </c>
      <c r="C3908" s="3" t="s">
        <v>8014</v>
      </c>
      <c r="D3908" s="7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8"/>
        <v>67</v>
      </c>
      <c r="P3908">
        <f t="shared" si="249"/>
        <v>63.13</v>
      </c>
      <c r="Q3908" s="11" t="s">
        <v>8315</v>
      </c>
      <c r="R3908" t="s">
        <v>8316</v>
      </c>
      <c r="S3908" s="17">
        <f t="shared" si="250"/>
        <v>42143.917743055557</v>
      </c>
      <c r="T3908" s="17">
        <f t="shared" si="251"/>
        <v>42181.559027777781</v>
      </c>
    </row>
    <row r="3909" spans="1:20" ht="45" x14ac:dyDescent="0.25">
      <c r="A3909">
        <v>3907</v>
      </c>
      <c r="B3909" s="9" t="s">
        <v>3904</v>
      </c>
      <c r="C3909" s="3" t="s">
        <v>8015</v>
      </c>
      <c r="D3909" s="7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8"/>
        <v>15</v>
      </c>
      <c r="P3909">
        <f t="shared" si="249"/>
        <v>38.25</v>
      </c>
      <c r="Q3909" s="11" t="s">
        <v>8315</v>
      </c>
      <c r="R3909" t="s">
        <v>8316</v>
      </c>
      <c r="S3909" s="17">
        <f t="shared" si="250"/>
        <v>41906.819513888891</v>
      </c>
      <c r="T3909" s="17">
        <f t="shared" si="251"/>
        <v>41938.838888888888</v>
      </c>
    </row>
    <row r="3910" spans="1:20" ht="60" x14ac:dyDescent="0.25">
      <c r="A3910">
        <v>3908</v>
      </c>
      <c r="B3910" s="9" t="s">
        <v>3905</v>
      </c>
      <c r="C3910" s="3" t="s">
        <v>8016</v>
      </c>
      <c r="D3910" s="7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8"/>
        <v>9</v>
      </c>
      <c r="P3910">
        <f t="shared" si="249"/>
        <v>16.25</v>
      </c>
      <c r="Q3910" s="11" t="s">
        <v>8315</v>
      </c>
      <c r="R3910" t="s">
        <v>8316</v>
      </c>
      <c r="S3910" s="17">
        <f t="shared" si="250"/>
        <v>41834.135370370372</v>
      </c>
      <c r="T3910" s="17">
        <f t="shared" si="251"/>
        <v>41849.135370370372</v>
      </c>
    </row>
    <row r="3911" spans="1:20" ht="45" x14ac:dyDescent="0.25">
      <c r="A3911">
        <v>3909</v>
      </c>
      <c r="B3911" s="9" t="s">
        <v>3906</v>
      </c>
      <c r="C3911" s="3" t="s">
        <v>8017</v>
      </c>
      <c r="D3911" s="7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8"/>
        <v>0</v>
      </c>
      <c r="P3911">
        <f t="shared" si="249"/>
        <v>33.75</v>
      </c>
      <c r="Q3911" s="11" t="s">
        <v>8315</v>
      </c>
      <c r="R3911" t="s">
        <v>8316</v>
      </c>
      <c r="S3911" s="17">
        <f t="shared" si="250"/>
        <v>41863.359282407408</v>
      </c>
      <c r="T3911" s="17">
        <f t="shared" si="251"/>
        <v>41893.359282407408</v>
      </c>
    </row>
    <row r="3912" spans="1:20" ht="45" x14ac:dyDescent="0.25">
      <c r="A3912">
        <v>3910</v>
      </c>
      <c r="B3912" s="9" t="s">
        <v>3907</v>
      </c>
      <c r="C3912" s="3" t="s">
        <v>8018</v>
      </c>
      <c r="D3912" s="7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8"/>
        <v>3</v>
      </c>
      <c r="P3912">
        <f t="shared" si="249"/>
        <v>61.67</v>
      </c>
      <c r="Q3912" s="11" t="s">
        <v>8315</v>
      </c>
      <c r="R3912" t="s">
        <v>8316</v>
      </c>
      <c r="S3912" s="17">
        <f t="shared" si="250"/>
        <v>42224.756909722222</v>
      </c>
      <c r="T3912" s="17">
        <f t="shared" si="251"/>
        <v>42254.756909722222</v>
      </c>
    </row>
    <row r="3913" spans="1:20" ht="45" x14ac:dyDescent="0.25">
      <c r="A3913">
        <v>3911</v>
      </c>
      <c r="B3913" s="9" t="s">
        <v>3908</v>
      </c>
      <c r="C3913" s="3" t="s">
        <v>8019</v>
      </c>
      <c r="D3913" s="7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8"/>
        <v>37</v>
      </c>
      <c r="P3913">
        <f t="shared" si="249"/>
        <v>83.14</v>
      </c>
      <c r="Q3913" s="11" t="s">
        <v>8315</v>
      </c>
      <c r="R3913" t="s">
        <v>8316</v>
      </c>
      <c r="S3913" s="17">
        <f t="shared" si="250"/>
        <v>41939.8122337963</v>
      </c>
      <c r="T3913" s="17">
        <f t="shared" si="251"/>
        <v>41969.853900462964</v>
      </c>
    </row>
    <row r="3914" spans="1:20" ht="45" x14ac:dyDescent="0.25">
      <c r="A3914">
        <v>3912</v>
      </c>
      <c r="B3914" s="9" t="s">
        <v>3909</v>
      </c>
      <c r="C3914" s="3" t="s">
        <v>8020</v>
      </c>
      <c r="D3914" s="7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8"/>
        <v>0</v>
      </c>
      <c r="P3914">
        <f t="shared" si="249"/>
        <v>1</v>
      </c>
      <c r="Q3914" s="11" t="s">
        <v>8315</v>
      </c>
      <c r="R3914" t="s">
        <v>8316</v>
      </c>
      <c r="S3914" s="17">
        <f t="shared" si="250"/>
        <v>42059.270023148143</v>
      </c>
      <c r="T3914" s="17">
        <f t="shared" si="251"/>
        <v>42119.190972222219</v>
      </c>
    </row>
    <row r="3915" spans="1:20" ht="45" x14ac:dyDescent="0.25">
      <c r="A3915">
        <v>3913</v>
      </c>
      <c r="B3915" s="9" t="s">
        <v>3910</v>
      </c>
      <c r="C3915" s="3" t="s">
        <v>8021</v>
      </c>
      <c r="D3915" s="7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8"/>
        <v>10</v>
      </c>
      <c r="P3915">
        <f t="shared" si="249"/>
        <v>142.86000000000001</v>
      </c>
      <c r="Q3915" s="11" t="s">
        <v>8315</v>
      </c>
      <c r="R3915" t="s">
        <v>8316</v>
      </c>
      <c r="S3915" s="17">
        <f t="shared" si="250"/>
        <v>42308.211215277777</v>
      </c>
      <c r="T3915" s="17">
        <f t="shared" si="251"/>
        <v>42338.252881944441</v>
      </c>
    </row>
    <row r="3916" spans="1:20" ht="60" x14ac:dyDescent="0.25">
      <c r="A3916">
        <v>3914</v>
      </c>
      <c r="B3916" s="9" t="s">
        <v>3911</v>
      </c>
      <c r="C3916" s="3" t="s">
        <v>8022</v>
      </c>
      <c r="D3916" s="7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8"/>
        <v>36</v>
      </c>
      <c r="P3916">
        <f t="shared" si="249"/>
        <v>33.67</v>
      </c>
      <c r="Q3916" s="11" t="s">
        <v>8315</v>
      </c>
      <c r="R3916" t="s">
        <v>8316</v>
      </c>
      <c r="S3916" s="17">
        <f t="shared" si="250"/>
        <v>42114.818935185183</v>
      </c>
      <c r="T3916" s="17">
        <f t="shared" si="251"/>
        <v>42134.957638888889</v>
      </c>
    </row>
    <row r="3917" spans="1:20" ht="60" x14ac:dyDescent="0.25">
      <c r="A3917">
        <v>3915</v>
      </c>
      <c r="B3917" s="9" t="s">
        <v>3912</v>
      </c>
      <c r="C3917" s="3" t="s">
        <v>8023</v>
      </c>
      <c r="D3917" s="7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8"/>
        <v>0</v>
      </c>
      <c r="P3917">
        <f t="shared" si="249"/>
        <v>5</v>
      </c>
      <c r="Q3917" s="11" t="s">
        <v>8315</v>
      </c>
      <c r="R3917" t="s">
        <v>8316</v>
      </c>
      <c r="S3917" s="17">
        <f t="shared" si="250"/>
        <v>42492.98505787037</v>
      </c>
      <c r="T3917" s="17">
        <f t="shared" si="251"/>
        <v>42522.98505787037</v>
      </c>
    </row>
    <row r="3918" spans="1:20" ht="60" x14ac:dyDescent="0.25">
      <c r="A3918">
        <v>3916</v>
      </c>
      <c r="B3918" s="9" t="s">
        <v>3913</v>
      </c>
      <c r="C3918" s="3" t="s">
        <v>8024</v>
      </c>
      <c r="D3918" s="7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8"/>
        <v>0</v>
      </c>
      <c r="P3918">
        <f t="shared" si="249"/>
        <v>0</v>
      </c>
      <c r="Q3918" s="11" t="s">
        <v>8315</v>
      </c>
      <c r="R3918" t="s">
        <v>8316</v>
      </c>
      <c r="S3918" s="17">
        <f t="shared" si="250"/>
        <v>42494.471666666665</v>
      </c>
      <c r="T3918" s="17">
        <f t="shared" si="251"/>
        <v>42524.471666666665</v>
      </c>
    </row>
    <row r="3919" spans="1:20" ht="45" x14ac:dyDescent="0.25">
      <c r="A3919">
        <v>3917</v>
      </c>
      <c r="B3919" s="9" t="s">
        <v>3914</v>
      </c>
      <c r="C3919" s="3" t="s">
        <v>8025</v>
      </c>
      <c r="D3919" s="7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8"/>
        <v>0</v>
      </c>
      <c r="P3919">
        <f t="shared" si="249"/>
        <v>10</v>
      </c>
      <c r="Q3919" s="11" t="s">
        <v>8315</v>
      </c>
      <c r="R3919" t="s">
        <v>8316</v>
      </c>
      <c r="S3919" s="17">
        <f t="shared" si="250"/>
        <v>41863.527326388888</v>
      </c>
      <c r="T3919" s="17">
        <f t="shared" si="251"/>
        <v>41893.527326388888</v>
      </c>
    </row>
    <row r="3920" spans="1:20" ht="60" x14ac:dyDescent="0.25">
      <c r="A3920">
        <v>3918</v>
      </c>
      <c r="B3920" s="9" t="s">
        <v>3915</v>
      </c>
      <c r="C3920" s="3" t="s">
        <v>8026</v>
      </c>
      <c r="D3920" s="7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8"/>
        <v>0</v>
      </c>
      <c r="P3920">
        <f t="shared" si="249"/>
        <v>40</v>
      </c>
      <c r="Q3920" s="11" t="s">
        <v>8315</v>
      </c>
      <c r="R3920" t="s">
        <v>8316</v>
      </c>
      <c r="S3920" s="17">
        <f t="shared" si="250"/>
        <v>41843.664618055554</v>
      </c>
      <c r="T3920" s="17">
        <f t="shared" si="251"/>
        <v>41855.666666666664</v>
      </c>
    </row>
    <row r="3921" spans="1:20" ht="45" x14ac:dyDescent="0.25">
      <c r="A3921">
        <v>3919</v>
      </c>
      <c r="B3921" s="9" t="s">
        <v>3916</v>
      </c>
      <c r="C3921" s="3" t="s">
        <v>8027</v>
      </c>
      <c r="D3921" s="7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8"/>
        <v>2</v>
      </c>
      <c r="P3921">
        <f t="shared" si="249"/>
        <v>30</v>
      </c>
      <c r="Q3921" s="11" t="s">
        <v>8315</v>
      </c>
      <c r="R3921" t="s">
        <v>8316</v>
      </c>
      <c r="S3921" s="17">
        <f t="shared" si="250"/>
        <v>42358.684872685189</v>
      </c>
      <c r="T3921" s="17">
        <f t="shared" si="251"/>
        <v>42387</v>
      </c>
    </row>
    <row r="3922" spans="1:20" ht="60" x14ac:dyDescent="0.25">
      <c r="A3922">
        <v>3920</v>
      </c>
      <c r="B3922" s="9" t="s">
        <v>3917</v>
      </c>
      <c r="C3922" s="3" t="s">
        <v>8028</v>
      </c>
      <c r="D3922" s="7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8"/>
        <v>5</v>
      </c>
      <c r="P3922">
        <f t="shared" si="249"/>
        <v>45</v>
      </c>
      <c r="Q3922" s="11" t="s">
        <v>8315</v>
      </c>
      <c r="R3922" t="s">
        <v>8316</v>
      </c>
      <c r="S3922" s="17">
        <f t="shared" si="250"/>
        <v>42657.38726851852</v>
      </c>
      <c r="T3922" s="17">
        <f t="shared" si="251"/>
        <v>42687.428935185191</v>
      </c>
    </row>
    <row r="3923" spans="1:20" ht="60" x14ac:dyDescent="0.25">
      <c r="A3923">
        <v>3921</v>
      </c>
      <c r="B3923" s="9" t="s">
        <v>3918</v>
      </c>
      <c r="C3923" s="3" t="s">
        <v>8029</v>
      </c>
      <c r="D3923" s="7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8"/>
        <v>0</v>
      </c>
      <c r="P3923">
        <f t="shared" si="249"/>
        <v>0</v>
      </c>
      <c r="Q3923" s="11" t="s">
        <v>8315</v>
      </c>
      <c r="R3923" t="s">
        <v>8316</v>
      </c>
      <c r="S3923" s="17">
        <f t="shared" si="250"/>
        <v>41926.542303240742</v>
      </c>
      <c r="T3923" s="17">
        <f t="shared" si="251"/>
        <v>41938.75</v>
      </c>
    </row>
    <row r="3924" spans="1:20" ht="60" x14ac:dyDescent="0.25">
      <c r="A3924">
        <v>3922</v>
      </c>
      <c r="B3924" s="9" t="s">
        <v>3919</v>
      </c>
      <c r="C3924" s="3" t="s">
        <v>8030</v>
      </c>
      <c r="D3924" s="7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8"/>
        <v>8</v>
      </c>
      <c r="P3924">
        <f t="shared" si="249"/>
        <v>10.17</v>
      </c>
      <c r="Q3924" s="11" t="s">
        <v>8315</v>
      </c>
      <c r="R3924" t="s">
        <v>8316</v>
      </c>
      <c r="S3924" s="17">
        <f t="shared" si="250"/>
        <v>42020.768634259264</v>
      </c>
      <c r="T3924" s="17">
        <f t="shared" si="251"/>
        <v>42065.958333333328</v>
      </c>
    </row>
    <row r="3925" spans="1:20" ht="60" x14ac:dyDescent="0.25">
      <c r="A3925">
        <v>3923</v>
      </c>
      <c r="B3925" s="9" t="s">
        <v>3920</v>
      </c>
      <c r="C3925" s="3" t="s">
        <v>8031</v>
      </c>
      <c r="D3925" s="7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8"/>
        <v>12</v>
      </c>
      <c r="P3925">
        <f t="shared" si="249"/>
        <v>81.41</v>
      </c>
      <c r="Q3925" s="11" t="s">
        <v>8315</v>
      </c>
      <c r="R3925" t="s">
        <v>8316</v>
      </c>
      <c r="S3925" s="17">
        <f t="shared" si="250"/>
        <v>42075.979988425926</v>
      </c>
      <c r="T3925" s="17">
        <f t="shared" si="251"/>
        <v>42103.979988425926</v>
      </c>
    </row>
    <row r="3926" spans="1:20" ht="45" x14ac:dyDescent="0.25">
      <c r="A3926">
        <v>3924</v>
      </c>
      <c r="B3926" s="9" t="s">
        <v>3921</v>
      </c>
      <c r="C3926" s="3" t="s">
        <v>8032</v>
      </c>
      <c r="D3926" s="7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8"/>
        <v>15</v>
      </c>
      <c r="P3926">
        <f t="shared" si="249"/>
        <v>57.25</v>
      </c>
      <c r="Q3926" s="11" t="s">
        <v>8315</v>
      </c>
      <c r="R3926" t="s">
        <v>8316</v>
      </c>
      <c r="S3926" s="17">
        <f t="shared" si="250"/>
        <v>41786.959745370368</v>
      </c>
      <c r="T3926" s="17">
        <f t="shared" si="251"/>
        <v>41816.959745370368</v>
      </c>
    </row>
    <row r="3927" spans="1:20" ht="45" x14ac:dyDescent="0.25">
      <c r="A3927">
        <v>3925</v>
      </c>
      <c r="B3927" s="9" t="s">
        <v>3922</v>
      </c>
      <c r="C3927" s="3" t="s">
        <v>8033</v>
      </c>
      <c r="D3927" s="7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8"/>
        <v>10</v>
      </c>
      <c r="P3927">
        <f t="shared" si="249"/>
        <v>5</v>
      </c>
      <c r="Q3927" s="11" t="s">
        <v>8315</v>
      </c>
      <c r="R3927" t="s">
        <v>8316</v>
      </c>
      <c r="S3927" s="17">
        <f t="shared" si="250"/>
        <v>41820.870821759258</v>
      </c>
      <c r="T3927" s="17">
        <f t="shared" si="251"/>
        <v>41850.870821759258</v>
      </c>
    </row>
    <row r="3928" spans="1:20" ht="45" x14ac:dyDescent="0.25">
      <c r="A3928">
        <v>3926</v>
      </c>
      <c r="B3928" s="9" t="s">
        <v>3923</v>
      </c>
      <c r="C3928" s="3" t="s">
        <v>8034</v>
      </c>
      <c r="D3928" s="7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8"/>
        <v>0</v>
      </c>
      <c r="P3928">
        <f t="shared" si="249"/>
        <v>15</v>
      </c>
      <c r="Q3928" s="11" t="s">
        <v>8315</v>
      </c>
      <c r="R3928" t="s">
        <v>8316</v>
      </c>
      <c r="S3928" s="17">
        <f t="shared" si="250"/>
        <v>41970.085046296299</v>
      </c>
      <c r="T3928" s="17">
        <f t="shared" si="251"/>
        <v>42000.085046296299</v>
      </c>
    </row>
    <row r="3929" spans="1:20" ht="60" x14ac:dyDescent="0.25">
      <c r="A3929">
        <v>3927</v>
      </c>
      <c r="B3929" s="9" t="s">
        <v>3924</v>
      </c>
      <c r="C3929" s="3" t="s">
        <v>8035</v>
      </c>
      <c r="D3929" s="7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8"/>
        <v>1</v>
      </c>
      <c r="P3929">
        <f t="shared" si="249"/>
        <v>12.5</v>
      </c>
      <c r="Q3929" s="11" t="s">
        <v>8315</v>
      </c>
      <c r="R3929" t="s">
        <v>8316</v>
      </c>
      <c r="S3929" s="17">
        <f t="shared" si="250"/>
        <v>41830.267407407409</v>
      </c>
      <c r="T3929" s="17">
        <f t="shared" si="251"/>
        <v>41860.267407407409</v>
      </c>
    </row>
    <row r="3930" spans="1:20" ht="60" x14ac:dyDescent="0.25">
      <c r="A3930">
        <v>3928</v>
      </c>
      <c r="B3930" s="9" t="s">
        <v>3925</v>
      </c>
      <c r="C3930" s="3" t="s">
        <v>8036</v>
      </c>
      <c r="D3930" s="7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8"/>
        <v>13</v>
      </c>
      <c r="P3930">
        <f t="shared" si="249"/>
        <v>93</v>
      </c>
      <c r="Q3930" s="11" t="s">
        <v>8315</v>
      </c>
      <c r="R3930" t="s">
        <v>8316</v>
      </c>
      <c r="S3930" s="17">
        <f t="shared" si="250"/>
        <v>42265.683182870373</v>
      </c>
      <c r="T3930" s="17">
        <f t="shared" si="251"/>
        <v>42293.207638888889</v>
      </c>
    </row>
    <row r="3931" spans="1:20" ht="60" x14ac:dyDescent="0.25">
      <c r="A3931">
        <v>3929</v>
      </c>
      <c r="B3931" s="9" t="s">
        <v>3926</v>
      </c>
      <c r="C3931" s="3" t="s">
        <v>8037</v>
      </c>
      <c r="D3931" s="7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8"/>
        <v>2</v>
      </c>
      <c r="P3931">
        <f t="shared" si="249"/>
        <v>32.36</v>
      </c>
      <c r="Q3931" s="11" t="s">
        <v>8315</v>
      </c>
      <c r="R3931" t="s">
        <v>8316</v>
      </c>
      <c r="S3931" s="17">
        <f t="shared" si="250"/>
        <v>42601.827141203699</v>
      </c>
      <c r="T3931" s="17">
        <f t="shared" si="251"/>
        <v>42631.827141203699</v>
      </c>
    </row>
    <row r="3932" spans="1:20" ht="60" x14ac:dyDescent="0.25">
      <c r="A3932">
        <v>3930</v>
      </c>
      <c r="B3932" s="9" t="s">
        <v>3927</v>
      </c>
      <c r="C3932" s="3" t="s">
        <v>8038</v>
      </c>
      <c r="D3932" s="7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8"/>
        <v>0</v>
      </c>
      <c r="P3932">
        <f t="shared" si="249"/>
        <v>0</v>
      </c>
      <c r="Q3932" s="11" t="s">
        <v>8315</v>
      </c>
      <c r="R3932" t="s">
        <v>8316</v>
      </c>
      <c r="S3932" s="17">
        <f t="shared" si="250"/>
        <v>42433.338749999995</v>
      </c>
      <c r="T3932" s="17">
        <f t="shared" si="251"/>
        <v>42461.25</v>
      </c>
    </row>
    <row r="3933" spans="1:20" ht="60" x14ac:dyDescent="0.25">
      <c r="A3933">
        <v>3931</v>
      </c>
      <c r="B3933" s="9" t="s">
        <v>3928</v>
      </c>
      <c r="C3933" s="3" t="s">
        <v>8039</v>
      </c>
      <c r="D3933" s="7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8"/>
        <v>0</v>
      </c>
      <c r="P3933">
        <f t="shared" si="249"/>
        <v>0</v>
      </c>
      <c r="Q3933" s="11" t="s">
        <v>8315</v>
      </c>
      <c r="R3933" t="s">
        <v>8316</v>
      </c>
      <c r="S3933" s="17">
        <f t="shared" si="250"/>
        <v>42228.151701388888</v>
      </c>
      <c r="T3933" s="17">
        <f t="shared" si="251"/>
        <v>42253.151701388888</v>
      </c>
    </row>
    <row r="3934" spans="1:20" ht="60" x14ac:dyDescent="0.25">
      <c r="A3934">
        <v>3932</v>
      </c>
      <c r="B3934" s="9" t="s">
        <v>3929</v>
      </c>
      <c r="C3934" s="3" t="s">
        <v>8040</v>
      </c>
      <c r="D3934" s="7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8"/>
        <v>0</v>
      </c>
      <c r="P3934">
        <f t="shared" si="249"/>
        <v>1</v>
      </c>
      <c r="Q3934" s="11" t="s">
        <v>8315</v>
      </c>
      <c r="R3934" t="s">
        <v>8316</v>
      </c>
      <c r="S3934" s="17">
        <f t="shared" si="250"/>
        <v>42415.168564814812</v>
      </c>
      <c r="T3934" s="17">
        <f t="shared" si="251"/>
        <v>42445.126898148148</v>
      </c>
    </row>
    <row r="3935" spans="1:20" ht="60" x14ac:dyDescent="0.25">
      <c r="A3935">
        <v>3933</v>
      </c>
      <c r="B3935" s="9" t="s">
        <v>3930</v>
      </c>
      <c r="C3935" s="3" t="s">
        <v>8041</v>
      </c>
      <c r="D3935" s="7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8"/>
        <v>16</v>
      </c>
      <c r="P3935">
        <f t="shared" si="249"/>
        <v>91.83</v>
      </c>
      <c r="Q3935" s="11" t="s">
        <v>8315</v>
      </c>
      <c r="R3935" t="s">
        <v>8316</v>
      </c>
      <c r="S3935" s="17">
        <f t="shared" si="250"/>
        <v>42538.968310185184</v>
      </c>
      <c r="T3935" s="17">
        <f t="shared" si="251"/>
        <v>42568.029861111107</v>
      </c>
    </row>
    <row r="3936" spans="1:20" ht="45" x14ac:dyDescent="0.25">
      <c r="A3936">
        <v>3934</v>
      </c>
      <c r="B3936" s="9" t="s">
        <v>3931</v>
      </c>
      <c r="C3936" s="3" t="s">
        <v>8042</v>
      </c>
      <c r="D3936" s="7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8"/>
        <v>11</v>
      </c>
      <c r="P3936">
        <f t="shared" si="249"/>
        <v>45.83</v>
      </c>
      <c r="Q3936" s="11" t="s">
        <v>8315</v>
      </c>
      <c r="R3936" t="s">
        <v>8316</v>
      </c>
      <c r="S3936" s="17">
        <f t="shared" si="250"/>
        <v>42233.671747685185</v>
      </c>
      <c r="T3936" s="17">
        <f t="shared" si="251"/>
        <v>42278.541666666672</v>
      </c>
    </row>
    <row r="3937" spans="1:20" ht="60" x14ac:dyDescent="0.25">
      <c r="A3937">
        <v>3935</v>
      </c>
      <c r="B3937" s="9" t="s">
        <v>3932</v>
      </c>
      <c r="C3937" s="3" t="s">
        <v>8043</v>
      </c>
      <c r="D3937" s="7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8"/>
        <v>44</v>
      </c>
      <c r="P3937">
        <f t="shared" si="249"/>
        <v>57.17</v>
      </c>
      <c r="Q3937" s="11" t="s">
        <v>8315</v>
      </c>
      <c r="R3937" t="s">
        <v>8316</v>
      </c>
      <c r="S3937" s="17">
        <f t="shared" si="250"/>
        <v>42221.656782407401</v>
      </c>
      <c r="T3937" s="17">
        <f t="shared" si="251"/>
        <v>42281.656782407401</v>
      </c>
    </row>
    <row r="3938" spans="1:20" ht="60" x14ac:dyDescent="0.25">
      <c r="A3938">
        <v>3936</v>
      </c>
      <c r="B3938" s="9" t="s">
        <v>3933</v>
      </c>
      <c r="C3938" s="3" t="s">
        <v>8044</v>
      </c>
      <c r="D3938" s="7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8"/>
        <v>0</v>
      </c>
      <c r="P3938">
        <f t="shared" si="249"/>
        <v>0</v>
      </c>
      <c r="Q3938" s="11" t="s">
        <v>8315</v>
      </c>
      <c r="R3938" t="s">
        <v>8316</v>
      </c>
      <c r="S3938" s="17">
        <f t="shared" si="250"/>
        <v>42675.262962962966</v>
      </c>
      <c r="T3938" s="17">
        <f t="shared" si="251"/>
        <v>42705.304629629631</v>
      </c>
    </row>
    <row r="3939" spans="1:20" ht="45" x14ac:dyDescent="0.25">
      <c r="A3939">
        <v>3937</v>
      </c>
      <c r="B3939" s="9" t="s">
        <v>3934</v>
      </c>
      <c r="C3939" s="3" t="s">
        <v>8045</v>
      </c>
      <c r="D3939" s="7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8"/>
        <v>86</v>
      </c>
      <c r="P3939">
        <f t="shared" si="249"/>
        <v>248.5</v>
      </c>
      <c r="Q3939" s="11" t="s">
        <v>8315</v>
      </c>
      <c r="R3939" t="s">
        <v>8316</v>
      </c>
      <c r="S3939" s="17">
        <f t="shared" si="250"/>
        <v>42534.631481481483</v>
      </c>
      <c r="T3939" s="17">
        <f t="shared" si="251"/>
        <v>42562.631481481483</v>
      </c>
    </row>
    <row r="3940" spans="1:20" ht="60" x14ac:dyDescent="0.25">
      <c r="A3940">
        <v>3938</v>
      </c>
      <c r="B3940" s="9" t="s">
        <v>3935</v>
      </c>
      <c r="C3940" s="3" t="s">
        <v>8046</v>
      </c>
      <c r="D3940" s="7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8"/>
        <v>12</v>
      </c>
      <c r="P3940">
        <f t="shared" si="249"/>
        <v>79.400000000000006</v>
      </c>
      <c r="Q3940" s="11" t="s">
        <v>8315</v>
      </c>
      <c r="R3940" t="s">
        <v>8316</v>
      </c>
      <c r="S3940" s="17">
        <f t="shared" si="250"/>
        <v>42151.905717592599</v>
      </c>
      <c r="T3940" s="17">
        <f t="shared" si="251"/>
        <v>42182.905717592599</v>
      </c>
    </row>
    <row r="3941" spans="1:20" ht="60" x14ac:dyDescent="0.25">
      <c r="A3941">
        <v>3939</v>
      </c>
      <c r="B3941" s="9" t="s">
        <v>3936</v>
      </c>
      <c r="C3941" s="3" t="s">
        <v>8047</v>
      </c>
      <c r="D3941" s="7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8"/>
        <v>0</v>
      </c>
      <c r="P3941">
        <f t="shared" si="249"/>
        <v>5</v>
      </c>
      <c r="Q3941" s="11" t="s">
        <v>8315</v>
      </c>
      <c r="R3941" t="s">
        <v>8316</v>
      </c>
      <c r="S3941" s="17">
        <f t="shared" si="250"/>
        <v>41915.400219907409</v>
      </c>
      <c r="T3941" s="17">
        <f t="shared" si="251"/>
        <v>41919.1875</v>
      </c>
    </row>
    <row r="3942" spans="1:20" ht="60" x14ac:dyDescent="0.25">
      <c r="A3942">
        <v>3940</v>
      </c>
      <c r="B3942" s="9" t="s">
        <v>3937</v>
      </c>
      <c r="C3942" s="3" t="s">
        <v>8048</v>
      </c>
      <c r="D3942" s="7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8"/>
        <v>0</v>
      </c>
      <c r="P3942">
        <f t="shared" si="249"/>
        <v>5.5</v>
      </c>
      <c r="Q3942" s="11" t="s">
        <v>8315</v>
      </c>
      <c r="R3942" t="s">
        <v>8316</v>
      </c>
      <c r="S3942" s="17">
        <f t="shared" si="250"/>
        <v>41961.492488425924</v>
      </c>
      <c r="T3942" s="17">
        <f t="shared" si="251"/>
        <v>42006.492488425924</v>
      </c>
    </row>
    <row r="3943" spans="1:20" ht="75" x14ac:dyDescent="0.25">
      <c r="A3943">
        <v>3941</v>
      </c>
      <c r="B3943" s="9" t="s">
        <v>3938</v>
      </c>
      <c r="C3943" s="3" t="s">
        <v>8049</v>
      </c>
      <c r="D3943" s="7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8"/>
        <v>1</v>
      </c>
      <c r="P3943">
        <f t="shared" si="249"/>
        <v>25</v>
      </c>
      <c r="Q3943" s="11" t="s">
        <v>8315</v>
      </c>
      <c r="R3943" t="s">
        <v>8316</v>
      </c>
      <c r="S3943" s="17">
        <f t="shared" si="250"/>
        <v>41940.587233796294</v>
      </c>
      <c r="T3943" s="17">
        <f t="shared" si="251"/>
        <v>41968.041666666672</v>
      </c>
    </row>
    <row r="3944" spans="1:20" ht="45" x14ac:dyDescent="0.25">
      <c r="A3944">
        <v>3942</v>
      </c>
      <c r="B3944" s="9" t="s">
        <v>3939</v>
      </c>
      <c r="C3944" s="3" t="s">
        <v>8050</v>
      </c>
      <c r="D3944" s="7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8"/>
        <v>0</v>
      </c>
      <c r="P3944">
        <f t="shared" si="249"/>
        <v>0</v>
      </c>
      <c r="Q3944" s="11" t="s">
        <v>8315</v>
      </c>
      <c r="R3944" t="s">
        <v>8316</v>
      </c>
      <c r="S3944" s="17">
        <f t="shared" si="250"/>
        <v>42111.904097222221</v>
      </c>
      <c r="T3944" s="17">
        <f t="shared" si="251"/>
        <v>42171.904097222221</v>
      </c>
    </row>
    <row r="3945" spans="1:20" ht="45" x14ac:dyDescent="0.25">
      <c r="A3945">
        <v>3943</v>
      </c>
      <c r="B3945" s="9" t="s">
        <v>3940</v>
      </c>
      <c r="C3945" s="3" t="s">
        <v>8051</v>
      </c>
      <c r="D3945" s="7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8"/>
        <v>36</v>
      </c>
      <c r="P3945">
        <f t="shared" si="249"/>
        <v>137.08000000000001</v>
      </c>
      <c r="Q3945" s="11" t="s">
        <v>8315</v>
      </c>
      <c r="R3945" t="s">
        <v>8316</v>
      </c>
      <c r="S3945" s="17">
        <f t="shared" si="250"/>
        <v>42279.778564814813</v>
      </c>
      <c r="T3945" s="17">
        <f t="shared" si="251"/>
        <v>42310.701388888891</v>
      </c>
    </row>
    <row r="3946" spans="1:20" ht="60" x14ac:dyDescent="0.25">
      <c r="A3946">
        <v>3944</v>
      </c>
      <c r="B3946" s="9" t="s">
        <v>3941</v>
      </c>
      <c r="C3946" s="3" t="s">
        <v>8052</v>
      </c>
      <c r="D3946" s="7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8"/>
        <v>0</v>
      </c>
      <c r="P3946">
        <f t="shared" si="249"/>
        <v>0</v>
      </c>
      <c r="Q3946" s="11" t="s">
        <v>8315</v>
      </c>
      <c r="R3946" t="s">
        <v>8316</v>
      </c>
      <c r="S3946" s="17">
        <f t="shared" si="250"/>
        <v>42213.662905092591</v>
      </c>
      <c r="T3946" s="17">
        <f t="shared" si="251"/>
        <v>42243.662905092591</v>
      </c>
    </row>
    <row r="3947" spans="1:20" ht="60" x14ac:dyDescent="0.25">
      <c r="A3947">
        <v>3945</v>
      </c>
      <c r="B3947" s="9" t="s">
        <v>3942</v>
      </c>
      <c r="C3947" s="3" t="s">
        <v>8053</v>
      </c>
      <c r="D3947" s="7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8"/>
        <v>0</v>
      </c>
      <c r="P3947">
        <f t="shared" si="249"/>
        <v>5</v>
      </c>
      <c r="Q3947" s="11" t="s">
        <v>8315</v>
      </c>
      <c r="R3947" t="s">
        <v>8316</v>
      </c>
      <c r="S3947" s="17">
        <f t="shared" si="250"/>
        <v>42109.801712962959</v>
      </c>
      <c r="T3947" s="17">
        <f t="shared" si="251"/>
        <v>42139.801712962959</v>
      </c>
    </row>
    <row r="3948" spans="1:20" ht="30" x14ac:dyDescent="0.25">
      <c r="A3948">
        <v>3946</v>
      </c>
      <c r="B3948" s="9" t="s">
        <v>3943</v>
      </c>
      <c r="C3948" s="3" t="s">
        <v>8054</v>
      </c>
      <c r="D3948" s="7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8"/>
        <v>3</v>
      </c>
      <c r="P3948">
        <f t="shared" si="249"/>
        <v>39</v>
      </c>
      <c r="Q3948" s="11" t="s">
        <v>8315</v>
      </c>
      <c r="R3948" t="s">
        <v>8316</v>
      </c>
      <c r="S3948" s="17">
        <f t="shared" si="250"/>
        <v>42031.833587962959</v>
      </c>
      <c r="T3948" s="17">
        <f t="shared" si="251"/>
        <v>42063.333333333328</v>
      </c>
    </row>
    <row r="3949" spans="1:20" ht="60" x14ac:dyDescent="0.25">
      <c r="A3949">
        <v>3947</v>
      </c>
      <c r="B3949" s="9" t="s">
        <v>3944</v>
      </c>
      <c r="C3949" s="3" t="s">
        <v>8055</v>
      </c>
      <c r="D3949" s="7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8"/>
        <v>3</v>
      </c>
      <c r="P3949">
        <f t="shared" si="249"/>
        <v>50.5</v>
      </c>
      <c r="Q3949" s="11" t="s">
        <v>8315</v>
      </c>
      <c r="R3949" t="s">
        <v>8316</v>
      </c>
      <c r="S3949" s="17">
        <f t="shared" si="250"/>
        <v>42615.142870370371</v>
      </c>
      <c r="T3949" s="17">
        <f t="shared" si="251"/>
        <v>42645.142870370371</v>
      </c>
    </row>
    <row r="3950" spans="1:20" ht="60" x14ac:dyDescent="0.25">
      <c r="A3950">
        <v>3948</v>
      </c>
      <c r="B3950" s="9" t="s">
        <v>3945</v>
      </c>
      <c r="C3950" s="3" t="s">
        <v>8056</v>
      </c>
      <c r="D3950" s="7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8"/>
        <v>0</v>
      </c>
      <c r="P3950">
        <f t="shared" si="249"/>
        <v>0</v>
      </c>
      <c r="Q3950" s="11" t="s">
        <v>8315</v>
      </c>
      <c r="R3950" t="s">
        <v>8316</v>
      </c>
      <c r="S3950" s="17">
        <f t="shared" si="250"/>
        <v>41829.325497685182</v>
      </c>
      <c r="T3950" s="17">
        <f t="shared" si="251"/>
        <v>41889.325497685182</v>
      </c>
    </row>
    <row r="3951" spans="1:20" ht="60" x14ac:dyDescent="0.25">
      <c r="A3951">
        <v>3949</v>
      </c>
      <c r="B3951" s="9" t="s">
        <v>3946</v>
      </c>
      <c r="C3951" s="3" t="s">
        <v>8057</v>
      </c>
      <c r="D3951" s="7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8"/>
        <v>16</v>
      </c>
      <c r="P3951">
        <f t="shared" si="249"/>
        <v>49.28</v>
      </c>
      <c r="Q3951" s="11" t="s">
        <v>8315</v>
      </c>
      <c r="R3951" t="s">
        <v>8316</v>
      </c>
      <c r="S3951" s="17">
        <f t="shared" si="250"/>
        <v>42016.120613425926</v>
      </c>
      <c r="T3951" s="17">
        <f t="shared" si="251"/>
        <v>42046.120613425926</v>
      </c>
    </row>
    <row r="3952" spans="1:20" ht="60" x14ac:dyDescent="0.25">
      <c r="A3952">
        <v>3950</v>
      </c>
      <c r="B3952" s="9" t="s">
        <v>3947</v>
      </c>
      <c r="C3952" s="3" t="s">
        <v>8058</v>
      </c>
      <c r="D3952" s="7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8"/>
        <v>1</v>
      </c>
      <c r="P3952">
        <f t="shared" si="249"/>
        <v>25</v>
      </c>
      <c r="Q3952" s="11" t="s">
        <v>8315</v>
      </c>
      <c r="R3952" t="s">
        <v>8316</v>
      </c>
      <c r="S3952" s="17">
        <f t="shared" si="250"/>
        <v>42439.702314814815</v>
      </c>
      <c r="T3952" s="17">
        <f t="shared" si="251"/>
        <v>42468.774305555555</v>
      </c>
    </row>
    <row r="3953" spans="1:20" ht="60" x14ac:dyDescent="0.25">
      <c r="A3953">
        <v>3951</v>
      </c>
      <c r="B3953" s="9" t="s">
        <v>3948</v>
      </c>
      <c r="C3953" s="3" t="s">
        <v>6961</v>
      </c>
      <c r="D3953" s="7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8"/>
        <v>0</v>
      </c>
      <c r="P3953">
        <f t="shared" si="249"/>
        <v>1</v>
      </c>
      <c r="Q3953" s="11" t="s">
        <v>8315</v>
      </c>
      <c r="R3953" t="s">
        <v>8316</v>
      </c>
      <c r="S3953" s="17">
        <f t="shared" si="250"/>
        <v>42433.825717592597</v>
      </c>
      <c r="T3953" s="17">
        <f t="shared" si="251"/>
        <v>42493.784050925926</v>
      </c>
    </row>
    <row r="3954" spans="1:20" ht="60" x14ac:dyDescent="0.25">
      <c r="A3954">
        <v>3952</v>
      </c>
      <c r="B3954" s="9" t="s">
        <v>3949</v>
      </c>
      <c r="C3954" s="3" t="s">
        <v>8059</v>
      </c>
      <c r="D3954" s="7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8"/>
        <v>0</v>
      </c>
      <c r="P3954">
        <f t="shared" si="249"/>
        <v>25</v>
      </c>
      <c r="Q3954" s="11" t="s">
        <v>8315</v>
      </c>
      <c r="R3954" t="s">
        <v>8316</v>
      </c>
      <c r="S3954" s="17">
        <f t="shared" si="250"/>
        <v>42243.790393518517</v>
      </c>
      <c r="T3954" s="17">
        <f t="shared" si="251"/>
        <v>42303.790393518517</v>
      </c>
    </row>
    <row r="3955" spans="1:20" ht="45" x14ac:dyDescent="0.25">
      <c r="A3955">
        <v>3953</v>
      </c>
      <c r="B3955" s="9" t="s">
        <v>3950</v>
      </c>
      <c r="C3955" s="3" t="s">
        <v>8060</v>
      </c>
      <c r="D3955" s="7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8"/>
        <v>0</v>
      </c>
      <c r="P3955">
        <f t="shared" si="249"/>
        <v>0</v>
      </c>
      <c r="Q3955" s="11" t="s">
        <v>8315</v>
      </c>
      <c r="R3955" t="s">
        <v>8316</v>
      </c>
      <c r="S3955" s="17">
        <f t="shared" si="250"/>
        <v>42550.048449074078</v>
      </c>
      <c r="T3955" s="17">
        <f t="shared" si="251"/>
        <v>42580.978472222225</v>
      </c>
    </row>
    <row r="3956" spans="1:20" ht="60" x14ac:dyDescent="0.25">
      <c r="A3956">
        <v>3954</v>
      </c>
      <c r="B3956" s="9" t="s">
        <v>3951</v>
      </c>
      <c r="C3956" s="3" t="s">
        <v>8061</v>
      </c>
      <c r="D3956" s="7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8"/>
        <v>0</v>
      </c>
      <c r="P3956">
        <f t="shared" si="249"/>
        <v>0</v>
      </c>
      <c r="Q3956" s="11" t="s">
        <v>8315</v>
      </c>
      <c r="R3956" t="s">
        <v>8316</v>
      </c>
      <c r="S3956" s="17">
        <f t="shared" si="250"/>
        <v>41774.651203703703</v>
      </c>
      <c r="T3956" s="17">
        <f t="shared" si="251"/>
        <v>41834.651203703703</v>
      </c>
    </row>
    <row r="3957" spans="1:20" ht="60" x14ac:dyDescent="0.25">
      <c r="A3957">
        <v>3955</v>
      </c>
      <c r="B3957" s="9" t="s">
        <v>3952</v>
      </c>
      <c r="C3957" s="3" t="s">
        <v>8062</v>
      </c>
      <c r="D3957" s="7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8"/>
        <v>24</v>
      </c>
      <c r="P3957">
        <f t="shared" si="249"/>
        <v>53.13</v>
      </c>
      <c r="Q3957" s="11" t="s">
        <v>8315</v>
      </c>
      <c r="R3957" t="s">
        <v>8316</v>
      </c>
      <c r="S3957" s="17">
        <f t="shared" si="250"/>
        <v>42306.848854166667</v>
      </c>
      <c r="T3957" s="17">
        <f t="shared" si="251"/>
        <v>42336.890520833331</v>
      </c>
    </row>
    <row r="3958" spans="1:20" ht="60" x14ac:dyDescent="0.25">
      <c r="A3958">
        <v>3956</v>
      </c>
      <c r="B3958" s="9" t="s">
        <v>3953</v>
      </c>
      <c r="C3958" s="3" t="s">
        <v>8063</v>
      </c>
      <c r="D3958" s="7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8"/>
        <v>0</v>
      </c>
      <c r="P3958">
        <f t="shared" si="249"/>
        <v>0</v>
      </c>
      <c r="Q3958" s="11" t="s">
        <v>8315</v>
      </c>
      <c r="R3958" t="s">
        <v>8316</v>
      </c>
      <c r="S3958" s="17">
        <f t="shared" si="250"/>
        <v>42457.932025462964</v>
      </c>
      <c r="T3958" s="17">
        <f t="shared" si="251"/>
        <v>42485.013888888891</v>
      </c>
    </row>
    <row r="3959" spans="1:20" ht="45" x14ac:dyDescent="0.25">
      <c r="A3959">
        <v>3957</v>
      </c>
      <c r="B3959" s="9" t="s">
        <v>3954</v>
      </c>
      <c r="C3959" s="3" t="s">
        <v>8064</v>
      </c>
      <c r="D3959" s="7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8"/>
        <v>0</v>
      </c>
      <c r="P3959">
        <f t="shared" si="249"/>
        <v>7</v>
      </c>
      <c r="Q3959" s="11" t="s">
        <v>8315</v>
      </c>
      <c r="R3959" t="s">
        <v>8316</v>
      </c>
      <c r="S3959" s="17">
        <f t="shared" si="250"/>
        <v>42513.976319444439</v>
      </c>
      <c r="T3959" s="17">
        <f t="shared" si="251"/>
        <v>42559.976319444439</v>
      </c>
    </row>
    <row r="3960" spans="1:20" ht="60" x14ac:dyDescent="0.25">
      <c r="A3960">
        <v>3958</v>
      </c>
      <c r="B3960" s="9" t="s">
        <v>3955</v>
      </c>
      <c r="C3960" s="3" t="s">
        <v>8065</v>
      </c>
      <c r="D3960" s="7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8"/>
        <v>32</v>
      </c>
      <c r="P3960">
        <f t="shared" si="249"/>
        <v>40.06</v>
      </c>
      <c r="Q3960" s="11" t="s">
        <v>8315</v>
      </c>
      <c r="R3960" t="s">
        <v>8316</v>
      </c>
      <c r="S3960" s="17">
        <f t="shared" si="250"/>
        <v>41816.950370370374</v>
      </c>
      <c r="T3960" s="17">
        <f t="shared" si="251"/>
        <v>41853.583333333336</v>
      </c>
    </row>
    <row r="3961" spans="1:20" ht="60" x14ac:dyDescent="0.25">
      <c r="A3961">
        <v>3959</v>
      </c>
      <c r="B3961" s="9" t="s">
        <v>3956</v>
      </c>
      <c r="C3961" s="3" t="s">
        <v>8066</v>
      </c>
      <c r="D3961" s="7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8"/>
        <v>24</v>
      </c>
      <c r="P3961">
        <f t="shared" si="249"/>
        <v>24.33</v>
      </c>
      <c r="Q3961" s="11" t="s">
        <v>8315</v>
      </c>
      <c r="R3961" t="s">
        <v>8316</v>
      </c>
      <c r="S3961" s="17">
        <f t="shared" si="250"/>
        <v>41880.788842592592</v>
      </c>
      <c r="T3961" s="17">
        <f t="shared" si="251"/>
        <v>41910.788842592592</v>
      </c>
    </row>
    <row r="3962" spans="1:20" ht="60" x14ac:dyDescent="0.25">
      <c r="A3962">
        <v>3960</v>
      </c>
      <c r="B3962" s="9" t="s">
        <v>3957</v>
      </c>
      <c r="C3962" s="3" t="s">
        <v>8067</v>
      </c>
      <c r="D3962" s="7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8"/>
        <v>2</v>
      </c>
      <c r="P3962">
        <f t="shared" si="249"/>
        <v>11.25</v>
      </c>
      <c r="Q3962" s="11" t="s">
        <v>8315</v>
      </c>
      <c r="R3962" t="s">
        <v>8316</v>
      </c>
      <c r="S3962" s="17">
        <f t="shared" si="250"/>
        <v>42342.845555555556</v>
      </c>
      <c r="T3962" s="17">
        <f t="shared" si="251"/>
        <v>42372.845555555556</v>
      </c>
    </row>
    <row r="3963" spans="1:20" ht="60" x14ac:dyDescent="0.25">
      <c r="A3963">
        <v>3961</v>
      </c>
      <c r="B3963" s="9" t="s">
        <v>3958</v>
      </c>
      <c r="C3963" s="3" t="s">
        <v>8068</v>
      </c>
      <c r="D3963" s="7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8"/>
        <v>0</v>
      </c>
      <c r="P3963">
        <f t="shared" si="249"/>
        <v>10.5</v>
      </c>
      <c r="Q3963" s="11" t="s">
        <v>8315</v>
      </c>
      <c r="R3963" t="s">
        <v>8316</v>
      </c>
      <c r="S3963" s="17">
        <f t="shared" si="250"/>
        <v>41745.891319444447</v>
      </c>
      <c r="T3963" s="17">
        <f t="shared" si="251"/>
        <v>41767.891319444447</v>
      </c>
    </row>
    <row r="3964" spans="1:20" ht="60" x14ac:dyDescent="0.25">
      <c r="A3964">
        <v>3962</v>
      </c>
      <c r="B3964" s="9" t="s">
        <v>3959</v>
      </c>
      <c r="C3964" s="3" t="s">
        <v>8069</v>
      </c>
      <c r="D3964" s="7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8"/>
        <v>3</v>
      </c>
      <c r="P3964">
        <f t="shared" si="249"/>
        <v>15</v>
      </c>
      <c r="Q3964" s="11" t="s">
        <v>8315</v>
      </c>
      <c r="R3964" t="s">
        <v>8316</v>
      </c>
      <c r="S3964" s="17">
        <f t="shared" si="250"/>
        <v>42311.621458333335</v>
      </c>
      <c r="T3964" s="17">
        <f t="shared" si="251"/>
        <v>42336.621458333335</v>
      </c>
    </row>
    <row r="3965" spans="1:20" ht="60" x14ac:dyDescent="0.25">
      <c r="A3965">
        <v>3963</v>
      </c>
      <c r="B3965" s="9" t="s">
        <v>3960</v>
      </c>
      <c r="C3965" s="3" t="s">
        <v>8070</v>
      </c>
      <c r="D3965" s="7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8"/>
        <v>0</v>
      </c>
      <c r="P3965">
        <f t="shared" si="249"/>
        <v>0</v>
      </c>
      <c r="Q3965" s="11" t="s">
        <v>8315</v>
      </c>
      <c r="R3965" t="s">
        <v>8316</v>
      </c>
      <c r="S3965" s="17">
        <f t="shared" si="250"/>
        <v>42296.154131944444</v>
      </c>
      <c r="T3965" s="17">
        <f t="shared" si="251"/>
        <v>42326.195798611108</v>
      </c>
    </row>
    <row r="3966" spans="1:20" ht="45" x14ac:dyDescent="0.25">
      <c r="A3966">
        <v>3964</v>
      </c>
      <c r="B3966" s="9" t="s">
        <v>3961</v>
      </c>
      <c r="C3966" s="3" t="s">
        <v>8071</v>
      </c>
      <c r="D3966" s="7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8"/>
        <v>6</v>
      </c>
      <c r="P3966">
        <f t="shared" si="249"/>
        <v>42</v>
      </c>
      <c r="Q3966" s="11" t="s">
        <v>8315</v>
      </c>
      <c r="R3966" t="s">
        <v>8316</v>
      </c>
      <c r="S3966" s="17">
        <f t="shared" si="250"/>
        <v>42053.722060185188</v>
      </c>
      <c r="T3966" s="17">
        <f t="shared" si="251"/>
        <v>42113.680393518516</v>
      </c>
    </row>
    <row r="3967" spans="1:20" ht="60" x14ac:dyDescent="0.25">
      <c r="A3967">
        <v>3965</v>
      </c>
      <c r="B3967" s="9" t="s">
        <v>3962</v>
      </c>
      <c r="C3967" s="3" t="s">
        <v>8072</v>
      </c>
      <c r="D3967" s="7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8"/>
        <v>14</v>
      </c>
      <c r="P3967">
        <f t="shared" si="249"/>
        <v>71.25</v>
      </c>
      <c r="Q3967" s="11" t="s">
        <v>8315</v>
      </c>
      <c r="R3967" t="s">
        <v>8316</v>
      </c>
      <c r="S3967" s="17">
        <f t="shared" si="250"/>
        <v>42414.235879629632</v>
      </c>
      <c r="T3967" s="17">
        <f t="shared" si="251"/>
        <v>42474.194212962961</v>
      </c>
    </row>
    <row r="3968" spans="1:20" ht="60" x14ac:dyDescent="0.25">
      <c r="A3968">
        <v>3966</v>
      </c>
      <c r="B3968" s="9" t="s">
        <v>3963</v>
      </c>
      <c r="C3968" s="3" t="s">
        <v>8073</v>
      </c>
      <c r="D3968" s="7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8"/>
        <v>1</v>
      </c>
      <c r="P3968">
        <f t="shared" si="249"/>
        <v>22.5</v>
      </c>
      <c r="Q3968" s="11" t="s">
        <v>8315</v>
      </c>
      <c r="R3968" t="s">
        <v>8316</v>
      </c>
      <c r="S3968" s="17">
        <f t="shared" si="250"/>
        <v>41801.711550925924</v>
      </c>
      <c r="T3968" s="17">
        <f t="shared" si="251"/>
        <v>41844.124305555553</v>
      </c>
    </row>
    <row r="3969" spans="1:20" ht="60" x14ac:dyDescent="0.25">
      <c r="A3969">
        <v>3967</v>
      </c>
      <c r="B3969" s="9" t="s">
        <v>3964</v>
      </c>
      <c r="C3969" s="3" t="s">
        <v>8074</v>
      </c>
      <c r="D3969" s="7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8"/>
        <v>24</v>
      </c>
      <c r="P3969">
        <f t="shared" si="249"/>
        <v>41</v>
      </c>
      <c r="Q3969" s="11" t="s">
        <v>8315</v>
      </c>
      <c r="R3969" t="s">
        <v>8316</v>
      </c>
      <c r="S3969" s="17">
        <f t="shared" si="250"/>
        <v>42770.290590277778</v>
      </c>
      <c r="T3969" s="17">
        <f t="shared" si="251"/>
        <v>42800.290590277778</v>
      </c>
    </row>
    <row r="3970" spans="1:20" ht="45" x14ac:dyDescent="0.25">
      <c r="A3970">
        <v>3968</v>
      </c>
      <c r="B3970" s="9" t="s">
        <v>3965</v>
      </c>
      <c r="C3970" s="3" t="s">
        <v>8075</v>
      </c>
      <c r="D3970" s="7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8"/>
        <v>11</v>
      </c>
      <c r="P3970">
        <f t="shared" si="249"/>
        <v>47.91</v>
      </c>
      <c r="Q3970" s="11" t="s">
        <v>8315</v>
      </c>
      <c r="R3970" t="s">
        <v>8316</v>
      </c>
      <c r="S3970" s="17">
        <f t="shared" si="250"/>
        <v>42452.815659722226</v>
      </c>
      <c r="T3970" s="17">
        <f t="shared" si="251"/>
        <v>42512.815659722226</v>
      </c>
    </row>
    <row r="3971" spans="1:20" ht="60" x14ac:dyDescent="0.25">
      <c r="A3971">
        <v>3969</v>
      </c>
      <c r="B3971" s="9" t="s">
        <v>3966</v>
      </c>
      <c r="C3971" s="3" t="s">
        <v>8076</v>
      </c>
      <c r="D3971" s="7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52">ROUND(E3971/D3971*100,0)</f>
        <v>7</v>
      </c>
      <c r="P3971">
        <f t="shared" ref="P3971:P4034" si="253">IFERROR(ROUND(E3971/L3971,2),0)</f>
        <v>35.17</v>
      </c>
      <c r="Q3971" s="11" t="s">
        <v>8315</v>
      </c>
      <c r="R3971" t="s">
        <v>8316</v>
      </c>
      <c r="S3971" s="17">
        <f t="shared" ref="S3971:S4034" si="254">(((J3971/60)/60)/24)+DATE(1970,1,1)</f>
        <v>42601.854699074072</v>
      </c>
      <c r="T3971" s="17">
        <f t="shared" ref="T3971:T4034" si="255">(((I3971/60)/60)/24)+DATE(1970,1,1)</f>
        <v>42611.163194444445</v>
      </c>
    </row>
    <row r="3972" spans="1:20" ht="60" x14ac:dyDescent="0.25">
      <c r="A3972">
        <v>3970</v>
      </c>
      <c r="B3972" s="9" t="s">
        <v>3967</v>
      </c>
      <c r="C3972" s="3" t="s">
        <v>8077</v>
      </c>
      <c r="D3972" s="7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2"/>
        <v>0</v>
      </c>
      <c r="P3972">
        <f t="shared" si="253"/>
        <v>5.5</v>
      </c>
      <c r="Q3972" s="11" t="s">
        <v>8315</v>
      </c>
      <c r="R3972" t="s">
        <v>8316</v>
      </c>
      <c r="S3972" s="17">
        <f t="shared" si="254"/>
        <v>42447.863553240735</v>
      </c>
      <c r="T3972" s="17">
        <f t="shared" si="255"/>
        <v>42477.863553240735</v>
      </c>
    </row>
    <row r="3973" spans="1:20" ht="60" x14ac:dyDescent="0.25">
      <c r="A3973">
        <v>3971</v>
      </c>
      <c r="B3973" s="9" t="s">
        <v>3968</v>
      </c>
      <c r="C3973" s="3" t="s">
        <v>8078</v>
      </c>
      <c r="D3973" s="7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2"/>
        <v>1</v>
      </c>
      <c r="P3973">
        <f t="shared" si="253"/>
        <v>22.67</v>
      </c>
      <c r="Q3973" s="11" t="s">
        <v>8315</v>
      </c>
      <c r="R3973" t="s">
        <v>8316</v>
      </c>
      <c r="S3973" s="17">
        <f t="shared" si="254"/>
        <v>41811.536180555559</v>
      </c>
      <c r="T3973" s="17">
        <f t="shared" si="255"/>
        <v>41841.536180555559</v>
      </c>
    </row>
    <row r="3974" spans="1:20" ht="45" x14ac:dyDescent="0.25">
      <c r="A3974">
        <v>3972</v>
      </c>
      <c r="B3974" s="9" t="s">
        <v>3969</v>
      </c>
      <c r="C3974" s="3" t="s">
        <v>8079</v>
      </c>
      <c r="D3974" s="7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2"/>
        <v>21</v>
      </c>
      <c r="P3974">
        <f t="shared" si="253"/>
        <v>26.38</v>
      </c>
      <c r="Q3974" s="11" t="s">
        <v>8315</v>
      </c>
      <c r="R3974" t="s">
        <v>8316</v>
      </c>
      <c r="S3974" s="17">
        <f t="shared" si="254"/>
        <v>41981.067523148144</v>
      </c>
      <c r="T3974" s="17">
        <f t="shared" si="255"/>
        <v>42041.067523148144</v>
      </c>
    </row>
    <row r="3975" spans="1:20" ht="60" x14ac:dyDescent="0.25">
      <c r="A3975">
        <v>3973</v>
      </c>
      <c r="B3975" s="9" t="s">
        <v>3970</v>
      </c>
      <c r="C3975" s="3" t="s">
        <v>8080</v>
      </c>
      <c r="D3975" s="7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2"/>
        <v>78</v>
      </c>
      <c r="P3975">
        <f t="shared" si="253"/>
        <v>105.54</v>
      </c>
      <c r="Q3975" s="11" t="s">
        <v>8315</v>
      </c>
      <c r="R3975" t="s">
        <v>8316</v>
      </c>
      <c r="S3975" s="17">
        <f t="shared" si="254"/>
        <v>42469.68414351852</v>
      </c>
      <c r="T3975" s="17">
        <f t="shared" si="255"/>
        <v>42499.166666666672</v>
      </c>
    </row>
    <row r="3976" spans="1:20" ht="60" x14ac:dyDescent="0.25">
      <c r="A3976">
        <v>3974</v>
      </c>
      <c r="B3976" s="9" t="s">
        <v>3971</v>
      </c>
      <c r="C3976" s="3" t="s">
        <v>8081</v>
      </c>
      <c r="D3976" s="7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2"/>
        <v>32</v>
      </c>
      <c r="P3976">
        <f t="shared" si="253"/>
        <v>29.09</v>
      </c>
      <c r="Q3976" s="11" t="s">
        <v>8315</v>
      </c>
      <c r="R3976" t="s">
        <v>8316</v>
      </c>
      <c r="S3976" s="17">
        <f t="shared" si="254"/>
        <v>42493.546851851846</v>
      </c>
      <c r="T3976" s="17">
        <f t="shared" si="255"/>
        <v>42523.546851851846</v>
      </c>
    </row>
    <row r="3977" spans="1:20" ht="60" x14ac:dyDescent="0.25">
      <c r="A3977">
        <v>3975</v>
      </c>
      <c r="B3977" s="9" t="s">
        <v>3972</v>
      </c>
      <c r="C3977" s="3" t="s">
        <v>8082</v>
      </c>
      <c r="D3977" s="7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2"/>
        <v>0</v>
      </c>
      <c r="P3977">
        <f t="shared" si="253"/>
        <v>0</v>
      </c>
      <c r="Q3977" s="11" t="s">
        <v>8315</v>
      </c>
      <c r="R3977" t="s">
        <v>8316</v>
      </c>
      <c r="S3977" s="17">
        <f t="shared" si="254"/>
        <v>42534.866875</v>
      </c>
      <c r="T3977" s="17">
        <f t="shared" si="255"/>
        <v>42564.866875</v>
      </c>
    </row>
    <row r="3978" spans="1:20" ht="60" x14ac:dyDescent="0.25">
      <c r="A3978">
        <v>3976</v>
      </c>
      <c r="B3978" s="9" t="s">
        <v>3973</v>
      </c>
      <c r="C3978" s="3" t="s">
        <v>8083</v>
      </c>
      <c r="D3978" s="7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2"/>
        <v>48</v>
      </c>
      <c r="P3978">
        <f t="shared" si="253"/>
        <v>62</v>
      </c>
      <c r="Q3978" s="11" t="s">
        <v>8315</v>
      </c>
      <c r="R3978" t="s">
        <v>8316</v>
      </c>
      <c r="S3978" s="17">
        <f t="shared" si="254"/>
        <v>41830.858344907407</v>
      </c>
      <c r="T3978" s="17">
        <f t="shared" si="255"/>
        <v>41852.291666666664</v>
      </c>
    </row>
    <row r="3979" spans="1:20" ht="60" x14ac:dyDescent="0.25">
      <c r="A3979">
        <v>3977</v>
      </c>
      <c r="B3979" s="9" t="s">
        <v>3974</v>
      </c>
      <c r="C3979" s="3" t="s">
        <v>8084</v>
      </c>
      <c r="D3979" s="7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2"/>
        <v>1</v>
      </c>
      <c r="P3979">
        <f t="shared" si="253"/>
        <v>217.5</v>
      </c>
      <c r="Q3979" s="11" t="s">
        <v>8315</v>
      </c>
      <c r="R3979" t="s">
        <v>8316</v>
      </c>
      <c r="S3979" s="17">
        <f t="shared" si="254"/>
        <v>42543.788564814815</v>
      </c>
      <c r="T3979" s="17">
        <f t="shared" si="255"/>
        <v>42573.788564814815</v>
      </c>
    </row>
    <row r="3980" spans="1:20" ht="60" x14ac:dyDescent="0.25">
      <c r="A3980">
        <v>3978</v>
      </c>
      <c r="B3980" s="9" t="s">
        <v>3975</v>
      </c>
      <c r="C3980" s="3" t="s">
        <v>8085</v>
      </c>
      <c r="D3980" s="7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2"/>
        <v>11</v>
      </c>
      <c r="P3980">
        <f t="shared" si="253"/>
        <v>26.75</v>
      </c>
      <c r="Q3980" s="11" t="s">
        <v>8315</v>
      </c>
      <c r="R3980" t="s">
        <v>8316</v>
      </c>
      <c r="S3980" s="17">
        <f t="shared" si="254"/>
        <v>41975.642974537041</v>
      </c>
      <c r="T3980" s="17">
        <f t="shared" si="255"/>
        <v>42035.642974537041</v>
      </c>
    </row>
    <row r="3981" spans="1:20" ht="60" x14ac:dyDescent="0.25">
      <c r="A3981">
        <v>3979</v>
      </c>
      <c r="B3981" s="9" t="s">
        <v>3976</v>
      </c>
      <c r="C3981" s="3" t="s">
        <v>8086</v>
      </c>
      <c r="D3981" s="7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2"/>
        <v>2</v>
      </c>
      <c r="P3981">
        <f t="shared" si="253"/>
        <v>18.329999999999998</v>
      </c>
      <c r="Q3981" s="11" t="s">
        <v>8315</v>
      </c>
      <c r="R3981" t="s">
        <v>8316</v>
      </c>
      <c r="S3981" s="17">
        <f t="shared" si="254"/>
        <v>42069.903437500005</v>
      </c>
      <c r="T3981" s="17">
        <f t="shared" si="255"/>
        <v>42092.833333333328</v>
      </c>
    </row>
    <row r="3982" spans="1:20" ht="60" x14ac:dyDescent="0.25">
      <c r="A3982">
        <v>3980</v>
      </c>
      <c r="B3982" s="9" t="s">
        <v>3977</v>
      </c>
      <c r="C3982" s="3" t="s">
        <v>8087</v>
      </c>
      <c r="D3982" s="7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2"/>
        <v>18</v>
      </c>
      <c r="P3982">
        <f t="shared" si="253"/>
        <v>64.290000000000006</v>
      </c>
      <c r="Q3982" s="11" t="s">
        <v>8315</v>
      </c>
      <c r="R3982" t="s">
        <v>8316</v>
      </c>
      <c r="S3982" s="17">
        <f t="shared" si="254"/>
        <v>41795.598923611113</v>
      </c>
      <c r="T3982" s="17">
        <f t="shared" si="255"/>
        <v>41825.598923611113</v>
      </c>
    </row>
    <row r="3983" spans="1:20" ht="45" x14ac:dyDescent="0.25">
      <c r="A3983">
        <v>3981</v>
      </c>
      <c r="B3983" s="9" t="s">
        <v>3358</v>
      </c>
      <c r="C3983" s="3" t="s">
        <v>7469</v>
      </c>
      <c r="D3983" s="7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2"/>
        <v>4</v>
      </c>
      <c r="P3983">
        <f t="shared" si="253"/>
        <v>175</v>
      </c>
      <c r="Q3983" s="11" t="s">
        <v>8315</v>
      </c>
      <c r="R3983" t="s">
        <v>8316</v>
      </c>
      <c r="S3983" s="17">
        <f t="shared" si="254"/>
        <v>42508.179965277777</v>
      </c>
      <c r="T3983" s="17">
        <f t="shared" si="255"/>
        <v>42568.179965277777</v>
      </c>
    </row>
    <row r="3984" spans="1:20" ht="60" x14ac:dyDescent="0.25">
      <c r="A3984">
        <v>3982</v>
      </c>
      <c r="B3984" s="9" t="s">
        <v>3978</v>
      </c>
      <c r="C3984" s="3" t="s">
        <v>8088</v>
      </c>
      <c r="D3984" s="7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2"/>
        <v>20</v>
      </c>
      <c r="P3984">
        <f t="shared" si="253"/>
        <v>34</v>
      </c>
      <c r="Q3984" s="11" t="s">
        <v>8315</v>
      </c>
      <c r="R3984" t="s">
        <v>8316</v>
      </c>
      <c r="S3984" s="17">
        <f t="shared" si="254"/>
        <v>42132.809953703705</v>
      </c>
      <c r="T3984" s="17">
        <f t="shared" si="255"/>
        <v>42192.809953703705</v>
      </c>
    </row>
    <row r="3985" spans="1:20" ht="60" x14ac:dyDescent="0.25">
      <c r="A3985">
        <v>3983</v>
      </c>
      <c r="B3985" s="9" t="s">
        <v>3979</v>
      </c>
      <c r="C3985" s="3" t="s">
        <v>8089</v>
      </c>
      <c r="D3985" s="7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2"/>
        <v>35</v>
      </c>
      <c r="P3985">
        <f t="shared" si="253"/>
        <v>84.28</v>
      </c>
      <c r="Q3985" s="11" t="s">
        <v>8315</v>
      </c>
      <c r="R3985" t="s">
        <v>8316</v>
      </c>
      <c r="S3985" s="17">
        <f t="shared" si="254"/>
        <v>41747.86986111111</v>
      </c>
      <c r="T3985" s="17">
        <f t="shared" si="255"/>
        <v>41779.290972222225</v>
      </c>
    </row>
    <row r="3986" spans="1:20" ht="60" x14ac:dyDescent="0.25">
      <c r="A3986">
        <v>3984</v>
      </c>
      <c r="B3986" s="9" t="s">
        <v>3980</v>
      </c>
      <c r="C3986" s="3" t="s">
        <v>8090</v>
      </c>
      <c r="D3986" s="7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2"/>
        <v>6</v>
      </c>
      <c r="P3986">
        <f t="shared" si="253"/>
        <v>9.5</v>
      </c>
      <c r="Q3986" s="11" t="s">
        <v>8315</v>
      </c>
      <c r="R3986" t="s">
        <v>8316</v>
      </c>
      <c r="S3986" s="17">
        <f t="shared" si="254"/>
        <v>41920.963472222218</v>
      </c>
      <c r="T3986" s="17">
        <f t="shared" si="255"/>
        <v>41951</v>
      </c>
    </row>
    <row r="3987" spans="1:20" ht="60" x14ac:dyDescent="0.25">
      <c r="A3987">
        <v>3985</v>
      </c>
      <c r="B3987" s="9" t="s">
        <v>3981</v>
      </c>
      <c r="C3987" s="3" t="s">
        <v>8091</v>
      </c>
      <c r="D3987" s="7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2"/>
        <v>32</v>
      </c>
      <c r="P3987">
        <f t="shared" si="253"/>
        <v>33.74</v>
      </c>
      <c r="Q3987" s="11" t="s">
        <v>8315</v>
      </c>
      <c r="R3987" t="s">
        <v>8316</v>
      </c>
      <c r="S3987" s="17">
        <f t="shared" si="254"/>
        <v>42399.707407407404</v>
      </c>
      <c r="T3987" s="17">
        <f t="shared" si="255"/>
        <v>42420.878472222219</v>
      </c>
    </row>
    <row r="3988" spans="1:20" ht="60" x14ac:dyDescent="0.25">
      <c r="A3988">
        <v>3986</v>
      </c>
      <c r="B3988" s="9" t="s">
        <v>3982</v>
      </c>
      <c r="C3988" s="3" t="s">
        <v>8092</v>
      </c>
      <c r="D3988" s="7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2"/>
        <v>10</v>
      </c>
      <c r="P3988">
        <f t="shared" si="253"/>
        <v>37.54</v>
      </c>
      <c r="Q3988" s="11" t="s">
        <v>8315</v>
      </c>
      <c r="R3988" t="s">
        <v>8316</v>
      </c>
      <c r="S3988" s="17">
        <f t="shared" si="254"/>
        <v>42467.548541666663</v>
      </c>
      <c r="T3988" s="17">
        <f t="shared" si="255"/>
        <v>42496.544444444444</v>
      </c>
    </row>
    <row r="3989" spans="1:20" ht="45" x14ac:dyDescent="0.25">
      <c r="A3989">
        <v>3987</v>
      </c>
      <c r="B3989" s="9" t="s">
        <v>3983</v>
      </c>
      <c r="C3989" s="3" t="s">
        <v>8093</v>
      </c>
      <c r="D3989" s="7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2"/>
        <v>38</v>
      </c>
      <c r="P3989">
        <f t="shared" si="253"/>
        <v>11.62</v>
      </c>
      <c r="Q3989" s="11" t="s">
        <v>8315</v>
      </c>
      <c r="R3989" t="s">
        <v>8316</v>
      </c>
      <c r="S3989" s="17">
        <f t="shared" si="254"/>
        <v>41765.92465277778</v>
      </c>
      <c r="T3989" s="17">
        <f t="shared" si="255"/>
        <v>41775.92465277778</v>
      </c>
    </row>
    <row r="3990" spans="1:20" ht="30" x14ac:dyDescent="0.25">
      <c r="A3990">
        <v>3988</v>
      </c>
      <c r="B3990" s="9" t="s">
        <v>3984</v>
      </c>
      <c r="C3990" s="3" t="s">
        <v>8094</v>
      </c>
      <c r="D3990" s="7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2"/>
        <v>2</v>
      </c>
      <c r="P3990">
        <f t="shared" si="253"/>
        <v>8</v>
      </c>
      <c r="Q3990" s="11" t="s">
        <v>8315</v>
      </c>
      <c r="R3990" t="s">
        <v>8316</v>
      </c>
      <c r="S3990" s="17">
        <f t="shared" si="254"/>
        <v>42230.08116898148</v>
      </c>
      <c r="T3990" s="17">
        <f t="shared" si="255"/>
        <v>42245.08116898148</v>
      </c>
    </row>
    <row r="3991" spans="1:20" ht="60" x14ac:dyDescent="0.25">
      <c r="A3991">
        <v>3989</v>
      </c>
      <c r="B3991" s="9" t="s">
        <v>3985</v>
      </c>
      <c r="C3991" s="3" t="s">
        <v>8095</v>
      </c>
      <c r="D3991" s="7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2"/>
        <v>0</v>
      </c>
      <c r="P3991">
        <f t="shared" si="253"/>
        <v>0</v>
      </c>
      <c r="Q3991" s="11" t="s">
        <v>8315</v>
      </c>
      <c r="R3991" t="s">
        <v>8316</v>
      </c>
      <c r="S3991" s="17">
        <f t="shared" si="254"/>
        <v>42286.749780092592</v>
      </c>
      <c r="T3991" s="17">
        <f t="shared" si="255"/>
        <v>42316.791446759264</v>
      </c>
    </row>
    <row r="3992" spans="1:20" ht="45" x14ac:dyDescent="0.25">
      <c r="A3992">
        <v>3990</v>
      </c>
      <c r="B3992" s="9" t="s">
        <v>3986</v>
      </c>
      <c r="C3992" s="3" t="s">
        <v>8096</v>
      </c>
      <c r="D3992" s="7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2"/>
        <v>4</v>
      </c>
      <c r="P3992">
        <f t="shared" si="253"/>
        <v>23</v>
      </c>
      <c r="Q3992" s="11" t="s">
        <v>8315</v>
      </c>
      <c r="R3992" t="s">
        <v>8316</v>
      </c>
      <c r="S3992" s="17">
        <f t="shared" si="254"/>
        <v>42401.672372685185</v>
      </c>
      <c r="T3992" s="17">
        <f t="shared" si="255"/>
        <v>42431.672372685185</v>
      </c>
    </row>
    <row r="3993" spans="1:20" ht="30" x14ac:dyDescent="0.25">
      <c r="A3993">
        <v>3991</v>
      </c>
      <c r="B3993" s="9" t="s">
        <v>3987</v>
      </c>
      <c r="C3993" s="3" t="s">
        <v>8097</v>
      </c>
      <c r="D3993" s="7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2"/>
        <v>20</v>
      </c>
      <c r="P3993">
        <f t="shared" si="253"/>
        <v>100</v>
      </c>
      <c r="Q3993" s="11" t="s">
        <v>8315</v>
      </c>
      <c r="R3993" t="s">
        <v>8316</v>
      </c>
      <c r="S3993" s="17">
        <f t="shared" si="254"/>
        <v>42125.644467592589</v>
      </c>
      <c r="T3993" s="17">
        <f t="shared" si="255"/>
        <v>42155.644467592589</v>
      </c>
    </row>
    <row r="3994" spans="1:20" ht="45" x14ac:dyDescent="0.25">
      <c r="A3994">
        <v>3992</v>
      </c>
      <c r="B3994" s="9" t="s">
        <v>3988</v>
      </c>
      <c r="C3994" s="3" t="s">
        <v>8098</v>
      </c>
      <c r="D3994" s="7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2"/>
        <v>5</v>
      </c>
      <c r="P3994">
        <f t="shared" si="253"/>
        <v>60.11</v>
      </c>
      <c r="Q3994" s="11" t="s">
        <v>8315</v>
      </c>
      <c r="R3994" t="s">
        <v>8316</v>
      </c>
      <c r="S3994" s="17">
        <f t="shared" si="254"/>
        <v>42289.94049768518</v>
      </c>
      <c r="T3994" s="17">
        <f t="shared" si="255"/>
        <v>42349.982164351852</v>
      </c>
    </row>
    <row r="3995" spans="1:20" ht="45" x14ac:dyDescent="0.25">
      <c r="A3995">
        <v>3993</v>
      </c>
      <c r="B3995" s="9" t="s">
        <v>3989</v>
      </c>
      <c r="C3995" s="3" t="s">
        <v>8099</v>
      </c>
      <c r="D3995" s="7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2"/>
        <v>0</v>
      </c>
      <c r="P3995">
        <f t="shared" si="253"/>
        <v>3</v>
      </c>
      <c r="Q3995" s="11" t="s">
        <v>8315</v>
      </c>
      <c r="R3995" t="s">
        <v>8316</v>
      </c>
      <c r="S3995" s="17">
        <f t="shared" si="254"/>
        <v>42107.864722222221</v>
      </c>
      <c r="T3995" s="17">
        <f t="shared" si="255"/>
        <v>42137.864722222221</v>
      </c>
    </row>
    <row r="3996" spans="1:20" ht="45" x14ac:dyDescent="0.25">
      <c r="A3996">
        <v>3994</v>
      </c>
      <c r="B3996" s="9" t="s">
        <v>3990</v>
      </c>
      <c r="C3996" s="3" t="s">
        <v>8100</v>
      </c>
      <c r="D3996" s="7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2"/>
        <v>0</v>
      </c>
      <c r="P3996">
        <f t="shared" si="253"/>
        <v>5</v>
      </c>
      <c r="Q3996" s="11" t="s">
        <v>8315</v>
      </c>
      <c r="R3996" t="s">
        <v>8316</v>
      </c>
      <c r="S3996" s="17">
        <f t="shared" si="254"/>
        <v>41809.389930555553</v>
      </c>
      <c r="T3996" s="17">
        <f t="shared" si="255"/>
        <v>41839.389930555553</v>
      </c>
    </row>
    <row r="3997" spans="1:20" ht="60" x14ac:dyDescent="0.25">
      <c r="A3997">
        <v>3995</v>
      </c>
      <c r="B3997" s="9" t="s">
        <v>3991</v>
      </c>
      <c r="C3997" s="3" t="s">
        <v>8101</v>
      </c>
      <c r="D3997" s="7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2"/>
        <v>35</v>
      </c>
      <c r="P3997">
        <f t="shared" si="253"/>
        <v>17.5</v>
      </c>
      <c r="Q3997" s="11" t="s">
        <v>8315</v>
      </c>
      <c r="R3997" t="s">
        <v>8316</v>
      </c>
      <c r="S3997" s="17">
        <f t="shared" si="254"/>
        <v>42019.683761574073</v>
      </c>
      <c r="T3997" s="17">
        <f t="shared" si="255"/>
        <v>42049.477083333331</v>
      </c>
    </row>
    <row r="3998" spans="1:20" ht="45" x14ac:dyDescent="0.25">
      <c r="A3998">
        <v>3996</v>
      </c>
      <c r="B3998" s="9" t="s">
        <v>3992</v>
      </c>
      <c r="C3998" s="3" t="s">
        <v>8102</v>
      </c>
      <c r="D3998" s="7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2"/>
        <v>17</v>
      </c>
      <c r="P3998">
        <f t="shared" si="253"/>
        <v>29.24</v>
      </c>
      <c r="Q3998" s="11" t="s">
        <v>8315</v>
      </c>
      <c r="R3998" t="s">
        <v>8316</v>
      </c>
      <c r="S3998" s="17">
        <f t="shared" si="254"/>
        <v>41950.26694444444</v>
      </c>
      <c r="T3998" s="17">
        <f t="shared" si="255"/>
        <v>41963.669444444444</v>
      </c>
    </row>
    <row r="3999" spans="1:20" ht="60" x14ac:dyDescent="0.25">
      <c r="A3999">
        <v>3997</v>
      </c>
      <c r="B3999" s="9" t="s">
        <v>3993</v>
      </c>
      <c r="C3999" s="3" t="s">
        <v>8103</v>
      </c>
      <c r="D3999" s="7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2"/>
        <v>0</v>
      </c>
      <c r="P3999">
        <f t="shared" si="253"/>
        <v>0</v>
      </c>
      <c r="Q3999" s="11" t="s">
        <v>8315</v>
      </c>
      <c r="R3999" t="s">
        <v>8316</v>
      </c>
      <c r="S3999" s="17">
        <f t="shared" si="254"/>
        <v>42069.391446759255</v>
      </c>
      <c r="T3999" s="17">
        <f t="shared" si="255"/>
        <v>42099.349780092598</v>
      </c>
    </row>
    <row r="4000" spans="1:20" ht="45" x14ac:dyDescent="0.25">
      <c r="A4000">
        <v>3998</v>
      </c>
      <c r="B4000" s="9" t="s">
        <v>3994</v>
      </c>
      <c r="C4000" s="3" t="s">
        <v>8104</v>
      </c>
      <c r="D4000" s="7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2"/>
        <v>57</v>
      </c>
      <c r="P4000">
        <f t="shared" si="253"/>
        <v>59.58</v>
      </c>
      <c r="Q4000" s="11" t="s">
        <v>8315</v>
      </c>
      <c r="R4000" t="s">
        <v>8316</v>
      </c>
      <c r="S4000" s="17">
        <f t="shared" si="254"/>
        <v>42061.963263888887</v>
      </c>
      <c r="T4000" s="17">
        <f t="shared" si="255"/>
        <v>42091.921597222223</v>
      </c>
    </row>
    <row r="4001" spans="1:20" ht="45" x14ac:dyDescent="0.25">
      <c r="A4001">
        <v>3999</v>
      </c>
      <c r="B4001" s="9" t="s">
        <v>3995</v>
      </c>
      <c r="C4001" s="3" t="s">
        <v>8105</v>
      </c>
      <c r="D4001" s="7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2"/>
        <v>17</v>
      </c>
      <c r="P4001">
        <f t="shared" si="253"/>
        <v>82.57</v>
      </c>
      <c r="Q4001" s="11" t="s">
        <v>8315</v>
      </c>
      <c r="R4001" t="s">
        <v>8316</v>
      </c>
      <c r="S4001" s="17">
        <f t="shared" si="254"/>
        <v>41842.828680555554</v>
      </c>
      <c r="T4001" s="17">
        <f t="shared" si="255"/>
        <v>41882.827650462961</v>
      </c>
    </row>
    <row r="4002" spans="1:20" ht="30" x14ac:dyDescent="0.25">
      <c r="A4002">
        <v>4000</v>
      </c>
      <c r="B4002" s="9" t="s">
        <v>3996</v>
      </c>
      <c r="C4002" s="3" t="s">
        <v>8106</v>
      </c>
      <c r="D4002" s="7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2"/>
        <v>0</v>
      </c>
      <c r="P4002">
        <f t="shared" si="253"/>
        <v>10</v>
      </c>
      <c r="Q4002" s="11" t="s">
        <v>8315</v>
      </c>
      <c r="R4002" t="s">
        <v>8316</v>
      </c>
      <c r="S4002" s="17">
        <f t="shared" si="254"/>
        <v>42437.64534722222</v>
      </c>
      <c r="T4002" s="17">
        <f t="shared" si="255"/>
        <v>42497.603680555556</v>
      </c>
    </row>
    <row r="4003" spans="1:20" ht="60" x14ac:dyDescent="0.25">
      <c r="A4003">
        <v>4001</v>
      </c>
      <c r="B4003" s="9" t="s">
        <v>3997</v>
      </c>
      <c r="C4003" s="3" t="s">
        <v>8107</v>
      </c>
      <c r="D4003" s="7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2"/>
        <v>38</v>
      </c>
      <c r="P4003">
        <f t="shared" si="253"/>
        <v>32.36</v>
      </c>
      <c r="Q4003" s="11" t="s">
        <v>8315</v>
      </c>
      <c r="R4003" t="s">
        <v>8316</v>
      </c>
      <c r="S4003" s="17">
        <f t="shared" si="254"/>
        <v>42775.964212962965</v>
      </c>
      <c r="T4003" s="17">
        <f t="shared" si="255"/>
        <v>42795.791666666672</v>
      </c>
    </row>
    <row r="4004" spans="1:20" ht="60" x14ac:dyDescent="0.25">
      <c r="A4004">
        <v>4002</v>
      </c>
      <c r="B4004" s="9" t="s">
        <v>3998</v>
      </c>
      <c r="C4004" s="3" t="s">
        <v>8108</v>
      </c>
      <c r="D4004" s="7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2"/>
        <v>2</v>
      </c>
      <c r="P4004">
        <f t="shared" si="253"/>
        <v>5.75</v>
      </c>
      <c r="Q4004" s="11" t="s">
        <v>8315</v>
      </c>
      <c r="R4004" t="s">
        <v>8316</v>
      </c>
      <c r="S4004" s="17">
        <f t="shared" si="254"/>
        <v>41879.043530092589</v>
      </c>
      <c r="T4004" s="17">
        <f t="shared" si="255"/>
        <v>41909.043530092589</v>
      </c>
    </row>
    <row r="4005" spans="1:20" ht="45" x14ac:dyDescent="0.25">
      <c r="A4005">
        <v>4003</v>
      </c>
      <c r="B4005" s="9" t="s">
        <v>3999</v>
      </c>
      <c r="C4005" s="3" t="s">
        <v>8071</v>
      </c>
      <c r="D4005" s="7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2"/>
        <v>10</v>
      </c>
      <c r="P4005">
        <f t="shared" si="253"/>
        <v>100.5</v>
      </c>
      <c r="Q4005" s="11" t="s">
        <v>8315</v>
      </c>
      <c r="R4005" t="s">
        <v>8316</v>
      </c>
      <c r="S4005" s="17">
        <f t="shared" si="254"/>
        <v>42020.587349537032</v>
      </c>
      <c r="T4005" s="17">
        <f t="shared" si="255"/>
        <v>42050.587349537032</v>
      </c>
    </row>
    <row r="4006" spans="1:20" x14ac:dyDescent="0.25">
      <c r="A4006">
        <v>4004</v>
      </c>
      <c r="B4006" s="9" t="s">
        <v>4000</v>
      </c>
      <c r="C4006" s="3" t="s">
        <v>8109</v>
      </c>
      <c r="D4006" s="7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2"/>
        <v>0</v>
      </c>
      <c r="P4006">
        <f t="shared" si="253"/>
        <v>1</v>
      </c>
      <c r="Q4006" s="11" t="s">
        <v>8315</v>
      </c>
      <c r="R4006" t="s">
        <v>8316</v>
      </c>
      <c r="S4006" s="17">
        <f t="shared" si="254"/>
        <v>41890.16269675926</v>
      </c>
      <c r="T4006" s="17">
        <f t="shared" si="255"/>
        <v>41920.16269675926</v>
      </c>
    </row>
    <row r="4007" spans="1:20" ht="45" x14ac:dyDescent="0.25">
      <c r="A4007">
        <v>4005</v>
      </c>
      <c r="B4007" s="9" t="s">
        <v>4001</v>
      </c>
      <c r="C4007" s="3" t="s">
        <v>8110</v>
      </c>
      <c r="D4007" s="7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2"/>
        <v>1</v>
      </c>
      <c r="P4007">
        <f t="shared" si="253"/>
        <v>20</v>
      </c>
      <c r="Q4007" s="11" t="s">
        <v>8315</v>
      </c>
      <c r="R4007" t="s">
        <v>8316</v>
      </c>
      <c r="S4007" s="17">
        <f t="shared" si="254"/>
        <v>41872.807696759257</v>
      </c>
      <c r="T4007" s="17">
        <f t="shared" si="255"/>
        <v>41932.807696759257</v>
      </c>
    </row>
    <row r="4008" spans="1:20" ht="60" x14ac:dyDescent="0.25">
      <c r="A4008">
        <v>4006</v>
      </c>
      <c r="B4008" s="9" t="s">
        <v>4002</v>
      </c>
      <c r="C4008" s="3" t="s">
        <v>8111</v>
      </c>
      <c r="D4008" s="7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2"/>
        <v>0</v>
      </c>
      <c r="P4008">
        <f t="shared" si="253"/>
        <v>2</v>
      </c>
      <c r="Q4008" s="11" t="s">
        <v>8315</v>
      </c>
      <c r="R4008" t="s">
        <v>8316</v>
      </c>
      <c r="S4008" s="17">
        <f t="shared" si="254"/>
        <v>42391.772997685184</v>
      </c>
      <c r="T4008" s="17">
        <f t="shared" si="255"/>
        <v>42416.772997685184</v>
      </c>
    </row>
    <row r="4009" spans="1:20" ht="45" x14ac:dyDescent="0.25">
      <c r="A4009">
        <v>4007</v>
      </c>
      <c r="B4009" s="9" t="s">
        <v>4003</v>
      </c>
      <c r="C4009" s="3" t="s">
        <v>8112</v>
      </c>
      <c r="D4009" s="7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2"/>
        <v>0</v>
      </c>
      <c r="P4009">
        <f t="shared" si="253"/>
        <v>5</v>
      </c>
      <c r="Q4009" s="11" t="s">
        <v>8315</v>
      </c>
      <c r="R4009" t="s">
        <v>8316</v>
      </c>
      <c r="S4009" s="17">
        <f t="shared" si="254"/>
        <v>41848.772928240738</v>
      </c>
      <c r="T4009" s="17">
        <f t="shared" si="255"/>
        <v>41877.686111111114</v>
      </c>
    </row>
    <row r="4010" spans="1:20" ht="60" x14ac:dyDescent="0.25">
      <c r="A4010">
        <v>4008</v>
      </c>
      <c r="B4010" s="9" t="s">
        <v>4004</v>
      </c>
      <c r="C4010" s="3" t="s">
        <v>8113</v>
      </c>
      <c r="D4010" s="7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2"/>
        <v>6</v>
      </c>
      <c r="P4010">
        <f t="shared" si="253"/>
        <v>15</v>
      </c>
      <c r="Q4010" s="11" t="s">
        <v>8315</v>
      </c>
      <c r="R4010" t="s">
        <v>8316</v>
      </c>
      <c r="S4010" s="17">
        <f t="shared" si="254"/>
        <v>42177.964201388888</v>
      </c>
      <c r="T4010" s="17">
        <f t="shared" si="255"/>
        <v>42207.964201388888</v>
      </c>
    </row>
    <row r="4011" spans="1:20" ht="45" x14ac:dyDescent="0.25">
      <c r="A4011">
        <v>4009</v>
      </c>
      <c r="B4011" s="9" t="s">
        <v>4005</v>
      </c>
      <c r="C4011" s="3" t="s">
        <v>8114</v>
      </c>
      <c r="D4011" s="7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2"/>
        <v>4</v>
      </c>
      <c r="P4011">
        <f t="shared" si="253"/>
        <v>25</v>
      </c>
      <c r="Q4011" s="11" t="s">
        <v>8315</v>
      </c>
      <c r="R4011" t="s">
        <v>8316</v>
      </c>
      <c r="S4011" s="17">
        <f t="shared" si="254"/>
        <v>41851.700925925928</v>
      </c>
      <c r="T4011" s="17">
        <f t="shared" si="255"/>
        <v>41891.700925925928</v>
      </c>
    </row>
    <row r="4012" spans="1:20" ht="45" x14ac:dyDescent="0.25">
      <c r="A4012">
        <v>4010</v>
      </c>
      <c r="B4012" s="9" t="s">
        <v>4006</v>
      </c>
      <c r="C4012" s="3" t="s">
        <v>8115</v>
      </c>
      <c r="D4012" s="7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2"/>
        <v>24</v>
      </c>
      <c r="P4012">
        <f t="shared" si="253"/>
        <v>45.84</v>
      </c>
      <c r="Q4012" s="11" t="s">
        <v>8315</v>
      </c>
      <c r="R4012" t="s">
        <v>8316</v>
      </c>
      <c r="S4012" s="17">
        <f t="shared" si="254"/>
        <v>41921.770439814813</v>
      </c>
      <c r="T4012" s="17">
        <f t="shared" si="255"/>
        <v>41938.770439814813</v>
      </c>
    </row>
    <row r="4013" spans="1:20" ht="60" x14ac:dyDescent="0.25">
      <c r="A4013">
        <v>4011</v>
      </c>
      <c r="B4013" s="9" t="s">
        <v>4007</v>
      </c>
      <c r="C4013" s="3" t="s">
        <v>8116</v>
      </c>
      <c r="D4013" s="7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2"/>
        <v>8</v>
      </c>
      <c r="P4013">
        <f t="shared" si="253"/>
        <v>4.75</v>
      </c>
      <c r="Q4013" s="11" t="s">
        <v>8315</v>
      </c>
      <c r="R4013" t="s">
        <v>8316</v>
      </c>
      <c r="S4013" s="17">
        <f t="shared" si="254"/>
        <v>42002.54488425926</v>
      </c>
      <c r="T4013" s="17">
        <f t="shared" si="255"/>
        <v>42032.54488425926</v>
      </c>
    </row>
    <row r="4014" spans="1:20" ht="60" x14ac:dyDescent="0.25">
      <c r="A4014">
        <v>4012</v>
      </c>
      <c r="B4014" s="9" t="s">
        <v>4008</v>
      </c>
      <c r="C4014" s="3" t="s">
        <v>8117</v>
      </c>
      <c r="D4014" s="7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2"/>
        <v>0</v>
      </c>
      <c r="P4014">
        <f t="shared" si="253"/>
        <v>0</v>
      </c>
      <c r="Q4014" s="11" t="s">
        <v>8315</v>
      </c>
      <c r="R4014" t="s">
        <v>8316</v>
      </c>
      <c r="S4014" s="17">
        <f t="shared" si="254"/>
        <v>42096.544548611113</v>
      </c>
      <c r="T4014" s="17">
        <f t="shared" si="255"/>
        <v>42126.544548611113</v>
      </c>
    </row>
    <row r="4015" spans="1:20" ht="60" x14ac:dyDescent="0.25">
      <c r="A4015">
        <v>4013</v>
      </c>
      <c r="B4015" s="9" t="s">
        <v>4009</v>
      </c>
      <c r="C4015" s="3" t="s">
        <v>8118</v>
      </c>
      <c r="D4015" s="7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2"/>
        <v>1</v>
      </c>
      <c r="P4015">
        <f t="shared" si="253"/>
        <v>13</v>
      </c>
      <c r="Q4015" s="11" t="s">
        <v>8315</v>
      </c>
      <c r="R4015" t="s">
        <v>8316</v>
      </c>
      <c r="S4015" s="17">
        <f t="shared" si="254"/>
        <v>42021.301192129627</v>
      </c>
      <c r="T4015" s="17">
        <f t="shared" si="255"/>
        <v>42051.301192129627</v>
      </c>
    </row>
    <row r="4016" spans="1:20" ht="60" x14ac:dyDescent="0.25">
      <c r="A4016">
        <v>4014</v>
      </c>
      <c r="B4016" s="9" t="s">
        <v>4010</v>
      </c>
      <c r="C4016" s="3" t="s">
        <v>8119</v>
      </c>
      <c r="D4016" s="7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2"/>
        <v>0</v>
      </c>
      <c r="P4016">
        <f t="shared" si="253"/>
        <v>0</v>
      </c>
      <c r="Q4016" s="11" t="s">
        <v>8315</v>
      </c>
      <c r="R4016" t="s">
        <v>8316</v>
      </c>
      <c r="S4016" s="17">
        <f t="shared" si="254"/>
        <v>42419.246168981481</v>
      </c>
      <c r="T4016" s="17">
        <f t="shared" si="255"/>
        <v>42434.246168981481</v>
      </c>
    </row>
    <row r="4017" spans="1:20" ht="60" x14ac:dyDescent="0.25">
      <c r="A4017">
        <v>4015</v>
      </c>
      <c r="B4017" s="9" t="s">
        <v>4011</v>
      </c>
      <c r="C4017" s="3" t="s">
        <v>8120</v>
      </c>
      <c r="D4017" s="7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2"/>
        <v>0</v>
      </c>
      <c r="P4017">
        <f t="shared" si="253"/>
        <v>1</v>
      </c>
      <c r="Q4017" s="11" t="s">
        <v>8315</v>
      </c>
      <c r="R4017" t="s">
        <v>8316</v>
      </c>
      <c r="S4017" s="17">
        <f t="shared" si="254"/>
        <v>42174.780821759254</v>
      </c>
      <c r="T4017" s="17">
        <f t="shared" si="255"/>
        <v>42204.780821759254</v>
      </c>
    </row>
    <row r="4018" spans="1:20" ht="60" x14ac:dyDescent="0.25">
      <c r="A4018">
        <v>4016</v>
      </c>
      <c r="B4018" s="9" t="s">
        <v>4012</v>
      </c>
      <c r="C4018" s="3" t="s">
        <v>8121</v>
      </c>
      <c r="D4018" s="7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2"/>
        <v>14</v>
      </c>
      <c r="P4018">
        <f t="shared" si="253"/>
        <v>10</v>
      </c>
      <c r="Q4018" s="11" t="s">
        <v>8315</v>
      </c>
      <c r="R4018" t="s">
        <v>8316</v>
      </c>
      <c r="S4018" s="17">
        <f t="shared" si="254"/>
        <v>41869.872685185182</v>
      </c>
      <c r="T4018" s="17">
        <f t="shared" si="255"/>
        <v>41899.872685185182</v>
      </c>
    </row>
    <row r="4019" spans="1:20" ht="60" x14ac:dyDescent="0.25">
      <c r="A4019">
        <v>4017</v>
      </c>
      <c r="B4019" s="9" t="s">
        <v>4013</v>
      </c>
      <c r="C4019" s="3" t="s">
        <v>8122</v>
      </c>
      <c r="D4019" s="7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2"/>
        <v>1</v>
      </c>
      <c r="P4019">
        <f t="shared" si="253"/>
        <v>52.5</v>
      </c>
      <c r="Q4019" s="11" t="s">
        <v>8315</v>
      </c>
      <c r="R4019" t="s">
        <v>8316</v>
      </c>
      <c r="S4019" s="17">
        <f t="shared" si="254"/>
        <v>41856.672152777777</v>
      </c>
      <c r="T4019" s="17">
        <f t="shared" si="255"/>
        <v>41886.672152777777</v>
      </c>
    </row>
    <row r="4020" spans="1:20" ht="30" x14ac:dyDescent="0.25">
      <c r="A4020">
        <v>4018</v>
      </c>
      <c r="B4020" s="9" t="s">
        <v>4014</v>
      </c>
      <c r="C4020" s="3" t="s">
        <v>8123</v>
      </c>
      <c r="D4020" s="7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2"/>
        <v>9</v>
      </c>
      <c r="P4020">
        <f t="shared" si="253"/>
        <v>32.5</v>
      </c>
      <c r="Q4020" s="11" t="s">
        <v>8315</v>
      </c>
      <c r="R4020" t="s">
        <v>8316</v>
      </c>
      <c r="S4020" s="17">
        <f t="shared" si="254"/>
        <v>42620.91097222222</v>
      </c>
      <c r="T4020" s="17">
        <f t="shared" si="255"/>
        <v>42650.91097222222</v>
      </c>
    </row>
    <row r="4021" spans="1:20" ht="60" x14ac:dyDescent="0.25">
      <c r="A4021">
        <v>4019</v>
      </c>
      <c r="B4021" s="9" t="s">
        <v>4015</v>
      </c>
      <c r="C4021" s="3" t="s">
        <v>8124</v>
      </c>
      <c r="D4021" s="7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2"/>
        <v>1</v>
      </c>
      <c r="P4021">
        <f t="shared" si="253"/>
        <v>7.25</v>
      </c>
      <c r="Q4021" s="11" t="s">
        <v>8315</v>
      </c>
      <c r="R4021" t="s">
        <v>8316</v>
      </c>
      <c r="S4021" s="17">
        <f t="shared" si="254"/>
        <v>42417.675879629634</v>
      </c>
      <c r="T4021" s="17">
        <f t="shared" si="255"/>
        <v>42475.686111111107</v>
      </c>
    </row>
    <row r="4022" spans="1:20" ht="60" x14ac:dyDescent="0.25">
      <c r="A4022">
        <v>4020</v>
      </c>
      <c r="B4022" s="9" t="s">
        <v>4016</v>
      </c>
      <c r="C4022" s="3" t="s">
        <v>8125</v>
      </c>
      <c r="D4022" s="7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2"/>
        <v>17</v>
      </c>
      <c r="P4022">
        <f t="shared" si="253"/>
        <v>33.33</v>
      </c>
      <c r="Q4022" s="11" t="s">
        <v>8315</v>
      </c>
      <c r="R4022" t="s">
        <v>8316</v>
      </c>
      <c r="S4022" s="17">
        <f t="shared" si="254"/>
        <v>42057.190960648149</v>
      </c>
      <c r="T4022" s="17">
        <f t="shared" si="255"/>
        <v>42087.149293981478</v>
      </c>
    </row>
    <row r="4023" spans="1:20" ht="45" x14ac:dyDescent="0.25">
      <c r="A4023">
        <v>4021</v>
      </c>
      <c r="B4023" s="9" t="s">
        <v>4017</v>
      </c>
      <c r="C4023" s="3" t="s">
        <v>8126</v>
      </c>
      <c r="D4023" s="7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2"/>
        <v>1</v>
      </c>
      <c r="P4023">
        <f t="shared" si="253"/>
        <v>62.5</v>
      </c>
      <c r="Q4023" s="11" t="s">
        <v>8315</v>
      </c>
      <c r="R4023" t="s">
        <v>8316</v>
      </c>
      <c r="S4023" s="17">
        <f t="shared" si="254"/>
        <v>41878.911550925928</v>
      </c>
      <c r="T4023" s="17">
        <f t="shared" si="255"/>
        <v>41938.911550925928</v>
      </c>
    </row>
    <row r="4024" spans="1:20" ht="30" x14ac:dyDescent="0.25">
      <c r="A4024">
        <v>4022</v>
      </c>
      <c r="B4024" s="9" t="s">
        <v>4018</v>
      </c>
      <c r="C4024" s="3" t="s">
        <v>8127</v>
      </c>
      <c r="D4024" s="7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2"/>
        <v>70</v>
      </c>
      <c r="P4024">
        <f t="shared" si="253"/>
        <v>63.56</v>
      </c>
      <c r="Q4024" s="11" t="s">
        <v>8315</v>
      </c>
      <c r="R4024" t="s">
        <v>8316</v>
      </c>
      <c r="S4024" s="17">
        <f t="shared" si="254"/>
        <v>41990.584108796291</v>
      </c>
      <c r="T4024" s="17">
        <f t="shared" si="255"/>
        <v>42036.120833333334</v>
      </c>
    </row>
    <row r="4025" spans="1:20" ht="45" x14ac:dyDescent="0.25">
      <c r="A4025">
        <v>4023</v>
      </c>
      <c r="B4025" s="9" t="s">
        <v>4019</v>
      </c>
      <c r="C4025" s="3" t="s">
        <v>8128</v>
      </c>
      <c r="D4025" s="7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>
        <f t="shared" si="253"/>
        <v>0</v>
      </c>
      <c r="Q4025" s="11" t="s">
        <v>8315</v>
      </c>
      <c r="R4025" t="s">
        <v>8316</v>
      </c>
      <c r="S4025" s="17">
        <f t="shared" si="254"/>
        <v>42408.999571759254</v>
      </c>
      <c r="T4025" s="17">
        <f t="shared" si="255"/>
        <v>42453.957905092597</v>
      </c>
    </row>
    <row r="4026" spans="1:20" ht="60" x14ac:dyDescent="0.25">
      <c r="A4026">
        <v>4024</v>
      </c>
      <c r="B4026" s="9" t="s">
        <v>4020</v>
      </c>
      <c r="C4026" s="3" t="s">
        <v>8129</v>
      </c>
      <c r="D4026" s="7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2"/>
        <v>1</v>
      </c>
      <c r="P4026">
        <f t="shared" si="253"/>
        <v>10</v>
      </c>
      <c r="Q4026" s="11" t="s">
        <v>8315</v>
      </c>
      <c r="R4026" t="s">
        <v>8316</v>
      </c>
      <c r="S4026" s="17">
        <f t="shared" si="254"/>
        <v>42217.670104166667</v>
      </c>
      <c r="T4026" s="17">
        <f t="shared" si="255"/>
        <v>42247.670104166667</v>
      </c>
    </row>
    <row r="4027" spans="1:20" ht="60" x14ac:dyDescent="0.25">
      <c r="A4027">
        <v>4025</v>
      </c>
      <c r="B4027" s="9" t="s">
        <v>4021</v>
      </c>
      <c r="C4027" s="3" t="s">
        <v>8130</v>
      </c>
      <c r="D4027" s="7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2"/>
        <v>5</v>
      </c>
      <c r="P4027">
        <f t="shared" si="253"/>
        <v>62.5</v>
      </c>
      <c r="Q4027" s="11" t="s">
        <v>8315</v>
      </c>
      <c r="R4027" t="s">
        <v>8316</v>
      </c>
      <c r="S4027" s="17">
        <f t="shared" si="254"/>
        <v>42151.237685185188</v>
      </c>
      <c r="T4027" s="17">
        <f t="shared" si="255"/>
        <v>42211.237685185188</v>
      </c>
    </row>
    <row r="4028" spans="1:20" ht="45" x14ac:dyDescent="0.25">
      <c r="A4028">
        <v>4026</v>
      </c>
      <c r="B4028" s="9" t="s">
        <v>4022</v>
      </c>
      <c r="C4028" s="3" t="s">
        <v>8131</v>
      </c>
      <c r="D4028" s="7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>
        <f t="shared" si="253"/>
        <v>0</v>
      </c>
      <c r="Q4028" s="11" t="s">
        <v>8315</v>
      </c>
      <c r="R4028" t="s">
        <v>8316</v>
      </c>
      <c r="S4028" s="17">
        <f t="shared" si="254"/>
        <v>42282.655543981484</v>
      </c>
      <c r="T4028" s="17">
        <f t="shared" si="255"/>
        <v>42342.697210648148</v>
      </c>
    </row>
    <row r="4029" spans="1:20" ht="60" x14ac:dyDescent="0.25">
      <c r="A4029">
        <v>4027</v>
      </c>
      <c r="B4029" s="9" t="s">
        <v>4023</v>
      </c>
      <c r="C4029" s="3" t="s">
        <v>8132</v>
      </c>
      <c r="D4029" s="7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2"/>
        <v>7</v>
      </c>
      <c r="P4029">
        <f t="shared" si="253"/>
        <v>30.71</v>
      </c>
      <c r="Q4029" s="11" t="s">
        <v>8315</v>
      </c>
      <c r="R4029" t="s">
        <v>8316</v>
      </c>
      <c r="S4029" s="17">
        <f t="shared" si="254"/>
        <v>42768.97084490741</v>
      </c>
      <c r="T4029" s="17">
        <f t="shared" si="255"/>
        <v>42789.041666666672</v>
      </c>
    </row>
    <row r="4030" spans="1:20" ht="45" x14ac:dyDescent="0.25">
      <c r="A4030">
        <v>4028</v>
      </c>
      <c r="B4030" s="9" t="s">
        <v>4024</v>
      </c>
      <c r="C4030" s="3" t="s">
        <v>8133</v>
      </c>
      <c r="D4030" s="7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2"/>
        <v>28</v>
      </c>
      <c r="P4030">
        <f t="shared" si="253"/>
        <v>51</v>
      </c>
      <c r="Q4030" s="11" t="s">
        <v>8315</v>
      </c>
      <c r="R4030" t="s">
        <v>8316</v>
      </c>
      <c r="S4030" s="17">
        <f t="shared" si="254"/>
        <v>41765.938657407409</v>
      </c>
      <c r="T4030" s="17">
        <f t="shared" si="255"/>
        <v>41795.938657407409</v>
      </c>
    </row>
    <row r="4031" spans="1:20" ht="45" x14ac:dyDescent="0.25">
      <c r="A4031">
        <v>4029</v>
      </c>
      <c r="B4031" s="9" t="s">
        <v>4025</v>
      </c>
      <c r="C4031" s="3" t="s">
        <v>8134</v>
      </c>
      <c r="D4031" s="7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>
        <f t="shared" si="253"/>
        <v>0</v>
      </c>
      <c r="Q4031" s="11" t="s">
        <v>8315</v>
      </c>
      <c r="R4031" t="s">
        <v>8316</v>
      </c>
      <c r="S4031" s="17">
        <f t="shared" si="254"/>
        <v>42322.025115740747</v>
      </c>
      <c r="T4031" s="17">
        <f t="shared" si="255"/>
        <v>42352.025115740747</v>
      </c>
    </row>
    <row r="4032" spans="1:20" ht="60" x14ac:dyDescent="0.25">
      <c r="A4032">
        <v>4030</v>
      </c>
      <c r="B4032" s="9" t="s">
        <v>4026</v>
      </c>
      <c r="C4032" s="3" t="s">
        <v>8135</v>
      </c>
      <c r="D4032" s="7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2"/>
        <v>16</v>
      </c>
      <c r="P4032">
        <f t="shared" si="253"/>
        <v>66.67</v>
      </c>
      <c r="Q4032" s="11" t="s">
        <v>8315</v>
      </c>
      <c r="R4032" t="s">
        <v>8316</v>
      </c>
      <c r="S4032" s="17">
        <f t="shared" si="254"/>
        <v>42374.655081018514</v>
      </c>
      <c r="T4032" s="17">
        <f t="shared" si="255"/>
        <v>42403.784027777772</v>
      </c>
    </row>
    <row r="4033" spans="1:20" ht="60" x14ac:dyDescent="0.25">
      <c r="A4033">
        <v>4031</v>
      </c>
      <c r="B4033" s="9" t="s">
        <v>4027</v>
      </c>
      <c r="C4033" s="3" t="s">
        <v>8136</v>
      </c>
      <c r="D4033" s="7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>
        <f t="shared" si="253"/>
        <v>0</v>
      </c>
      <c r="Q4033" s="11" t="s">
        <v>8315</v>
      </c>
      <c r="R4033" t="s">
        <v>8316</v>
      </c>
      <c r="S4033" s="17">
        <f t="shared" si="254"/>
        <v>41941.585231481484</v>
      </c>
      <c r="T4033" s="17">
        <f t="shared" si="255"/>
        <v>41991.626898148148</v>
      </c>
    </row>
    <row r="4034" spans="1:20" ht="60" x14ac:dyDescent="0.25">
      <c r="A4034">
        <v>4032</v>
      </c>
      <c r="B4034" s="9" t="s">
        <v>4028</v>
      </c>
      <c r="C4034" s="3" t="s">
        <v>8137</v>
      </c>
      <c r="D4034" s="7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2"/>
        <v>7</v>
      </c>
      <c r="P4034">
        <f t="shared" si="253"/>
        <v>59</v>
      </c>
      <c r="Q4034" s="11" t="s">
        <v>8315</v>
      </c>
      <c r="R4034" t="s">
        <v>8316</v>
      </c>
      <c r="S4034" s="17">
        <f t="shared" si="254"/>
        <v>42293.809212962966</v>
      </c>
      <c r="T4034" s="17">
        <f t="shared" si="255"/>
        <v>42353.85087962963</v>
      </c>
    </row>
    <row r="4035" spans="1:20" ht="45" x14ac:dyDescent="0.25">
      <c r="A4035">
        <v>4033</v>
      </c>
      <c r="B4035" s="9" t="s">
        <v>4029</v>
      </c>
      <c r="C4035" s="3" t="s">
        <v>8138</v>
      </c>
      <c r="D4035" s="7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6">ROUND(E4035/D4035*100,0)</f>
        <v>26</v>
      </c>
      <c r="P4035">
        <f t="shared" ref="P4035:P4098" si="257">IFERROR(ROUND(E4035/L4035,2),0)</f>
        <v>65.34</v>
      </c>
      <c r="Q4035" s="11" t="s">
        <v>8315</v>
      </c>
      <c r="R4035" t="s">
        <v>8316</v>
      </c>
      <c r="S4035" s="17">
        <f t="shared" ref="S4035:S4098" si="258">(((J4035/60)/60)/24)+DATE(1970,1,1)</f>
        <v>42614.268796296295</v>
      </c>
      <c r="T4035" s="17">
        <f t="shared" ref="T4035:T4098" si="259">(((I4035/60)/60)/24)+DATE(1970,1,1)</f>
        <v>42645.375</v>
      </c>
    </row>
    <row r="4036" spans="1:20" ht="60" x14ac:dyDescent="0.25">
      <c r="A4036">
        <v>4034</v>
      </c>
      <c r="B4036" s="9" t="s">
        <v>4030</v>
      </c>
      <c r="C4036" s="3" t="s">
        <v>8139</v>
      </c>
      <c r="D4036" s="7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6"/>
        <v>1</v>
      </c>
      <c r="P4036">
        <f t="shared" si="257"/>
        <v>100</v>
      </c>
      <c r="Q4036" s="11" t="s">
        <v>8315</v>
      </c>
      <c r="R4036" t="s">
        <v>8316</v>
      </c>
      <c r="S4036" s="17">
        <f t="shared" si="258"/>
        <v>42067.947337962964</v>
      </c>
      <c r="T4036" s="17">
        <f t="shared" si="259"/>
        <v>42097.905671296292</v>
      </c>
    </row>
    <row r="4037" spans="1:20" ht="30" x14ac:dyDescent="0.25">
      <c r="A4037">
        <v>4035</v>
      </c>
      <c r="B4037" s="9" t="s">
        <v>4031</v>
      </c>
      <c r="C4037" s="3" t="s">
        <v>8140</v>
      </c>
      <c r="D4037" s="7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6"/>
        <v>37</v>
      </c>
      <c r="P4037">
        <f t="shared" si="257"/>
        <v>147.4</v>
      </c>
      <c r="Q4037" s="11" t="s">
        <v>8315</v>
      </c>
      <c r="R4037" t="s">
        <v>8316</v>
      </c>
      <c r="S4037" s="17">
        <f t="shared" si="258"/>
        <v>41903.882951388885</v>
      </c>
      <c r="T4037" s="17">
        <f t="shared" si="259"/>
        <v>41933.882951388885</v>
      </c>
    </row>
    <row r="4038" spans="1:20" ht="45" x14ac:dyDescent="0.25">
      <c r="A4038">
        <v>4036</v>
      </c>
      <c r="B4038" s="9" t="s">
        <v>4032</v>
      </c>
      <c r="C4038" s="3" t="s">
        <v>7438</v>
      </c>
      <c r="D4038" s="7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6"/>
        <v>47</v>
      </c>
      <c r="P4038">
        <f t="shared" si="257"/>
        <v>166.06</v>
      </c>
      <c r="Q4038" s="11" t="s">
        <v>8315</v>
      </c>
      <c r="R4038" t="s">
        <v>8316</v>
      </c>
      <c r="S4038" s="17">
        <f t="shared" si="258"/>
        <v>41804.937083333331</v>
      </c>
      <c r="T4038" s="17">
        <f t="shared" si="259"/>
        <v>41821.9375</v>
      </c>
    </row>
    <row r="4039" spans="1:20" ht="60" x14ac:dyDescent="0.25">
      <c r="A4039">
        <v>4037</v>
      </c>
      <c r="B4039" s="9" t="s">
        <v>4033</v>
      </c>
      <c r="C4039" s="3" t="s">
        <v>8141</v>
      </c>
      <c r="D4039" s="7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6"/>
        <v>11</v>
      </c>
      <c r="P4039">
        <f t="shared" si="257"/>
        <v>40</v>
      </c>
      <c r="Q4039" s="11" t="s">
        <v>8315</v>
      </c>
      <c r="R4039" t="s">
        <v>8316</v>
      </c>
      <c r="S4039" s="17">
        <f t="shared" si="258"/>
        <v>42497.070775462969</v>
      </c>
      <c r="T4039" s="17">
        <f t="shared" si="259"/>
        <v>42514.600694444445</v>
      </c>
    </row>
    <row r="4040" spans="1:20" ht="45" x14ac:dyDescent="0.25">
      <c r="A4040">
        <v>4038</v>
      </c>
      <c r="B4040" s="9" t="s">
        <v>4034</v>
      </c>
      <c r="C4040" s="3" t="s">
        <v>8142</v>
      </c>
      <c r="D4040" s="7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6"/>
        <v>12</v>
      </c>
      <c r="P4040">
        <f t="shared" si="257"/>
        <v>75.25</v>
      </c>
      <c r="Q4040" s="11" t="s">
        <v>8315</v>
      </c>
      <c r="R4040" t="s">
        <v>8316</v>
      </c>
      <c r="S4040" s="17">
        <f t="shared" si="258"/>
        <v>41869.798726851855</v>
      </c>
      <c r="T4040" s="17">
        <f t="shared" si="259"/>
        <v>41929.798726851855</v>
      </c>
    </row>
    <row r="4041" spans="1:20" ht="45" x14ac:dyDescent="0.25">
      <c r="A4041">
        <v>4039</v>
      </c>
      <c r="B4041" s="9" t="s">
        <v>4035</v>
      </c>
      <c r="C4041" s="3" t="s">
        <v>8143</v>
      </c>
      <c r="D4041" s="7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6"/>
        <v>60</v>
      </c>
      <c r="P4041">
        <f t="shared" si="257"/>
        <v>60</v>
      </c>
      <c r="Q4041" s="11" t="s">
        <v>8315</v>
      </c>
      <c r="R4041" t="s">
        <v>8316</v>
      </c>
      <c r="S4041" s="17">
        <f t="shared" si="258"/>
        <v>42305.670914351853</v>
      </c>
      <c r="T4041" s="17">
        <f t="shared" si="259"/>
        <v>42339.249305555553</v>
      </c>
    </row>
    <row r="4042" spans="1:20" ht="45" x14ac:dyDescent="0.25">
      <c r="A4042">
        <v>4040</v>
      </c>
      <c r="B4042" s="9" t="s">
        <v>4036</v>
      </c>
      <c r="C4042" s="3" t="s">
        <v>8144</v>
      </c>
      <c r="D4042" s="7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6"/>
        <v>31</v>
      </c>
      <c r="P4042">
        <f t="shared" si="257"/>
        <v>1250</v>
      </c>
      <c r="Q4042" s="11" t="s">
        <v>8315</v>
      </c>
      <c r="R4042" t="s">
        <v>8316</v>
      </c>
      <c r="S4042" s="17">
        <f t="shared" si="258"/>
        <v>42144.231527777782</v>
      </c>
      <c r="T4042" s="17">
        <f t="shared" si="259"/>
        <v>42203.125</v>
      </c>
    </row>
    <row r="4043" spans="1:20" ht="45" x14ac:dyDescent="0.25">
      <c r="A4043">
        <v>4041</v>
      </c>
      <c r="B4043" s="9" t="s">
        <v>4037</v>
      </c>
      <c r="C4043" s="3" t="s">
        <v>8145</v>
      </c>
      <c r="D4043" s="7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6"/>
        <v>0</v>
      </c>
      <c r="P4043">
        <f t="shared" si="257"/>
        <v>10.5</v>
      </c>
      <c r="Q4043" s="11" t="s">
        <v>8315</v>
      </c>
      <c r="R4043" t="s">
        <v>8316</v>
      </c>
      <c r="S4043" s="17">
        <f t="shared" si="258"/>
        <v>42559.474004629628</v>
      </c>
      <c r="T4043" s="17">
        <f t="shared" si="259"/>
        <v>42619.474004629628</v>
      </c>
    </row>
    <row r="4044" spans="1:20" ht="60" x14ac:dyDescent="0.25">
      <c r="A4044">
        <v>4042</v>
      </c>
      <c r="B4044" s="9" t="s">
        <v>4038</v>
      </c>
      <c r="C4044" s="3" t="s">
        <v>8146</v>
      </c>
      <c r="D4044" s="7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6"/>
        <v>0</v>
      </c>
      <c r="P4044">
        <f t="shared" si="257"/>
        <v>7</v>
      </c>
      <c r="Q4044" s="11" t="s">
        <v>8315</v>
      </c>
      <c r="R4044" t="s">
        <v>8316</v>
      </c>
      <c r="S4044" s="17">
        <f t="shared" si="258"/>
        <v>41995.084074074075</v>
      </c>
      <c r="T4044" s="17">
        <f t="shared" si="259"/>
        <v>42024.802777777775</v>
      </c>
    </row>
    <row r="4045" spans="1:20" ht="45" x14ac:dyDescent="0.25">
      <c r="A4045">
        <v>4043</v>
      </c>
      <c r="B4045" s="9" t="s">
        <v>4039</v>
      </c>
      <c r="C4045" s="3" t="s">
        <v>8147</v>
      </c>
      <c r="D4045" s="7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6"/>
        <v>0</v>
      </c>
      <c r="P4045">
        <f t="shared" si="257"/>
        <v>0</v>
      </c>
      <c r="Q4045" s="11" t="s">
        <v>8315</v>
      </c>
      <c r="R4045" t="s">
        <v>8316</v>
      </c>
      <c r="S4045" s="17">
        <f t="shared" si="258"/>
        <v>41948.957465277781</v>
      </c>
      <c r="T4045" s="17">
        <f t="shared" si="259"/>
        <v>41963.957465277781</v>
      </c>
    </row>
    <row r="4046" spans="1:20" ht="60" x14ac:dyDescent="0.25">
      <c r="A4046">
        <v>4044</v>
      </c>
      <c r="B4046" s="9" t="s">
        <v>4040</v>
      </c>
      <c r="C4046" s="3" t="s">
        <v>8148</v>
      </c>
      <c r="D4046" s="7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6"/>
        <v>38</v>
      </c>
      <c r="P4046">
        <f t="shared" si="257"/>
        <v>56.25</v>
      </c>
      <c r="Q4046" s="11" t="s">
        <v>8315</v>
      </c>
      <c r="R4046" t="s">
        <v>8316</v>
      </c>
      <c r="S4046" s="17">
        <f t="shared" si="258"/>
        <v>42074.219699074078</v>
      </c>
      <c r="T4046" s="17">
        <f t="shared" si="259"/>
        <v>42104.208333333328</v>
      </c>
    </row>
    <row r="4047" spans="1:20" ht="60" x14ac:dyDescent="0.25">
      <c r="A4047">
        <v>4045</v>
      </c>
      <c r="B4047" s="9" t="s">
        <v>4041</v>
      </c>
      <c r="C4047" s="3" t="s">
        <v>8149</v>
      </c>
      <c r="D4047" s="7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6"/>
        <v>0</v>
      </c>
      <c r="P4047">
        <f t="shared" si="257"/>
        <v>1</v>
      </c>
      <c r="Q4047" s="11" t="s">
        <v>8315</v>
      </c>
      <c r="R4047" t="s">
        <v>8316</v>
      </c>
      <c r="S4047" s="17">
        <f t="shared" si="258"/>
        <v>41842.201261574075</v>
      </c>
      <c r="T4047" s="17">
        <f t="shared" si="259"/>
        <v>41872.201261574075</v>
      </c>
    </row>
    <row r="4048" spans="1:20" ht="60" x14ac:dyDescent="0.25">
      <c r="A4048">
        <v>4046</v>
      </c>
      <c r="B4048" s="9" t="s">
        <v>4042</v>
      </c>
      <c r="C4048" s="3" t="s">
        <v>8150</v>
      </c>
      <c r="D4048" s="7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6"/>
        <v>8</v>
      </c>
      <c r="P4048">
        <f t="shared" si="257"/>
        <v>38.33</v>
      </c>
      <c r="Q4048" s="11" t="s">
        <v>8315</v>
      </c>
      <c r="R4048" t="s">
        <v>8316</v>
      </c>
      <c r="S4048" s="17">
        <f t="shared" si="258"/>
        <v>41904.650578703702</v>
      </c>
      <c r="T4048" s="17">
        <f t="shared" si="259"/>
        <v>41934.650578703702</v>
      </c>
    </row>
    <row r="4049" spans="1:20" ht="45" x14ac:dyDescent="0.25">
      <c r="A4049">
        <v>4047</v>
      </c>
      <c r="B4049" s="9" t="s">
        <v>4043</v>
      </c>
      <c r="C4049" s="3" t="s">
        <v>8151</v>
      </c>
      <c r="D4049" s="7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6"/>
        <v>2</v>
      </c>
      <c r="P4049">
        <f t="shared" si="257"/>
        <v>27.5</v>
      </c>
      <c r="Q4049" s="11" t="s">
        <v>8315</v>
      </c>
      <c r="R4049" t="s">
        <v>8316</v>
      </c>
      <c r="S4049" s="17">
        <f t="shared" si="258"/>
        <v>41991.022488425922</v>
      </c>
      <c r="T4049" s="17">
        <f t="shared" si="259"/>
        <v>42015.041666666672</v>
      </c>
    </row>
    <row r="4050" spans="1:20" ht="60" x14ac:dyDescent="0.25">
      <c r="A4050">
        <v>4048</v>
      </c>
      <c r="B4050" s="9" t="s">
        <v>4044</v>
      </c>
      <c r="C4050" s="3" t="s">
        <v>8152</v>
      </c>
      <c r="D4050" s="7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6"/>
        <v>18</v>
      </c>
      <c r="P4050">
        <f t="shared" si="257"/>
        <v>32.979999999999997</v>
      </c>
      <c r="Q4050" s="11" t="s">
        <v>8315</v>
      </c>
      <c r="R4050" t="s">
        <v>8316</v>
      </c>
      <c r="S4050" s="17">
        <f t="shared" si="258"/>
        <v>42436.509108796294</v>
      </c>
      <c r="T4050" s="17">
        <f t="shared" si="259"/>
        <v>42471.467442129629</v>
      </c>
    </row>
    <row r="4051" spans="1:20" ht="60" x14ac:dyDescent="0.25">
      <c r="A4051">
        <v>4049</v>
      </c>
      <c r="B4051" s="9" t="s">
        <v>4045</v>
      </c>
      <c r="C4051" s="3" t="s">
        <v>8153</v>
      </c>
      <c r="D4051" s="7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6"/>
        <v>0</v>
      </c>
      <c r="P4051">
        <f t="shared" si="257"/>
        <v>16</v>
      </c>
      <c r="Q4051" s="11" t="s">
        <v>8315</v>
      </c>
      <c r="R4051" t="s">
        <v>8316</v>
      </c>
      <c r="S4051" s="17">
        <f t="shared" si="258"/>
        <v>42169.958506944444</v>
      </c>
      <c r="T4051" s="17">
        <f t="shared" si="259"/>
        <v>42199.958506944444</v>
      </c>
    </row>
    <row r="4052" spans="1:20" ht="60" x14ac:dyDescent="0.25">
      <c r="A4052">
        <v>4050</v>
      </c>
      <c r="B4052" s="9" t="s">
        <v>4046</v>
      </c>
      <c r="C4052" s="3" t="s">
        <v>8154</v>
      </c>
      <c r="D4052" s="7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6"/>
        <v>0</v>
      </c>
      <c r="P4052">
        <f t="shared" si="257"/>
        <v>1</v>
      </c>
      <c r="Q4052" s="11" t="s">
        <v>8315</v>
      </c>
      <c r="R4052" t="s">
        <v>8316</v>
      </c>
      <c r="S4052" s="17">
        <f t="shared" si="258"/>
        <v>41905.636469907404</v>
      </c>
      <c r="T4052" s="17">
        <f t="shared" si="259"/>
        <v>41935.636469907404</v>
      </c>
    </row>
    <row r="4053" spans="1:20" ht="45" x14ac:dyDescent="0.25">
      <c r="A4053">
        <v>4051</v>
      </c>
      <c r="B4053" s="9" t="s">
        <v>4047</v>
      </c>
      <c r="C4053" s="3" t="s">
        <v>8155</v>
      </c>
      <c r="D4053" s="7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6"/>
        <v>0</v>
      </c>
      <c r="P4053">
        <f t="shared" si="257"/>
        <v>0</v>
      </c>
      <c r="Q4053" s="11" t="s">
        <v>8315</v>
      </c>
      <c r="R4053" t="s">
        <v>8316</v>
      </c>
      <c r="S4053" s="17">
        <f t="shared" si="258"/>
        <v>41761.810150462967</v>
      </c>
      <c r="T4053" s="17">
        <f t="shared" si="259"/>
        <v>41768.286805555559</v>
      </c>
    </row>
    <row r="4054" spans="1:20" ht="60" x14ac:dyDescent="0.25">
      <c r="A4054">
        <v>4052</v>
      </c>
      <c r="B4054" s="9" t="s">
        <v>4048</v>
      </c>
      <c r="C4054" s="3" t="s">
        <v>8156</v>
      </c>
      <c r="D4054" s="7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6"/>
        <v>38</v>
      </c>
      <c r="P4054">
        <f t="shared" si="257"/>
        <v>86.62</v>
      </c>
      <c r="Q4054" s="11" t="s">
        <v>8315</v>
      </c>
      <c r="R4054" t="s">
        <v>8316</v>
      </c>
      <c r="S4054" s="17">
        <f t="shared" si="258"/>
        <v>41865.878657407404</v>
      </c>
      <c r="T4054" s="17">
        <f t="shared" si="259"/>
        <v>41925.878657407404</v>
      </c>
    </row>
    <row r="4055" spans="1:20" ht="60" x14ac:dyDescent="0.25">
      <c r="A4055">
        <v>4053</v>
      </c>
      <c r="B4055" s="9" t="s">
        <v>4049</v>
      </c>
      <c r="C4055" s="3" t="s">
        <v>8157</v>
      </c>
      <c r="D4055" s="7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6"/>
        <v>22</v>
      </c>
      <c r="P4055">
        <f t="shared" si="257"/>
        <v>55</v>
      </c>
      <c r="Q4055" s="11" t="s">
        <v>8315</v>
      </c>
      <c r="R4055" t="s">
        <v>8316</v>
      </c>
      <c r="S4055" s="17">
        <f t="shared" si="258"/>
        <v>41928.690138888887</v>
      </c>
      <c r="T4055" s="17">
        <f t="shared" si="259"/>
        <v>41958.833333333328</v>
      </c>
    </row>
    <row r="4056" spans="1:20" ht="45" x14ac:dyDescent="0.25">
      <c r="A4056">
        <v>4054</v>
      </c>
      <c r="B4056" s="9" t="s">
        <v>4050</v>
      </c>
      <c r="C4056" s="3" t="s">
        <v>8158</v>
      </c>
      <c r="D4056" s="7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6"/>
        <v>0</v>
      </c>
      <c r="P4056">
        <f t="shared" si="257"/>
        <v>0</v>
      </c>
      <c r="Q4056" s="11" t="s">
        <v>8315</v>
      </c>
      <c r="R4056" t="s">
        <v>8316</v>
      </c>
      <c r="S4056" s="17">
        <f t="shared" si="258"/>
        <v>42613.841261574074</v>
      </c>
      <c r="T4056" s="17">
        <f t="shared" si="259"/>
        <v>42644.166666666672</v>
      </c>
    </row>
    <row r="4057" spans="1:20" ht="60" x14ac:dyDescent="0.25">
      <c r="A4057">
        <v>4055</v>
      </c>
      <c r="B4057" s="9" t="s">
        <v>4051</v>
      </c>
      <c r="C4057" s="3" t="s">
        <v>8159</v>
      </c>
      <c r="D4057" s="7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6"/>
        <v>18</v>
      </c>
      <c r="P4057">
        <f t="shared" si="257"/>
        <v>41.95</v>
      </c>
      <c r="Q4057" s="11" t="s">
        <v>8315</v>
      </c>
      <c r="R4057" t="s">
        <v>8316</v>
      </c>
      <c r="S4057" s="17">
        <f t="shared" si="258"/>
        <v>41779.648506944446</v>
      </c>
      <c r="T4057" s="17">
        <f t="shared" si="259"/>
        <v>41809.648506944446</v>
      </c>
    </row>
    <row r="4058" spans="1:20" ht="60" x14ac:dyDescent="0.25">
      <c r="A4058">
        <v>4056</v>
      </c>
      <c r="B4058" s="9" t="s">
        <v>4052</v>
      </c>
      <c r="C4058" s="3" t="s">
        <v>8160</v>
      </c>
      <c r="D4058" s="7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6"/>
        <v>53</v>
      </c>
      <c r="P4058">
        <f t="shared" si="257"/>
        <v>88.33</v>
      </c>
      <c r="Q4058" s="11" t="s">
        <v>8315</v>
      </c>
      <c r="R4058" t="s">
        <v>8316</v>
      </c>
      <c r="S4058" s="17">
        <f t="shared" si="258"/>
        <v>42534.933321759265</v>
      </c>
      <c r="T4058" s="17">
        <f t="shared" si="259"/>
        <v>42554.832638888889</v>
      </c>
    </row>
    <row r="4059" spans="1:20" ht="60" x14ac:dyDescent="0.25">
      <c r="A4059">
        <v>4057</v>
      </c>
      <c r="B4059" s="9" t="s">
        <v>4053</v>
      </c>
      <c r="C4059" s="3" t="s">
        <v>8161</v>
      </c>
      <c r="D4059" s="7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6"/>
        <v>22</v>
      </c>
      <c r="P4059">
        <f t="shared" si="257"/>
        <v>129.16999999999999</v>
      </c>
      <c r="Q4059" s="11" t="s">
        <v>8315</v>
      </c>
      <c r="R4059" t="s">
        <v>8316</v>
      </c>
      <c r="S4059" s="17">
        <f t="shared" si="258"/>
        <v>42310.968518518523</v>
      </c>
      <c r="T4059" s="17">
        <f t="shared" si="259"/>
        <v>42333.958333333328</v>
      </c>
    </row>
    <row r="4060" spans="1:20" ht="45" x14ac:dyDescent="0.25">
      <c r="A4060">
        <v>4058</v>
      </c>
      <c r="B4060" s="9" t="s">
        <v>4054</v>
      </c>
      <c r="C4060" s="3" t="s">
        <v>8162</v>
      </c>
      <c r="D4060" s="7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6"/>
        <v>3</v>
      </c>
      <c r="P4060">
        <f t="shared" si="257"/>
        <v>23.75</v>
      </c>
      <c r="Q4060" s="11" t="s">
        <v>8315</v>
      </c>
      <c r="R4060" t="s">
        <v>8316</v>
      </c>
      <c r="S4060" s="17">
        <f t="shared" si="258"/>
        <v>42446.060694444444</v>
      </c>
      <c r="T4060" s="17">
        <f t="shared" si="259"/>
        <v>42461.165972222225</v>
      </c>
    </row>
    <row r="4061" spans="1:20" ht="45" x14ac:dyDescent="0.25">
      <c r="A4061">
        <v>4059</v>
      </c>
      <c r="B4061" s="9" t="s">
        <v>4055</v>
      </c>
      <c r="C4061" s="3" t="s">
        <v>8163</v>
      </c>
      <c r="D4061" s="7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6"/>
        <v>3</v>
      </c>
      <c r="P4061">
        <f t="shared" si="257"/>
        <v>35.71</v>
      </c>
      <c r="Q4061" s="11" t="s">
        <v>8315</v>
      </c>
      <c r="R4061" t="s">
        <v>8316</v>
      </c>
      <c r="S4061" s="17">
        <f t="shared" si="258"/>
        <v>41866.640648148146</v>
      </c>
      <c r="T4061" s="17">
        <f t="shared" si="259"/>
        <v>41898.125</v>
      </c>
    </row>
    <row r="4062" spans="1:20" ht="60" x14ac:dyDescent="0.25">
      <c r="A4062">
        <v>4060</v>
      </c>
      <c r="B4062" s="9" t="s">
        <v>4056</v>
      </c>
      <c r="C4062" s="3" t="s">
        <v>8164</v>
      </c>
      <c r="D4062" s="7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6"/>
        <v>3</v>
      </c>
      <c r="P4062">
        <f t="shared" si="257"/>
        <v>57</v>
      </c>
      <c r="Q4062" s="11" t="s">
        <v>8315</v>
      </c>
      <c r="R4062" t="s">
        <v>8316</v>
      </c>
      <c r="S4062" s="17">
        <f t="shared" si="258"/>
        <v>41779.695092592592</v>
      </c>
      <c r="T4062" s="17">
        <f t="shared" si="259"/>
        <v>41813.666666666664</v>
      </c>
    </row>
    <row r="4063" spans="1:20" ht="45" x14ac:dyDescent="0.25">
      <c r="A4063">
        <v>4061</v>
      </c>
      <c r="B4063" s="9" t="s">
        <v>4057</v>
      </c>
      <c r="C4063" s="3" t="s">
        <v>8165</v>
      </c>
      <c r="D4063" s="7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>
        <f t="shared" si="257"/>
        <v>0</v>
      </c>
      <c r="Q4063" s="11" t="s">
        <v>8315</v>
      </c>
      <c r="R4063" t="s">
        <v>8316</v>
      </c>
      <c r="S4063" s="17">
        <f t="shared" si="258"/>
        <v>42421.141469907408</v>
      </c>
      <c r="T4063" s="17">
        <f t="shared" si="259"/>
        <v>42481.099803240737</v>
      </c>
    </row>
    <row r="4064" spans="1:20" ht="60" x14ac:dyDescent="0.25">
      <c r="A4064">
        <v>4062</v>
      </c>
      <c r="B4064" s="9" t="s">
        <v>4058</v>
      </c>
      <c r="C4064" s="3" t="s">
        <v>8166</v>
      </c>
      <c r="D4064" s="7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6"/>
        <v>2</v>
      </c>
      <c r="P4064">
        <f t="shared" si="257"/>
        <v>163.33000000000001</v>
      </c>
      <c r="Q4064" s="11" t="s">
        <v>8315</v>
      </c>
      <c r="R4064" t="s">
        <v>8316</v>
      </c>
      <c r="S4064" s="17">
        <f t="shared" si="258"/>
        <v>42523.739212962959</v>
      </c>
      <c r="T4064" s="17">
        <f t="shared" si="259"/>
        <v>42553.739212962959</v>
      </c>
    </row>
    <row r="4065" spans="1:20" ht="60" x14ac:dyDescent="0.25">
      <c r="A4065">
        <v>4063</v>
      </c>
      <c r="B4065" s="9" t="s">
        <v>4059</v>
      </c>
      <c r="C4065" s="3" t="s">
        <v>8167</v>
      </c>
      <c r="D4065" s="7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6"/>
        <v>1</v>
      </c>
      <c r="P4065">
        <f t="shared" si="257"/>
        <v>15</v>
      </c>
      <c r="Q4065" s="11" t="s">
        <v>8315</v>
      </c>
      <c r="R4065" t="s">
        <v>8316</v>
      </c>
      <c r="S4065" s="17">
        <f t="shared" si="258"/>
        <v>41787.681527777779</v>
      </c>
      <c r="T4065" s="17">
        <f t="shared" si="259"/>
        <v>41817.681527777779</v>
      </c>
    </row>
    <row r="4066" spans="1:20" ht="60" x14ac:dyDescent="0.25">
      <c r="A4066">
        <v>4064</v>
      </c>
      <c r="B4066" s="9" t="s">
        <v>4060</v>
      </c>
      <c r="C4066" s="3" t="s">
        <v>8168</v>
      </c>
      <c r="D4066" s="7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6"/>
        <v>19</v>
      </c>
      <c r="P4066">
        <f t="shared" si="257"/>
        <v>64.17</v>
      </c>
      <c r="Q4066" s="11" t="s">
        <v>8315</v>
      </c>
      <c r="R4066" t="s">
        <v>8316</v>
      </c>
      <c r="S4066" s="17">
        <f t="shared" si="258"/>
        <v>42093.588263888887</v>
      </c>
      <c r="T4066" s="17">
        <f t="shared" si="259"/>
        <v>42123.588263888887</v>
      </c>
    </row>
    <row r="4067" spans="1:20" ht="45" x14ac:dyDescent="0.25">
      <c r="A4067">
        <v>4065</v>
      </c>
      <c r="B4067" s="9" t="s">
        <v>4061</v>
      </c>
      <c r="C4067" s="3" t="s">
        <v>8169</v>
      </c>
      <c r="D4067" s="7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6"/>
        <v>1</v>
      </c>
      <c r="P4067">
        <f t="shared" si="257"/>
        <v>6.75</v>
      </c>
      <c r="Q4067" s="11" t="s">
        <v>8315</v>
      </c>
      <c r="R4067" t="s">
        <v>8316</v>
      </c>
      <c r="S4067" s="17">
        <f t="shared" si="258"/>
        <v>41833.951516203706</v>
      </c>
      <c r="T4067" s="17">
        <f t="shared" si="259"/>
        <v>41863.951516203706</v>
      </c>
    </row>
    <row r="4068" spans="1:20" ht="60" x14ac:dyDescent="0.25">
      <c r="A4068">
        <v>4066</v>
      </c>
      <c r="B4068" s="9" t="s">
        <v>4062</v>
      </c>
      <c r="C4068" s="3" t="s">
        <v>8170</v>
      </c>
      <c r="D4068" s="7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6"/>
        <v>0</v>
      </c>
      <c r="P4068">
        <f t="shared" si="257"/>
        <v>25</v>
      </c>
      <c r="Q4068" s="11" t="s">
        <v>8315</v>
      </c>
      <c r="R4068" t="s">
        <v>8316</v>
      </c>
      <c r="S4068" s="17">
        <f t="shared" si="258"/>
        <v>42479.039212962962</v>
      </c>
      <c r="T4068" s="17">
        <f t="shared" si="259"/>
        <v>42509.039212962962</v>
      </c>
    </row>
    <row r="4069" spans="1:20" ht="60" x14ac:dyDescent="0.25">
      <c r="A4069">
        <v>4067</v>
      </c>
      <c r="B4069" s="9" t="s">
        <v>4063</v>
      </c>
      <c r="C4069" s="3" t="s">
        <v>7998</v>
      </c>
      <c r="D4069" s="7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6"/>
        <v>61</v>
      </c>
      <c r="P4069">
        <f t="shared" si="257"/>
        <v>179.12</v>
      </c>
      <c r="Q4069" s="11" t="s">
        <v>8315</v>
      </c>
      <c r="R4069" t="s">
        <v>8316</v>
      </c>
      <c r="S4069" s="17">
        <f t="shared" si="258"/>
        <v>42235.117476851854</v>
      </c>
      <c r="T4069" s="17">
        <f t="shared" si="259"/>
        <v>42275.117476851854</v>
      </c>
    </row>
    <row r="4070" spans="1:20" ht="45" x14ac:dyDescent="0.25">
      <c r="A4070">
        <v>4068</v>
      </c>
      <c r="B4070" s="9" t="s">
        <v>4064</v>
      </c>
      <c r="C4070" s="3" t="s">
        <v>8171</v>
      </c>
      <c r="D4070" s="7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6"/>
        <v>1</v>
      </c>
      <c r="P4070">
        <f t="shared" si="257"/>
        <v>34.950000000000003</v>
      </c>
      <c r="Q4070" s="11" t="s">
        <v>8315</v>
      </c>
      <c r="R4070" t="s">
        <v>8316</v>
      </c>
      <c r="S4070" s="17">
        <f t="shared" si="258"/>
        <v>42718.963599537034</v>
      </c>
      <c r="T4070" s="17">
        <f t="shared" si="259"/>
        <v>42748.961805555555</v>
      </c>
    </row>
    <row r="4071" spans="1:20" ht="45" x14ac:dyDescent="0.25">
      <c r="A4071">
        <v>4069</v>
      </c>
      <c r="B4071" s="9" t="s">
        <v>4065</v>
      </c>
      <c r="C4071" s="3" t="s">
        <v>8172</v>
      </c>
      <c r="D4071" s="7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6"/>
        <v>34</v>
      </c>
      <c r="P4071">
        <f t="shared" si="257"/>
        <v>33.08</v>
      </c>
      <c r="Q4071" s="11" t="s">
        <v>8315</v>
      </c>
      <c r="R4071" t="s">
        <v>8316</v>
      </c>
      <c r="S4071" s="17">
        <f t="shared" si="258"/>
        <v>42022.661527777775</v>
      </c>
      <c r="T4071" s="17">
        <f t="shared" si="259"/>
        <v>42063.5</v>
      </c>
    </row>
    <row r="4072" spans="1:20" ht="45" x14ac:dyDescent="0.25">
      <c r="A4072">
        <v>4070</v>
      </c>
      <c r="B4072" s="9" t="s">
        <v>4066</v>
      </c>
      <c r="C4072" s="3" t="s">
        <v>8173</v>
      </c>
      <c r="D4072" s="7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6"/>
        <v>17</v>
      </c>
      <c r="P4072">
        <f t="shared" si="257"/>
        <v>27.5</v>
      </c>
      <c r="Q4072" s="11" t="s">
        <v>8315</v>
      </c>
      <c r="R4072" t="s">
        <v>8316</v>
      </c>
      <c r="S4072" s="17">
        <f t="shared" si="258"/>
        <v>42031.666898148149</v>
      </c>
      <c r="T4072" s="17">
        <f t="shared" si="259"/>
        <v>42064.125</v>
      </c>
    </row>
    <row r="4073" spans="1:20" ht="60" x14ac:dyDescent="0.25">
      <c r="A4073">
        <v>4071</v>
      </c>
      <c r="B4073" s="9" t="s">
        <v>4067</v>
      </c>
      <c r="C4073" s="3" t="s">
        <v>8174</v>
      </c>
      <c r="D4073" s="7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6"/>
        <v>0</v>
      </c>
      <c r="P4073">
        <f t="shared" si="257"/>
        <v>0</v>
      </c>
      <c r="Q4073" s="11" t="s">
        <v>8315</v>
      </c>
      <c r="R4073" t="s">
        <v>8316</v>
      </c>
      <c r="S4073" s="17">
        <f t="shared" si="258"/>
        <v>42700.804756944446</v>
      </c>
      <c r="T4073" s="17">
        <f t="shared" si="259"/>
        <v>42730.804756944446</v>
      </c>
    </row>
    <row r="4074" spans="1:20" ht="60" x14ac:dyDescent="0.25">
      <c r="A4074">
        <v>4072</v>
      </c>
      <c r="B4074" s="9" t="s">
        <v>4068</v>
      </c>
      <c r="C4074" s="3" t="s">
        <v>8175</v>
      </c>
      <c r="D4074" s="7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6"/>
        <v>0</v>
      </c>
      <c r="P4074">
        <f t="shared" si="257"/>
        <v>2</v>
      </c>
      <c r="Q4074" s="11" t="s">
        <v>8315</v>
      </c>
      <c r="R4074" t="s">
        <v>8316</v>
      </c>
      <c r="S4074" s="17">
        <f t="shared" si="258"/>
        <v>41812.77443287037</v>
      </c>
      <c r="T4074" s="17">
        <f t="shared" si="259"/>
        <v>41872.77443287037</v>
      </c>
    </row>
    <row r="4075" spans="1:20" ht="45" x14ac:dyDescent="0.25">
      <c r="A4075">
        <v>4073</v>
      </c>
      <c r="B4075" s="9" t="s">
        <v>4069</v>
      </c>
      <c r="C4075" s="3" t="s">
        <v>8176</v>
      </c>
      <c r="D4075" s="7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6"/>
        <v>1</v>
      </c>
      <c r="P4075">
        <f t="shared" si="257"/>
        <v>18.5</v>
      </c>
      <c r="Q4075" s="11" t="s">
        <v>8315</v>
      </c>
      <c r="R4075" t="s">
        <v>8316</v>
      </c>
      <c r="S4075" s="17">
        <f t="shared" si="258"/>
        <v>42078.34520833334</v>
      </c>
      <c r="T4075" s="17">
        <f t="shared" si="259"/>
        <v>42133.166666666672</v>
      </c>
    </row>
    <row r="4076" spans="1:20" ht="60" x14ac:dyDescent="0.25">
      <c r="A4076">
        <v>4074</v>
      </c>
      <c r="B4076" s="9" t="s">
        <v>4070</v>
      </c>
      <c r="C4076" s="3" t="s">
        <v>8177</v>
      </c>
      <c r="D4076" s="7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6"/>
        <v>27</v>
      </c>
      <c r="P4076">
        <f t="shared" si="257"/>
        <v>35</v>
      </c>
      <c r="Q4076" s="11" t="s">
        <v>8315</v>
      </c>
      <c r="R4076" t="s">
        <v>8316</v>
      </c>
      <c r="S4076" s="17">
        <f t="shared" si="258"/>
        <v>42283.552951388891</v>
      </c>
      <c r="T4076" s="17">
        <f t="shared" si="259"/>
        <v>42313.594618055555</v>
      </c>
    </row>
    <row r="4077" spans="1:20" ht="60" x14ac:dyDescent="0.25">
      <c r="A4077">
        <v>4075</v>
      </c>
      <c r="B4077" s="9" t="s">
        <v>4071</v>
      </c>
      <c r="C4077" s="3" t="s">
        <v>8178</v>
      </c>
      <c r="D4077" s="7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6"/>
        <v>29</v>
      </c>
      <c r="P4077">
        <f t="shared" si="257"/>
        <v>44.31</v>
      </c>
      <c r="Q4077" s="11" t="s">
        <v>8315</v>
      </c>
      <c r="R4077" t="s">
        <v>8316</v>
      </c>
      <c r="S4077" s="17">
        <f t="shared" si="258"/>
        <v>41779.045937499999</v>
      </c>
      <c r="T4077" s="17">
        <f t="shared" si="259"/>
        <v>41820.727777777778</v>
      </c>
    </row>
    <row r="4078" spans="1:20" ht="45" x14ac:dyDescent="0.25">
      <c r="A4078">
        <v>4076</v>
      </c>
      <c r="B4078" s="9" t="s">
        <v>4072</v>
      </c>
      <c r="C4078" s="3" t="s">
        <v>8179</v>
      </c>
      <c r="D4078" s="7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6"/>
        <v>0</v>
      </c>
      <c r="P4078">
        <f t="shared" si="257"/>
        <v>0</v>
      </c>
      <c r="Q4078" s="11" t="s">
        <v>8315</v>
      </c>
      <c r="R4078" t="s">
        <v>8316</v>
      </c>
      <c r="S4078" s="17">
        <f t="shared" si="258"/>
        <v>41905.795706018522</v>
      </c>
      <c r="T4078" s="17">
        <f t="shared" si="259"/>
        <v>41933.82708333333</v>
      </c>
    </row>
    <row r="4079" spans="1:20" ht="60" x14ac:dyDescent="0.25">
      <c r="A4079">
        <v>4077</v>
      </c>
      <c r="B4079" s="9" t="s">
        <v>4073</v>
      </c>
      <c r="C4079" s="3" t="s">
        <v>8180</v>
      </c>
      <c r="D4079" s="7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6"/>
        <v>9</v>
      </c>
      <c r="P4079">
        <f t="shared" si="257"/>
        <v>222.5</v>
      </c>
      <c r="Q4079" s="11" t="s">
        <v>8315</v>
      </c>
      <c r="R4079" t="s">
        <v>8316</v>
      </c>
      <c r="S4079" s="17">
        <f t="shared" si="258"/>
        <v>42695.7105787037</v>
      </c>
      <c r="T4079" s="17">
        <f t="shared" si="259"/>
        <v>42725.7105787037</v>
      </c>
    </row>
    <row r="4080" spans="1:20" ht="60" x14ac:dyDescent="0.25">
      <c r="A4080">
        <v>4078</v>
      </c>
      <c r="B4080" s="9" t="s">
        <v>4074</v>
      </c>
      <c r="C4080" s="3" t="s">
        <v>8181</v>
      </c>
      <c r="D4080" s="7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>
        <f t="shared" si="257"/>
        <v>0</v>
      </c>
      <c r="Q4080" s="11" t="s">
        <v>8315</v>
      </c>
      <c r="R4080" t="s">
        <v>8316</v>
      </c>
      <c r="S4080" s="17">
        <f t="shared" si="258"/>
        <v>42732.787523148145</v>
      </c>
      <c r="T4080" s="17">
        <f t="shared" si="259"/>
        <v>42762.787523148145</v>
      </c>
    </row>
    <row r="4081" spans="1:20" ht="60" x14ac:dyDescent="0.25">
      <c r="A4081">
        <v>4079</v>
      </c>
      <c r="B4081" s="9" t="s">
        <v>4075</v>
      </c>
      <c r="C4081" s="3" t="s">
        <v>8182</v>
      </c>
      <c r="D4081" s="7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6"/>
        <v>0</v>
      </c>
      <c r="P4081">
        <f t="shared" si="257"/>
        <v>5</v>
      </c>
      <c r="Q4081" s="11" t="s">
        <v>8315</v>
      </c>
      <c r="R4081" t="s">
        <v>8316</v>
      </c>
      <c r="S4081" s="17">
        <f t="shared" si="258"/>
        <v>42510.938900462963</v>
      </c>
      <c r="T4081" s="17">
        <f t="shared" si="259"/>
        <v>42540.938900462963</v>
      </c>
    </row>
    <row r="4082" spans="1:20" ht="60" x14ac:dyDescent="0.25">
      <c r="A4082">
        <v>4080</v>
      </c>
      <c r="B4082" s="9" t="s">
        <v>4076</v>
      </c>
      <c r="C4082" s="3" t="s">
        <v>8183</v>
      </c>
      <c r="D4082" s="7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>
        <f t="shared" si="257"/>
        <v>0</v>
      </c>
      <c r="Q4082" s="11" t="s">
        <v>8315</v>
      </c>
      <c r="R4082" t="s">
        <v>8316</v>
      </c>
      <c r="S4082" s="17">
        <f t="shared" si="258"/>
        <v>42511.698101851856</v>
      </c>
      <c r="T4082" s="17">
        <f t="shared" si="259"/>
        <v>42535.787500000006</v>
      </c>
    </row>
    <row r="4083" spans="1:20" ht="45" x14ac:dyDescent="0.25">
      <c r="A4083">
        <v>4081</v>
      </c>
      <c r="B4083" s="9" t="s">
        <v>4077</v>
      </c>
      <c r="C4083" s="3" t="s">
        <v>8184</v>
      </c>
      <c r="D4083" s="7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6"/>
        <v>16</v>
      </c>
      <c r="P4083">
        <f t="shared" si="257"/>
        <v>29.17</v>
      </c>
      <c r="Q4083" s="11" t="s">
        <v>8315</v>
      </c>
      <c r="R4083" t="s">
        <v>8316</v>
      </c>
      <c r="S4083" s="17">
        <f t="shared" si="258"/>
        <v>42041.581307870365</v>
      </c>
      <c r="T4083" s="17">
        <f t="shared" si="259"/>
        <v>42071.539641203708</v>
      </c>
    </row>
    <row r="4084" spans="1:20" ht="60" x14ac:dyDescent="0.25">
      <c r="A4084">
        <v>4082</v>
      </c>
      <c r="B4084" s="9" t="s">
        <v>4078</v>
      </c>
      <c r="C4084" s="3" t="s">
        <v>8185</v>
      </c>
      <c r="D4084" s="7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6"/>
        <v>2</v>
      </c>
      <c r="P4084">
        <f t="shared" si="257"/>
        <v>1.5</v>
      </c>
      <c r="Q4084" s="11" t="s">
        <v>8315</v>
      </c>
      <c r="R4084" t="s">
        <v>8316</v>
      </c>
      <c r="S4084" s="17">
        <f t="shared" si="258"/>
        <v>42307.189270833333</v>
      </c>
      <c r="T4084" s="17">
        <f t="shared" si="259"/>
        <v>42322.958333333328</v>
      </c>
    </row>
    <row r="4085" spans="1:20" ht="60" x14ac:dyDescent="0.25">
      <c r="A4085">
        <v>4083</v>
      </c>
      <c r="B4085" s="9" t="s">
        <v>4079</v>
      </c>
      <c r="C4085" s="3" t="s">
        <v>8186</v>
      </c>
      <c r="D4085" s="7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6"/>
        <v>22</v>
      </c>
      <c r="P4085">
        <f t="shared" si="257"/>
        <v>126.5</v>
      </c>
      <c r="Q4085" s="11" t="s">
        <v>8315</v>
      </c>
      <c r="R4085" t="s">
        <v>8316</v>
      </c>
      <c r="S4085" s="17">
        <f t="shared" si="258"/>
        <v>42353.761759259258</v>
      </c>
      <c r="T4085" s="17">
        <f t="shared" si="259"/>
        <v>42383.761759259258</v>
      </c>
    </row>
    <row r="4086" spans="1:20" ht="60" x14ac:dyDescent="0.25">
      <c r="A4086">
        <v>4084</v>
      </c>
      <c r="B4086" s="9" t="s">
        <v>4080</v>
      </c>
      <c r="C4086" s="3" t="s">
        <v>8187</v>
      </c>
      <c r="D4086" s="7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6"/>
        <v>0</v>
      </c>
      <c r="P4086">
        <f t="shared" si="257"/>
        <v>10</v>
      </c>
      <c r="Q4086" s="11" t="s">
        <v>8315</v>
      </c>
      <c r="R4086" t="s">
        <v>8316</v>
      </c>
      <c r="S4086" s="17">
        <f t="shared" si="258"/>
        <v>42622.436412037037</v>
      </c>
      <c r="T4086" s="17">
        <f t="shared" si="259"/>
        <v>42652.436412037037</v>
      </c>
    </row>
    <row r="4087" spans="1:20" ht="60" x14ac:dyDescent="0.25">
      <c r="A4087">
        <v>4085</v>
      </c>
      <c r="B4087" s="9" t="s">
        <v>4081</v>
      </c>
      <c r="C4087" s="3" t="s">
        <v>8188</v>
      </c>
      <c r="D4087" s="7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6"/>
        <v>0</v>
      </c>
      <c r="P4087">
        <f t="shared" si="257"/>
        <v>10</v>
      </c>
      <c r="Q4087" s="11" t="s">
        <v>8315</v>
      </c>
      <c r="R4087" t="s">
        <v>8316</v>
      </c>
      <c r="S4087" s="17">
        <f t="shared" si="258"/>
        <v>42058.603877314818</v>
      </c>
      <c r="T4087" s="17">
        <f t="shared" si="259"/>
        <v>42087.165972222225</v>
      </c>
    </row>
    <row r="4088" spans="1:20" ht="60" x14ac:dyDescent="0.25">
      <c r="A4088">
        <v>4086</v>
      </c>
      <c r="B4088" s="9" t="s">
        <v>4082</v>
      </c>
      <c r="C4088" s="3" t="s">
        <v>8189</v>
      </c>
      <c r="D4088" s="7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6"/>
        <v>5</v>
      </c>
      <c r="P4088">
        <f t="shared" si="257"/>
        <v>9.4</v>
      </c>
      <c r="Q4088" s="11" t="s">
        <v>8315</v>
      </c>
      <c r="R4088" t="s">
        <v>8316</v>
      </c>
      <c r="S4088" s="17">
        <f t="shared" si="258"/>
        <v>42304.940960648149</v>
      </c>
      <c r="T4088" s="17">
        <f t="shared" si="259"/>
        <v>42329.166666666672</v>
      </c>
    </row>
    <row r="4089" spans="1:20" x14ac:dyDescent="0.25">
      <c r="A4089">
        <v>4087</v>
      </c>
      <c r="B4089" s="9" t="s">
        <v>4083</v>
      </c>
      <c r="C4089" s="3" t="s">
        <v>8190</v>
      </c>
      <c r="D4089" s="7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>
        <f t="shared" si="257"/>
        <v>0</v>
      </c>
      <c r="Q4089" s="11" t="s">
        <v>8315</v>
      </c>
      <c r="R4089" t="s">
        <v>8316</v>
      </c>
      <c r="S4089" s="17">
        <f t="shared" si="258"/>
        <v>42538.742893518516</v>
      </c>
      <c r="T4089" s="17">
        <f t="shared" si="259"/>
        <v>42568.742893518516</v>
      </c>
    </row>
    <row r="4090" spans="1:20" ht="45" x14ac:dyDescent="0.25">
      <c r="A4090">
        <v>4088</v>
      </c>
      <c r="B4090" s="9" t="s">
        <v>4084</v>
      </c>
      <c r="C4090" s="3" t="s">
        <v>8191</v>
      </c>
      <c r="D4090" s="7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6"/>
        <v>11</v>
      </c>
      <c r="P4090">
        <f t="shared" si="257"/>
        <v>72</v>
      </c>
      <c r="Q4090" s="11" t="s">
        <v>8315</v>
      </c>
      <c r="R4090" t="s">
        <v>8316</v>
      </c>
      <c r="S4090" s="17">
        <f t="shared" si="258"/>
        <v>41990.612546296295</v>
      </c>
      <c r="T4090" s="17">
        <f t="shared" si="259"/>
        <v>42020.434722222228</v>
      </c>
    </row>
    <row r="4091" spans="1:20" ht="60" x14ac:dyDescent="0.25">
      <c r="A4091">
        <v>4089</v>
      </c>
      <c r="B4091" s="9" t="s">
        <v>4085</v>
      </c>
      <c r="C4091" s="3" t="s">
        <v>8192</v>
      </c>
      <c r="D4091" s="7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6"/>
        <v>5</v>
      </c>
      <c r="P4091">
        <f t="shared" si="257"/>
        <v>30</v>
      </c>
      <c r="Q4091" s="11" t="s">
        <v>8315</v>
      </c>
      <c r="R4091" t="s">
        <v>8316</v>
      </c>
      <c r="S4091" s="17">
        <f t="shared" si="258"/>
        <v>42122.732499999998</v>
      </c>
      <c r="T4091" s="17">
        <f t="shared" si="259"/>
        <v>42155.732638888891</v>
      </c>
    </row>
    <row r="4092" spans="1:20" ht="45" x14ac:dyDescent="0.25">
      <c r="A4092">
        <v>4090</v>
      </c>
      <c r="B4092" s="9" t="s">
        <v>4086</v>
      </c>
      <c r="C4092" s="3" t="s">
        <v>8193</v>
      </c>
      <c r="D4092" s="7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6"/>
        <v>3</v>
      </c>
      <c r="P4092">
        <f t="shared" si="257"/>
        <v>10.67</v>
      </c>
      <c r="Q4092" s="11" t="s">
        <v>8315</v>
      </c>
      <c r="R4092" t="s">
        <v>8316</v>
      </c>
      <c r="S4092" s="17">
        <f t="shared" si="258"/>
        <v>42209.67288194444</v>
      </c>
      <c r="T4092" s="17">
        <f t="shared" si="259"/>
        <v>42223.625</v>
      </c>
    </row>
    <row r="4093" spans="1:20" ht="60" x14ac:dyDescent="0.25">
      <c r="A4093">
        <v>4091</v>
      </c>
      <c r="B4093" s="9" t="s">
        <v>4087</v>
      </c>
      <c r="C4093" s="3" t="s">
        <v>8194</v>
      </c>
      <c r="D4093" s="7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6"/>
        <v>13</v>
      </c>
      <c r="P4093">
        <f t="shared" si="257"/>
        <v>25.5</v>
      </c>
      <c r="Q4093" s="11" t="s">
        <v>8315</v>
      </c>
      <c r="R4093" t="s">
        <v>8316</v>
      </c>
      <c r="S4093" s="17">
        <f t="shared" si="258"/>
        <v>41990.506377314814</v>
      </c>
      <c r="T4093" s="17">
        <f t="shared" si="259"/>
        <v>42020.506377314814</v>
      </c>
    </row>
    <row r="4094" spans="1:20" ht="45" x14ac:dyDescent="0.25">
      <c r="A4094">
        <v>4092</v>
      </c>
      <c r="B4094" s="9" t="s">
        <v>4088</v>
      </c>
      <c r="C4094" s="3" t="s">
        <v>8195</v>
      </c>
      <c r="D4094" s="7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6"/>
        <v>0</v>
      </c>
      <c r="P4094">
        <f t="shared" si="257"/>
        <v>20</v>
      </c>
      <c r="Q4094" s="11" t="s">
        <v>8315</v>
      </c>
      <c r="R4094" t="s">
        <v>8316</v>
      </c>
      <c r="S4094" s="17">
        <f t="shared" si="258"/>
        <v>42039.194988425923</v>
      </c>
      <c r="T4094" s="17">
        <f t="shared" si="259"/>
        <v>42099.153321759266</v>
      </c>
    </row>
    <row r="4095" spans="1:20" ht="60" x14ac:dyDescent="0.25">
      <c r="A4095">
        <v>4093</v>
      </c>
      <c r="B4095" s="9" t="s">
        <v>4089</v>
      </c>
      <c r="C4095" s="3" t="s">
        <v>8196</v>
      </c>
      <c r="D4095" s="7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6"/>
        <v>2</v>
      </c>
      <c r="P4095">
        <f t="shared" si="257"/>
        <v>15</v>
      </c>
      <c r="Q4095" s="11" t="s">
        <v>8315</v>
      </c>
      <c r="R4095" t="s">
        <v>8316</v>
      </c>
      <c r="S4095" s="17">
        <f t="shared" si="258"/>
        <v>42178.815891203703</v>
      </c>
      <c r="T4095" s="17">
        <f t="shared" si="259"/>
        <v>42238.815891203703</v>
      </c>
    </row>
    <row r="4096" spans="1:20" ht="45" x14ac:dyDescent="0.25">
      <c r="A4096">
        <v>4094</v>
      </c>
      <c r="B4096" s="9" t="s">
        <v>4090</v>
      </c>
      <c r="C4096" s="3" t="s">
        <v>8197</v>
      </c>
      <c r="D4096" s="7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6"/>
        <v>37</v>
      </c>
      <c r="P4096">
        <f t="shared" si="257"/>
        <v>91.25</v>
      </c>
      <c r="Q4096" s="11" t="s">
        <v>8315</v>
      </c>
      <c r="R4096" t="s">
        <v>8316</v>
      </c>
      <c r="S4096" s="17">
        <f t="shared" si="258"/>
        <v>41890.086805555555</v>
      </c>
      <c r="T4096" s="17">
        <f t="shared" si="259"/>
        <v>41934.207638888889</v>
      </c>
    </row>
    <row r="4097" spans="1:20" ht="45" x14ac:dyDescent="0.25">
      <c r="A4097">
        <v>4095</v>
      </c>
      <c r="B4097" s="9" t="s">
        <v>4091</v>
      </c>
      <c r="C4097" s="3" t="s">
        <v>8198</v>
      </c>
      <c r="D4097" s="7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6"/>
        <v>3</v>
      </c>
      <c r="P4097">
        <f t="shared" si="257"/>
        <v>800</v>
      </c>
      <c r="Q4097" s="11" t="s">
        <v>8315</v>
      </c>
      <c r="R4097" t="s">
        <v>8316</v>
      </c>
      <c r="S4097" s="17">
        <f t="shared" si="258"/>
        <v>42693.031828703708</v>
      </c>
      <c r="T4097" s="17">
        <f t="shared" si="259"/>
        <v>42723.031828703708</v>
      </c>
    </row>
    <row r="4098" spans="1:20" ht="45" x14ac:dyDescent="0.25">
      <c r="A4098">
        <v>4096</v>
      </c>
      <c r="B4098" s="9" t="s">
        <v>4092</v>
      </c>
      <c r="C4098" s="3" t="s">
        <v>8199</v>
      </c>
      <c r="D4098" s="7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6"/>
        <v>11</v>
      </c>
      <c r="P4098">
        <f t="shared" si="257"/>
        <v>80</v>
      </c>
      <c r="Q4098" s="11" t="s">
        <v>8315</v>
      </c>
      <c r="R4098" t="s">
        <v>8316</v>
      </c>
      <c r="S4098" s="17">
        <f t="shared" si="258"/>
        <v>42750.530312499999</v>
      </c>
      <c r="T4098" s="17">
        <f t="shared" si="259"/>
        <v>42794.368749999994</v>
      </c>
    </row>
    <row r="4099" spans="1:20" ht="60" x14ac:dyDescent="0.25">
      <c r="A4099">
        <v>4097</v>
      </c>
      <c r="B4099" s="9" t="s">
        <v>4093</v>
      </c>
      <c r="C4099" s="3" t="s">
        <v>8200</v>
      </c>
      <c r="D4099" s="7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60">ROUND(E4099/D4099*100,0)</f>
        <v>0</v>
      </c>
      <c r="P4099">
        <f t="shared" ref="P4099:P4115" si="261">IFERROR(ROUND(E4099/L4099,2),0)</f>
        <v>0</v>
      </c>
      <c r="Q4099" s="11" t="s">
        <v>8315</v>
      </c>
      <c r="R4099" t="s">
        <v>8316</v>
      </c>
      <c r="S4099" s="17">
        <f t="shared" ref="S4099:S4115" si="262">(((J4099/60)/60)/24)+DATE(1970,1,1)</f>
        <v>42344.824502314819</v>
      </c>
      <c r="T4099" s="17">
        <f t="shared" ref="T4099:T4115" si="263">(((I4099/60)/60)/24)+DATE(1970,1,1)</f>
        <v>42400.996527777781</v>
      </c>
    </row>
    <row r="4100" spans="1:20" ht="45" x14ac:dyDescent="0.25">
      <c r="A4100">
        <v>4098</v>
      </c>
      <c r="B4100" s="9" t="s">
        <v>4094</v>
      </c>
      <c r="C4100" s="3" t="s">
        <v>8201</v>
      </c>
      <c r="D4100" s="7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0"/>
        <v>0</v>
      </c>
      <c r="P4100">
        <f t="shared" si="261"/>
        <v>0</v>
      </c>
      <c r="Q4100" s="11" t="s">
        <v>8315</v>
      </c>
      <c r="R4100" t="s">
        <v>8316</v>
      </c>
      <c r="S4100" s="17">
        <f t="shared" si="262"/>
        <v>42495.722187499996</v>
      </c>
      <c r="T4100" s="17">
        <f t="shared" si="263"/>
        <v>42525.722187499996</v>
      </c>
    </row>
    <row r="4101" spans="1:20" ht="60" x14ac:dyDescent="0.25">
      <c r="A4101">
        <v>4099</v>
      </c>
      <c r="B4101" s="9" t="s">
        <v>4095</v>
      </c>
      <c r="C4101" s="3" t="s">
        <v>8202</v>
      </c>
      <c r="D4101" s="7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0"/>
        <v>1</v>
      </c>
      <c r="P4101">
        <f t="shared" si="261"/>
        <v>50</v>
      </c>
      <c r="Q4101" s="11" t="s">
        <v>8315</v>
      </c>
      <c r="R4101" t="s">
        <v>8316</v>
      </c>
      <c r="S4101" s="17">
        <f t="shared" si="262"/>
        <v>42570.850381944445</v>
      </c>
      <c r="T4101" s="17">
        <f t="shared" si="263"/>
        <v>42615.850381944445</v>
      </c>
    </row>
    <row r="4102" spans="1:20" ht="45" x14ac:dyDescent="0.25">
      <c r="A4102">
        <v>4100</v>
      </c>
      <c r="B4102" s="9" t="s">
        <v>4096</v>
      </c>
      <c r="C4102" s="3" t="s">
        <v>8203</v>
      </c>
      <c r="D4102" s="7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0"/>
        <v>0</v>
      </c>
      <c r="P4102">
        <f t="shared" si="261"/>
        <v>0</v>
      </c>
      <c r="Q4102" s="11" t="s">
        <v>8315</v>
      </c>
      <c r="R4102" t="s">
        <v>8316</v>
      </c>
      <c r="S4102" s="17">
        <f t="shared" si="262"/>
        <v>41927.124884259261</v>
      </c>
      <c r="T4102" s="17">
        <f t="shared" si="263"/>
        <v>41937.124884259261</v>
      </c>
    </row>
    <row r="4103" spans="1:20" ht="60" x14ac:dyDescent="0.25">
      <c r="A4103">
        <v>4101</v>
      </c>
      <c r="B4103" s="9" t="s">
        <v>4097</v>
      </c>
      <c r="C4103" s="3" t="s">
        <v>8204</v>
      </c>
      <c r="D4103" s="7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0"/>
        <v>0</v>
      </c>
      <c r="P4103">
        <f t="shared" si="261"/>
        <v>0</v>
      </c>
      <c r="Q4103" s="11" t="s">
        <v>8315</v>
      </c>
      <c r="R4103" t="s">
        <v>8316</v>
      </c>
      <c r="S4103" s="17">
        <f t="shared" si="262"/>
        <v>42730.903726851851</v>
      </c>
      <c r="T4103" s="17">
        <f t="shared" si="263"/>
        <v>42760.903726851851</v>
      </c>
    </row>
    <row r="4104" spans="1:20" ht="45" x14ac:dyDescent="0.25">
      <c r="A4104">
        <v>4102</v>
      </c>
      <c r="B4104" s="9" t="s">
        <v>4098</v>
      </c>
      <c r="C4104" s="3" t="s">
        <v>8205</v>
      </c>
      <c r="D4104" s="7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0"/>
        <v>27</v>
      </c>
      <c r="P4104">
        <f t="shared" si="261"/>
        <v>22.83</v>
      </c>
      <c r="Q4104" s="11" t="s">
        <v>8315</v>
      </c>
      <c r="R4104" t="s">
        <v>8316</v>
      </c>
      <c r="S4104" s="17">
        <f t="shared" si="262"/>
        <v>42475.848067129627</v>
      </c>
      <c r="T4104" s="17">
        <f t="shared" si="263"/>
        <v>42505.848067129627</v>
      </c>
    </row>
    <row r="4105" spans="1:20" ht="45" x14ac:dyDescent="0.25">
      <c r="A4105">
        <v>4103</v>
      </c>
      <c r="B4105" s="9" t="s">
        <v>4099</v>
      </c>
      <c r="C4105" s="3" t="s">
        <v>8206</v>
      </c>
      <c r="D4105" s="7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0"/>
        <v>10</v>
      </c>
      <c r="P4105">
        <f t="shared" si="261"/>
        <v>16.670000000000002</v>
      </c>
      <c r="Q4105" s="11" t="s">
        <v>8315</v>
      </c>
      <c r="R4105" t="s">
        <v>8316</v>
      </c>
      <c r="S4105" s="17">
        <f t="shared" si="262"/>
        <v>42188.83293981482</v>
      </c>
      <c r="T4105" s="17">
        <f t="shared" si="263"/>
        <v>42242.772222222222</v>
      </c>
    </row>
    <row r="4106" spans="1:20" ht="45" x14ac:dyDescent="0.25">
      <c r="A4106">
        <v>4104</v>
      </c>
      <c r="B4106" s="9" t="s">
        <v>4100</v>
      </c>
      <c r="C4106" s="3" t="s">
        <v>8207</v>
      </c>
      <c r="D4106" s="7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0"/>
        <v>21</v>
      </c>
      <c r="P4106">
        <f t="shared" si="261"/>
        <v>45.79</v>
      </c>
      <c r="Q4106" s="11" t="s">
        <v>8315</v>
      </c>
      <c r="R4106" t="s">
        <v>8316</v>
      </c>
      <c r="S4106" s="17">
        <f t="shared" si="262"/>
        <v>42640.278171296297</v>
      </c>
      <c r="T4106" s="17">
        <f t="shared" si="263"/>
        <v>42670.278171296297</v>
      </c>
    </row>
    <row r="4107" spans="1:20" ht="60" x14ac:dyDescent="0.25">
      <c r="A4107">
        <v>4105</v>
      </c>
      <c r="B4107" s="9" t="s">
        <v>4101</v>
      </c>
      <c r="C4107" s="3" t="s">
        <v>8208</v>
      </c>
      <c r="D4107" s="7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0"/>
        <v>7</v>
      </c>
      <c r="P4107">
        <f t="shared" si="261"/>
        <v>383.33</v>
      </c>
      <c r="Q4107" s="11" t="s">
        <v>8315</v>
      </c>
      <c r="R4107" t="s">
        <v>8316</v>
      </c>
      <c r="S4107" s="17">
        <f t="shared" si="262"/>
        <v>42697.010520833333</v>
      </c>
      <c r="T4107" s="17">
        <f t="shared" si="263"/>
        <v>42730.010520833333</v>
      </c>
    </row>
    <row r="4108" spans="1:20" ht="60" x14ac:dyDescent="0.25">
      <c r="A4108">
        <v>4106</v>
      </c>
      <c r="B4108" s="9" t="s">
        <v>4102</v>
      </c>
      <c r="C4108" s="3" t="s">
        <v>8209</v>
      </c>
      <c r="D4108" s="7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0"/>
        <v>71</v>
      </c>
      <c r="P4108">
        <f t="shared" si="261"/>
        <v>106.97</v>
      </c>
      <c r="Q4108" s="11" t="s">
        <v>8315</v>
      </c>
      <c r="R4108" t="s">
        <v>8316</v>
      </c>
      <c r="S4108" s="17">
        <f t="shared" si="262"/>
        <v>42053.049375000002</v>
      </c>
      <c r="T4108" s="17">
        <f t="shared" si="263"/>
        <v>42096.041666666672</v>
      </c>
    </row>
    <row r="4109" spans="1:20" ht="60" x14ac:dyDescent="0.25">
      <c r="A4109">
        <v>4107</v>
      </c>
      <c r="B4109" s="9" t="s">
        <v>4103</v>
      </c>
      <c r="C4109" s="3" t="s">
        <v>8210</v>
      </c>
      <c r="D4109" s="7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0"/>
        <v>2</v>
      </c>
      <c r="P4109">
        <f t="shared" si="261"/>
        <v>10.25</v>
      </c>
      <c r="Q4109" s="11" t="s">
        <v>8315</v>
      </c>
      <c r="R4109" t="s">
        <v>8316</v>
      </c>
      <c r="S4109" s="17">
        <f t="shared" si="262"/>
        <v>41883.916678240741</v>
      </c>
      <c r="T4109" s="17">
        <f t="shared" si="263"/>
        <v>41906.916678240741</v>
      </c>
    </row>
    <row r="4110" spans="1:20" ht="45" x14ac:dyDescent="0.25">
      <c r="A4110">
        <v>4108</v>
      </c>
      <c r="B4110" s="9" t="s">
        <v>4104</v>
      </c>
      <c r="C4110" s="3" t="s">
        <v>8211</v>
      </c>
      <c r="D4110" s="7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0"/>
        <v>2</v>
      </c>
      <c r="P4110">
        <f t="shared" si="261"/>
        <v>59</v>
      </c>
      <c r="Q4110" s="11" t="s">
        <v>8315</v>
      </c>
      <c r="R4110" t="s">
        <v>8316</v>
      </c>
      <c r="S4110" s="17">
        <f t="shared" si="262"/>
        <v>42767.031678240746</v>
      </c>
      <c r="T4110" s="17">
        <f t="shared" si="263"/>
        <v>42797.208333333328</v>
      </c>
    </row>
    <row r="4111" spans="1:20" ht="45" x14ac:dyDescent="0.25">
      <c r="A4111">
        <v>4109</v>
      </c>
      <c r="B4111" s="9" t="s">
        <v>4105</v>
      </c>
      <c r="C4111" s="3" t="s">
        <v>8212</v>
      </c>
      <c r="D4111" s="7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0"/>
        <v>0</v>
      </c>
      <c r="P4111">
        <f t="shared" si="261"/>
        <v>0</v>
      </c>
      <c r="Q4111" s="11" t="s">
        <v>8315</v>
      </c>
      <c r="R4111" t="s">
        <v>8316</v>
      </c>
      <c r="S4111" s="17">
        <f t="shared" si="262"/>
        <v>42307.539398148147</v>
      </c>
      <c r="T4111" s="17">
        <f t="shared" si="263"/>
        <v>42337.581064814818</v>
      </c>
    </row>
    <row r="4112" spans="1:20" ht="60" x14ac:dyDescent="0.25">
      <c r="A4112">
        <v>4110</v>
      </c>
      <c r="B4112" s="9" t="s">
        <v>4106</v>
      </c>
      <c r="C4112" s="3" t="s">
        <v>8213</v>
      </c>
      <c r="D4112" s="7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0"/>
        <v>29</v>
      </c>
      <c r="P4112">
        <f t="shared" si="261"/>
        <v>14.33</v>
      </c>
      <c r="Q4112" s="11" t="s">
        <v>8315</v>
      </c>
      <c r="R4112" t="s">
        <v>8316</v>
      </c>
      <c r="S4112" s="17">
        <f t="shared" si="262"/>
        <v>42512.626747685179</v>
      </c>
      <c r="T4112" s="17">
        <f t="shared" si="263"/>
        <v>42572.626747685179</v>
      </c>
    </row>
    <row r="4113" spans="1:20" ht="45" x14ac:dyDescent="0.25">
      <c r="A4113">
        <v>4111</v>
      </c>
      <c r="B4113" s="9" t="s">
        <v>4107</v>
      </c>
      <c r="C4113" s="3" t="s">
        <v>8214</v>
      </c>
      <c r="D4113" s="7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0"/>
        <v>3</v>
      </c>
      <c r="P4113">
        <f t="shared" si="261"/>
        <v>15.67</v>
      </c>
      <c r="Q4113" s="11" t="s">
        <v>8315</v>
      </c>
      <c r="R4113" t="s">
        <v>8316</v>
      </c>
      <c r="S4113" s="17">
        <f t="shared" si="262"/>
        <v>42029.135879629626</v>
      </c>
      <c r="T4113" s="17">
        <f t="shared" si="263"/>
        <v>42059.135879629626</v>
      </c>
    </row>
    <row r="4114" spans="1:20" ht="60" x14ac:dyDescent="0.25">
      <c r="A4114">
        <v>4112</v>
      </c>
      <c r="B4114" s="9" t="s">
        <v>4108</v>
      </c>
      <c r="C4114" s="3" t="s">
        <v>6961</v>
      </c>
      <c r="D4114" s="7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0"/>
        <v>0</v>
      </c>
      <c r="P4114">
        <f t="shared" si="261"/>
        <v>1</v>
      </c>
      <c r="Q4114" s="11" t="s">
        <v>8315</v>
      </c>
      <c r="R4114" t="s">
        <v>8316</v>
      </c>
      <c r="S4114" s="17">
        <f t="shared" si="262"/>
        <v>42400.946597222224</v>
      </c>
      <c r="T4114" s="17">
        <f t="shared" si="263"/>
        <v>42428</v>
      </c>
    </row>
    <row r="4115" spans="1:20" ht="60" x14ac:dyDescent="0.25">
      <c r="A4115">
        <v>4113</v>
      </c>
      <c r="B4115" s="9" t="s">
        <v>4109</v>
      </c>
      <c r="C4115" s="3" t="s">
        <v>8215</v>
      </c>
      <c r="D4115" s="7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0"/>
        <v>0</v>
      </c>
      <c r="P4115">
        <f t="shared" si="261"/>
        <v>1</v>
      </c>
      <c r="Q4115" s="11" t="s">
        <v>8315</v>
      </c>
      <c r="R4115" t="s">
        <v>8316</v>
      </c>
      <c r="S4115" s="17">
        <f t="shared" si="262"/>
        <v>42358.573182870372</v>
      </c>
      <c r="T4115" s="17">
        <f t="shared" si="263"/>
        <v>42377.273611111115</v>
      </c>
    </row>
  </sheetData>
  <autoFilter ref="A1:U4115" xr:uid="{00000000-0001-0000-0000-000000000000}">
    <filterColumn colId="13">
      <filters>
        <filter val="theater/musical"/>
        <filter val="theater/plays"/>
        <filter val="theater/spaces"/>
      </filters>
    </filterColumn>
  </autoFilter>
  <conditionalFormatting sqref="F1:F1048576">
    <cfRule type="cellIs" dxfId="6" priority="5" operator="equal">
      <formula>"canceled"</formula>
    </cfRule>
    <cfRule type="cellIs" dxfId="5" priority="6" operator="equal">
      <formula>"failed"</formula>
    </cfRule>
    <cfRule type="cellIs" dxfId="4" priority="7" operator="equal">
      <formula>"successful"</formula>
    </cfRule>
    <cfRule type="cellIs" dxfId="3" priority="8" operator="equal">
      <formula>"successful"</formula>
    </cfRule>
    <cfRule type="cellIs" dxfId="2" priority="9" operator="equal">
      <formula>"Live"</formula>
    </cfRule>
  </conditionalFormatting>
  <conditionalFormatting sqref="O1:O1048576 P1 S1:U1">
    <cfRule type="colorScale" priority="1">
      <colorScale>
        <cfvo type="min"/>
        <cfvo type="percentile" val="90"/>
        <color rgb="FFFF6619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4AA45-7E9D-4ABC-A5FB-BBD1790D0F96}">
  <sheetPr codeName="Sheet13"/>
  <dimension ref="A1:I14"/>
  <sheetViews>
    <sheetView topLeftCell="A19" workbookViewId="0">
      <selection activeCell="E27" sqref="E27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8" width="15.7109375" customWidth="1"/>
  </cols>
  <sheetData>
    <row r="1" spans="1:9" s="21" customFormat="1" ht="26.25" customHeight="1" x14ac:dyDescent="0.25">
      <c r="A1" s="21" t="s">
        <v>8382</v>
      </c>
      <c r="B1" s="21" t="s">
        <v>8383</v>
      </c>
      <c r="C1" s="21" t="s">
        <v>8384</v>
      </c>
      <c r="D1" s="21" t="s">
        <v>8401</v>
      </c>
      <c r="E1" s="21" t="s">
        <v>8385</v>
      </c>
      <c r="F1" s="21" t="s">
        <v>8386</v>
      </c>
      <c r="G1" s="21" t="s">
        <v>8387</v>
      </c>
      <c r="H1" s="21" t="s">
        <v>8388</v>
      </c>
    </row>
    <row r="2" spans="1:9" x14ac:dyDescent="0.25">
      <c r="A2" t="s">
        <v>8389</v>
      </c>
      <c r="B2" s="22">
        <f>COUNTIFS(Kickstarter!$F:$F,"successful",Kickstarter!$D:$D,"&lt;1000",Kickstarter!$R:$R,"plays")</f>
        <v>141</v>
      </c>
      <c r="C2" s="22">
        <f>COUNTIFS(Kickstarter!$F:$F,"failed",Kickstarter!$D:$D,"&lt;1000",Kickstarter!$R:$R,"plays")</f>
        <v>45</v>
      </c>
      <c r="D2" s="22">
        <f>COUNTIFS(Kickstarter!$F:$F,"canceled",Kickstarter!$D:$D,"&lt;1000",Kickstarter!$R:$R,"plays")</f>
        <v>0</v>
      </c>
      <c r="E2" s="22">
        <f>SUM(B2:D2)</f>
        <v>186</v>
      </c>
      <c r="F2" s="24">
        <f>B2/E2</f>
        <v>0.75806451612903225</v>
      </c>
      <c r="G2" s="24">
        <f>C2/E2</f>
        <v>0.24193548387096775</v>
      </c>
      <c r="H2" s="24">
        <f>D2/E2</f>
        <v>0</v>
      </c>
    </row>
    <row r="3" spans="1:9" x14ac:dyDescent="0.25">
      <c r="A3" t="s">
        <v>8390</v>
      </c>
      <c r="B3" s="22">
        <f>COUNTIFS(Kickstarter!$F:$F,"successful",Kickstarter!$D:$D,"&gt;=1000",Kickstarter!$D:$D,"&lt;=4999",Kickstarter!$R:$R,"plays")</f>
        <v>388</v>
      </c>
      <c r="C3" s="22">
        <f>COUNTIFS(Kickstarter!$F:$F,"failed",Kickstarter!$D:$D,"&gt;=1000",Kickstarter!$D:$D,"&lt;=4999",Kickstarter!$R:$R,"plays")</f>
        <v>146</v>
      </c>
      <c r="D3" s="22">
        <f>COUNTIFS(Kickstarter!$F:$F,"canceled",Kickstarter!$D:$D,"&gt;=1000",Kickstarter!$D:$D,"&lt;=4999",Kickstarter!$R:$R,"plays")</f>
        <v>0</v>
      </c>
      <c r="E3" s="22">
        <f t="shared" ref="E3:E13" si="0">SUM(B3:D3)</f>
        <v>534</v>
      </c>
      <c r="F3" s="24">
        <f t="shared" ref="F3:F13" si="1">B3/E3</f>
        <v>0.72659176029962547</v>
      </c>
      <c r="G3" s="24">
        <f t="shared" ref="G3:G13" si="2">C3/E3</f>
        <v>0.27340823970037453</v>
      </c>
      <c r="H3" s="24">
        <f t="shared" ref="H3:H13" si="3">D3/E3</f>
        <v>0</v>
      </c>
    </row>
    <row r="4" spans="1:9" x14ac:dyDescent="0.25">
      <c r="A4" t="s">
        <v>8391</v>
      </c>
      <c r="B4" s="22">
        <f>COUNTIFS(Kickstarter!$F:$F,"successful",Kickstarter!$D:$D,"&gt;=5000",Kickstarter!$D:$D,"&lt;=9999",Kickstarter!$R:$R,"plays")</f>
        <v>93</v>
      </c>
      <c r="C4" s="22">
        <f>COUNTIFS(Kickstarter!$F:$F,"failed",Kickstarter!$D:$D,"&gt;=5000",Kickstarter!$D:$D,"&lt;=9999",Kickstarter!$R:$R,"plays")</f>
        <v>76</v>
      </c>
      <c r="D4" s="22">
        <f>COUNTIFS(Kickstarter!$F:$F,"canceled",Kickstarter!$D:$D,"&gt;=5000",Kickstarter!$D:$D,"&lt;=9999",Kickstarter!$R:$R,"plays")</f>
        <v>0</v>
      </c>
      <c r="E4" s="22">
        <f t="shared" si="0"/>
        <v>169</v>
      </c>
      <c r="F4" s="24">
        <f t="shared" si="1"/>
        <v>0.55029585798816572</v>
      </c>
      <c r="G4" s="24">
        <f t="shared" si="2"/>
        <v>0.44970414201183434</v>
      </c>
      <c r="H4" s="24">
        <f t="shared" si="3"/>
        <v>0</v>
      </c>
      <c r="I4" t="s">
        <v>8380</v>
      </c>
    </row>
    <row r="5" spans="1:9" x14ac:dyDescent="0.25">
      <c r="A5" t="s">
        <v>8392</v>
      </c>
      <c r="B5" s="22">
        <f>COUNTIFS(Kickstarter!$F:$F,"successful",Kickstarter!$D:$D,"&gt;=10000",Kickstarter!$D:$D,"&lt;=14999",Kickstarter!$R:$R,"plays")</f>
        <v>39</v>
      </c>
      <c r="C5" s="22">
        <f>COUNTIFS(Kickstarter!$F:$F,"failed",Kickstarter!$D:$D,"&gt;=10000",Kickstarter!$D:$D,"&lt;=14999",Kickstarter!$R:$R,"plays")</f>
        <v>33</v>
      </c>
      <c r="D5" s="22">
        <f>COUNTIFS(Kickstarter!$F:$F,"canceled",Kickstarter!$D:$D,"&gt;=10000",Kickstarter!$D:$D,"&lt;=14999",Kickstarter!$R:$R,"plays")</f>
        <v>0</v>
      </c>
      <c r="E5" s="22">
        <f t="shared" si="0"/>
        <v>72</v>
      </c>
      <c r="F5" s="24">
        <f t="shared" si="1"/>
        <v>0.54166666666666663</v>
      </c>
      <c r="G5" s="24">
        <f t="shared" si="2"/>
        <v>0.45833333333333331</v>
      </c>
      <c r="H5" s="24">
        <f t="shared" si="3"/>
        <v>0</v>
      </c>
    </row>
    <row r="6" spans="1:9" x14ac:dyDescent="0.25">
      <c r="A6" t="s">
        <v>8393</v>
      </c>
      <c r="B6" s="22">
        <f>COUNTIFS(Kickstarter!$F:$F,"successful",Kickstarter!$D:$D,"&gt;=15000",Kickstarter!$D:$D,"&lt;=19999",Kickstarter!$R:$R,"plays")</f>
        <v>12</v>
      </c>
      <c r="C6" s="22">
        <f>COUNTIFS(Kickstarter!$F:$F,"failed",Kickstarter!$D:$D,"&gt;=15000",Kickstarter!$D:$D,"&lt;=19999",Kickstarter!$R:$R,"plays")</f>
        <v>12</v>
      </c>
      <c r="D6" s="22">
        <f>COUNTIFS(Kickstarter!$F:$F,"canceled",Kickstarter!$D:$D,"&gt;=15000",Kickstarter!$D:$D,"&lt;=19999",Kickstarter!$R:$R,"plays")</f>
        <v>0</v>
      </c>
      <c r="E6" s="22">
        <f t="shared" si="0"/>
        <v>24</v>
      </c>
      <c r="F6" s="24">
        <f t="shared" si="1"/>
        <v>0.5</v>
      </c>
      <c r="G6" s="24">
        <f t="shared" si="2"/>
        <v>0.5</v>
      </c>
      <c r="H6" s="24">
        <f t="shared" si="3"/>
        <v>0</v>
      </c>
    </row>
    <row r="7" spans="1:9" x14ac:dyDescent="0.25">
      <c r="A7" t="s">
        <v>8394</v>
      </c>
      <c r="B7" s="22">
        <f>COUNTIFS(Kickstarter!$F:$F,"successful",Kickstarter!$D:$D,"&gt;=20000",Kickstarter!$D:$D,"&lt;=24999",Kickstarter!$R:$R,"plays")</f>
        <v>9</v>
      </c>
      <c r="C7" s="22">
        <f>COUNTIFS(Kickstarter!$F:$F,"failed",Kickstarter!$D:$D,"&gt;=20000",Kickstarter!$D:$D,"&lt;=24999",Kickstarter!$R:$R,"plays")</f>
        <v>11</v>
      </c>
      <c r="D7" s="22">
        <f>COUNTIFS(Kickstarter!$F:$F,"canceled",Kickstarter!$D:$D,"&gt;=20000",Kickstarter!$D:$D,"&lt;=24999",Kickstarter!$R:$R,"plays")</f>
        <v>0</v>
      </c>
      <c r="E7" s="22">
        <f t="shared" si="0"/>
        <v>20</v>
      </c>
      <c r="F7" s="24">
        <f t="shared" si="1"/>
        <v>0.45</v>
      </c>
      <c r="G7" s="24">
        <f t="shared" si="2"/>
        <v>0.55000000000000004</v>
      </c>
      <c r="H7" s="24">
        <f t="shared" si="3"/>
        <v>0</v>
      </c>
    </row>
    <row r="8" spans="1:9" x14ac:dyDescent="0.25">
      <c r="A8" t="s">
        <v>8395</v>
      </c>
      <c r="B8" s="22">
        <f>COUNTIFS(Kickstarter!$F:$F,"successful",Kickstarter!$D:$D,"&gt;=25000",Kickstarter!$D:$D,"&lt;=29999",Kickstarter!$R:$R,"plays")</f>
        <v>1</v>
      </c>
      <c r="C8" s="22">
        <f>COUNTIFS(Kickstarter!$F:$F,"failed",Kickstarter!$D:$D,"&gt;=25000",Kickstarter!$D:$D,"&lt;=29999",Kickstarter!$R:$R,"plays")</f>
        <v>4</v>
      </c>
      <c r="D8" s="22">
        <f>COUNTIFS(Kickstarter!$F:$F,"canceled",Kickstarter!$D:$D,"&gt;=25000",Kickstarter!$D:$D,"&lt;=29999",Kickstarter!$R:$R,"plays")</f>
        <v>0</v>
      </c>
      <c r="E8" s="22">
        <f t="shared" si="0"/>
        <v>5</v>
      </c>
      <c r="F8" s="24">
        <f t="shared" si="1"/>
        <v>0.2</v>
      </c>
      <c r="G8" s="24">
        <f t="shared" si="2"/>
        <v>0.8</v>
      </c>
      <c r="H8" s="24">
        <f t="shared" si="3"/>
        <v>0</v>
      </c>
    </row>
    <row r="9" spans="1:9" x14ac:dyDescent="0.25">
      <c r="A9" t="s">
        <v>8396</v>
      </c>
      <c r="B9" s="22">
        <f>COUNTIFS(Kickstarter!$F:$F,"successful",Kickstarter!$D:$D,"&gt;=30000",Kickstarter!$D:$D,"&lt;=34999",Kickstarter!$R:$R,"plays")</f>
        <v>3</v>
      </c>
      <c r="C9" s="22">
        <f>COUNTIFS(Kickstarter!$F:$F,"failed",Kickstarter!$D:$D,"&gt;=30000",Kickstarter!$D:$D,"&lt;=34999",Kickstarter!$R:$R,"plays")</f>
        <v>8</v>
      </c>
      <c r="D9" s="22">
        <f>COUNTIFS(Kickstarter!$F:$F,"canceled",Kickstarter!$D:$D,"&gt;=30000",Kickstarter!$D:$D,"&lt;=34999",Kickstarter!$R:$R,"plays")</f>
        <v>0</v>
      </c>
      <c r="E9" s="22">
        <f t="shared" si="0"/>
        <v>11</v>
      </c>
      <c r="F9" s="24">
        <f t="shared" si="1"/>
        <v>0.27272727272727271</v>
      </c>
      <c r="G9" s="24">
        <f t="shared" si="2"/>
        <v>0.72727272727272729</v>
      </c>
      <c r="H9" s="24">
        <f t="shared" si="3"/>
        <v>0</v>
      </c>
    </row>
    <row r="10" spans="1:9" x14ac:dyDescent="0.25">
      <c r="A10" t="s">
        <v>8397</v>
      </c>
      <c r="B10" s="22">
        <f>COUNTIFS(Kickstarter!$F:$F,"successful",Kickstarter!$D:$D,"&gt;=35000",Kickstarter!$D:$D,"&lt;=39999",Kickstarter!$R:$R,"plays")</f>
        <v>4</v>
      </c>
      <c r="C10" s="22">
        <f>COUNTIFS(Kickstarter!$F:$F,"failed",Kickstarter!$D:$D,"&gt;=35000",Kickstarter!$D:$D,"&lt;=39999",Kickstarter!$R:$R,"plays")</f>
        <v>2</v>
      </c>
      <c r="D10" s="22">
        <f>COUNTIFS(Kickstarter!$F:$F,"canceled",Kickstarter!$D:$D,"&gt;=35000",Kickstarter!$D:$D,"&lt;=39999",Kickstarter!$R:$R,"plays")</f>
        <v>0</v>
      </c>
      <c r="E10" s="22">
        <f t="shared" si="0"/>
        <v>6</v>
      </c>
      <c r="F10" s="24">
        <f t="shared" si="1"/>
        <v>0.66666666666666663</v>
      </c>
      <c r="G10" s="24">
        <f t="shared" si="2"/>
        <v>0.33333333333333331</v>
      </c>
      <c r="H10" s="24">
        <f t="shared" si="3"/>
        <v>0</v>
      </c>
    </row>
    <row r="11" spans="1:9" x14ac:dyDescent="0.25">
      <c r="A11" t="s">
        <v>8398</v>
      </c>
      <c r="B11" s="22">
        <f>COUNTIFS(Kickstarter!$F:$F,"successful",Kickstarter!$D:$D,"&gt;=40000",Kickstarter!$D:$D,"&lt;=44999",Kickstarter!$R:$R,"plays")</f>
        <v>2</v>
      </c>
      <c r="C11" s="22">
        <f>COUNTIFS(Kickstarter!$F:$F,"failed",Kickstarter!$D:$D,"&gt;=40000",Kickstarter!$D:$D,"&lt;=44999",Kickstarter!$R:$R,"plays")</f>
        <v>1</v>
      </c>
      <c r="D11" s="22">
        <f>COUNTIFS(Kickstarter!$F:$F,"canceled",Kickstarter!$D:$D,"&gt;=40000",Kickstarter!$D:$D,"&lt;=44999",Kickstarter!$R:$R,"plays")</f>
        <v>0</v>
      </c>
      <c r="E11" s="22">
        <f t="shared" si="0"/>
        <v>3</v>
      </c>
      <c r="F11" s="24">
        <f t="shared" si="1"/>
        <v>0.66666666666666663</v>
      </c>
      <c r="G11" s="24">
        <f t="shared" si="2"/>
        <v>0.33333333333333331</v>
      </c>
      <c r="H11" s="24">
        <f t="shared" si="3"/>
        <v>0</v>
      </c>
    </row>
    <row r="12" spans="1:9" x14ac:dyDescent="0.25">
      <c r="A12" t="s">
        <v>8399</v>
      </c>
      <c r="B12" s="22">
        <f>COUNTIFS(Kickstarter!$F:$F,"successful",Kickstarter!$D:$D,"&gt;=45000",Kickstarter!$D:$D,"&lt;=49999",Kickstarter!$R:$R,"plays")</f>
        <v>0</v>
      </c>
      <c r="C12" s="22">
        <f>COUNTIFS(Kickstarter!$F:$F,"failed",Kickstarter!$D:$D,"&gt;=45000",Kickstarter!$D:$D,"&lt;=49999",Kickstarter!$R:$R,"plays")</f>
        <v>1</v>
      </c>
      <c r="D12" s="22">
        <f>COUNTIFS(Kickstarter!$F:$F,"canceled",Kickstarter!$D:$D,"&gt;=45000",Kickstarter!$D:$D,"&lt;=49999",Kickstarter!$R:$R,"plays")</f>
        <v>0</v>
      </c>
      <c r="E12" s="22">
        <f t="shared" si="0"/>
        <v>1</v>
      </c>
      <c r="F12" s="24">
        <f t="shared" si="1"/>
        <v>0</v>
      </c>
      <c r="G12" s="24">
        <f t="shared" si="2"/>
        <v>1</v>
      </c>
      <c r="H12" s="24">
        <f t="shared" si="3"/>
        <v>0</v>
      </c>
    </row>
    <row r="13" spans="1:9" x14ac:dyDescent="0.25">
      <c r="A13" t="s">
        <v>8400</v>
      </c>
      <c r="B13" s="22">
        <f>COUNTIFS(Kickstarter!$F:$F,"successful",Kickstarter!$D:$D,"&gt;=50000",Kickstarter!$R:$R,"plays")</f>
        <v>2</v>
      </c>
      <c r="C13" s="22">
        <f>COUNTIFS(Kickstarter!$F:$F,"failed",Kickstarter!$D:$D,"&gt;=50000",Kickstarter!$R:$R,"plays")</f>
        <v>14</v>
      </c>
      <c r="D13" s="22">
        <f>COUNTIFS(Kickstarter!$F:$F,"canceled",Kickstarter!$D:$D,"&gt;=50000",Kickstarter!$R:$R,"plays")</f>
        <v>0</v>
      </c>
      <c r="E13" s="22">
        <f t="shared" si="0"/>
        <v>16</v>
      </c>
      <c r="F13" s="24">
        <f t="shared" si="1"/>
        <v>0.125</v>
      </c>
      <c r="G13" s="24">
        <f t="shared" si="2"/>
        <v>0.875</v>
      </c>
      <c r="H13" s="24">
        <f t="shared" si="3"/>
        <v>0</v>
      </c>
    </row>
    <row r="14" spans="1:9" s="20" customFormat="1" ht="28.5" customHeight="1" x14ac:dyDescent="0.25">
      <c r="A14" s="20" t="s">
        <v>8402</v>
      </c>
      <c r="B14" s="23">
        <f>SUM(B2:B13)</f>
        <v>694</v>
      </c>
      <c r="C14" s="23">
        <f t="shared" ref="C14:E14" si="4">SUM(C2:C13)</f>
        <v>353</v>
      </c>
      <c r="D14" s="23">
        <f t="shared" si="4"/>
        <v>0</v>
      </c>
      <c r="E14" s="23">
        <f t="shared" si="4"/>
        <v>1047</v>
      </c>
      <c r="F14" s="23"/>
      <c r="G14" s="23"/>
      <c r="H14" s="23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AB0B0-6113-45D4-8715-C10420BF245B}">
  <sheetPr codeName="Sheet2"/>
  <dimension ref="A1:F26"/>
  <sheetViews>
    <sheetView workbookViewId="0">
      <selection activeCell="B33" sqref="B3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7" bestFit="1" customWidth="1"/>
    <col min="4" max="4" width="4.425781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8308</v>
      </c>
      <c r="B5" s="15">
        <v>31</v>
      </c>
      <c r="C5" s="15">
        <v>130</v>
      </c>
      <c r="D5" s="15"/>
      <c r="E5" s="15">
        <v>261</v>
      </c>
      <c r="F5" s="15">
        <v>422</v>
      </c>
    </row>
    <row r="6" spans="1:6" x14ac:dyDescent="0.25">
      <c r="A6" s="13" t="s">
        <v>8334</v>
      </c>
      <c r="B6" s="15">
        <v>15</v>
      </c>
      <c r="C6" s="15">
        <v>115</v>
      </c>
      <c r="D6" s="15">
        <v>4</v>
      </c>
      <c r="E6" s="15">
        <v>34</v>
      </c>
      <c r="F6" s="15">
        <v>168</v>
      </c>
    </row>
    <row r="7" spans="1:6" x14ac:dyDescent="0.25">
      <c r="A7" s="13" t="s">
        <v>8331</v>
      </c>
      <c r="B7" s="15"/>
      <c r="C7" s="15">
        <v>96</v>
      </c>
      <c r="D7" s="15"/>
      <c r="E7" s="15">
        <v>52</v>
      </c>
      <c r="F7" s="15">
        <v>148</v>
      </c>
    </row>
    <row r="8" spans="1:6" x14ac:dyDescent="0.25">
      <c r="A8" s="13" t="s">
        <v>8329</v>
      </c>
      <c r="B8" s="15">
        <v>23</v>
      </c>
      <c r="C8" s="15"/>
      <c r="D8" s="15"/>
      <c r="E8" s="15"/>
      <c r="F8" s="15">
        <v>23</v>
      </c>
    </row>
    <row r="9" spans="1:6" x14ac:dyDescent="0.25">
      <c r="A9" s="13" t="s">
        <v>8323</v>
      </c>
      <c r="B9" s="15">
        <v>19</v>
      </c>
      <c r="C9" s="15">
        <v>110</v>
      </c>
      <c r="D9" s="15">
        <v>17</v>
      </c>
      <c r="E9" s="15">
        <v>490</v>
      </c>
      <c r="F9" s="15">
        <v>636</v>
      </c>
    </row>
    <row r="10" spans="1:6" x14ac:dyDescent="0.25">
      <c r="A10" s="13" t="s">
        <v>8336</v>
      </c>
      <c r="B10" s="15"/>
      <c r="C10" s="15">
        <v>72</v>
      </c>
      <c r="D10" s="15"/>
      <c r="E10" s="15">
        <v>62</v>
      </c>
      <c r="F10" s="15">
        <v>134</v>
      </c>
    </row>
    <row r="11" spans="1:6" x14ac:dyDescent="0.25">
      <c r="A11" s="13" t="s">
        <v>8320</v>
      </c>
      <c r="B11" s="15">
        <v>22</v>
      </c>
      <c r="C11" s="15">
        <v>87</v>
      </c>
      <c r="D11" s="15"/>
      <c r="E11" s="15">
        <v>69</v>
      </c>
      <c r="F11" s="15">
        <v>178</v>
      </c>
    </row>
    <row r="12" spans="1:6" x14ac:dyDescent="0.25">
      <c r="A12" s="13" t="s">
        <v>8317</v>
      </c>
      <c r="B12" s="15">
        <v>121</v>
      </c>
      <c r="C12" s="15">
        <v>138</v>
      </c>
      <c r="D12" s="15"/>
      <c r="E12" s="15">
        <v>158</v>
      </c>
      <c r="F12" s="15">
        <v>417</v>
      </c>
    </row>
    <row r="13" spans="1:6" x14ac:dyDescent="0.25">
      <c r="A13" s="13" t="s">
        <v>8315</v>
      </c>
      <c r="B13" s="15">
        <v>26</v>
      </c>
      <c r="C13" s="15">
        <v>349</v>
      </c>
      <c r="D13" s="15">
        <v>12</v>
      </c>
      <c r="E13" s="15">
        <v>525</v>
      </c>
      <c r="F13" s="15">
        <v>912</v>
      </c>
    </row>
    <row r="14" spans="1:6" x14ac:dyDescent="0.25">
      <c r="A14" s="13" t="s">
        <v>8361</v>
      </c>
      <c r="B14" s="15">
        <v>257</v>
      </c>
      <c r="C14" s="15">
        <v>1097</v>
      </c>
      <c r="D14" s="15">
        <v>33</v>
      </c>
      <c r="E14" s="15">
        <v>1651</v>
      </c>
      <c r="F14" s="15">
        <v>3038</v>
      </c>
    </row>
    <row r="26" spans="1:1" x14ac:dyDescent="0.25">
      <c r="A26" s="19" t="s">
        <v>8381</v>
      </c>
    </row>
  </sheetData>
  <hyperlinks>
    <hyperlink ref="A26" r:id="rId2" xr:uid="{BF6548A7-BA8A-43BD-8AE5-DCAA74C8463F}"/>
  </hyperlinks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9A0D4-BCE2-44DC-8709-596CE8032595}">
  <sheetPr codeName="Sheet5"/>
  <dimension ref="A1:C7"/>
  <sheetViews>
    <sheetView workbookViewId="0">
      <selection activeCell="C19" sqref="C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11.28515625" bestFit="1" customWidth="1"/>
    <col min="4" max="4" width="10" bestFit="1" customWidth="1"/>
    <col min="5" max="6" width="11.28515625" bestFit="1" customWidth="1"/>
  </cols>
  <sheetData>
    <row r="1" spans="1:3" x14ac:dyDescent="0.25">
      <c r="A1" s="12" t="s">
        <v>8222</v>
      </c>
      <c r="B1" t="s">
        <v>8223</v>
      </c>
    </row>
    <row r="2" spans="1:3" x14ac:dyDescent="0.25">
      <c r="A2" s="12" t="s">
        <v>8358</v>
      </c>
      <c r="B2" t="s">
        <v>8364</v>
      </c>
    </row>
    <row r="4" spans="1:3" x14ac:dyDescent="0.25">
      <c r="A4" s="12" t="s">
        <v>8363</v>
      </c>
      <c r="B4" s="12" t="s">
        <v>8360</v>
      </c>
    </row>
    <row r="5" spans="1:3" x14ac:dyDescent="0.25">
      <c r="A5" s="12" t="s">
        <v>8362</v>
      </c>
      <c r="B5" t="s">
        <v>8220</v>
      </c>
      <c r="C5" t="s">
        <v>8361</v>
      </c>
    </row>
    <row r="6" spans="1:3" x14ac:dyDescent="0.25">
      <c r="A6" s="13" t="s">
        <v>8316</v>
      </c>
      <c r="B6" s="14">
        <v>250</v>
      </c>
      <c r="C6" s="14">
        <v>250</v>
      </c>
    </row>
    <row r="7" spans="1:3" x14ac:dyDescent="0.25">
      <c r="A7" s="13" t="s">
        <v>8361</v>
      </c>
      <c r="B7" s="14">
        <v>250</v>
      </c>
      <c r="C7" s="14">
        <v>250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11B5F-73E7-4742-A00B-A8A28E5AEC0A}">
  <sheetPr codeName="Sheet3"/>
  <dimension ref="A1:F18"/>
  <sheetViews>
    <sheetView workbookViewId="0">
      <selection activeCell="I24" sqref="I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8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8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8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8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8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8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8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8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8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8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8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8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8" t="s">
        <v>8361</v>
      </c>
      <c r="B18" s="14">
        <v>37</v>
      </c>
      <c r="C18" s="14">
        <v>493</v>
      </c>
      <c r="D18" s="14">
        <v>24</v>
      </c>
      <c r="E18" s="14">
        <v>839</v>
      </c>
      <c r="F18" s="15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Theater Outcomes by Launch Date</vt:lpstr>
      <vt:lpstr>Kickstarter</vt:lpstr>
      <vt:lpstr>Outcome Based on Goals</vt:lpstr>
      <vt:lpstr>Category Statistics</vt:lpstr>
      <vt:lpstr>Sub 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Kes Mo</cp:lastModifiedBy>
  <cp:lastPrinted>2022-06-09T06:53:30Z</cp:lastPrinted>
  <dcterms:created xsi:type="dcterms:W3CDTF">2017-04-20T15:17:24Z</dcterms:created>
  <dcterms:modified xsi:type="dcterms:W3CDTF">2022-06-14T05:58:45Z</dcterms:modified>
</cp:coreProperties>
</file>