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0E256AEC-64D8-6841-A927-5F3E79E5BA2C}" xr6:coauthVersionLast="47" xr6:coauthVersionMax="47" xr10:uidLastSave="{00000000-0000-0000-0000-000000000000}"/>
  <bookViews>
    <workbookView xWindow="780" yWindow="1000" windowWidth="27640" windowHeight="16440" xr2:uid="{4BC8CD37-E34E-C247-9C8D-98BFFC6532B9}"/>
  </bookViews>
  <sheets>
    <sheet name="Q1" sheetId="1" r:id="rId1"/>
    <sheet name="Q2 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12" i="2"/>
  <c r="E7" i="2"/>
  <c r="C12" i="2"/>
  <c r="O4" i="2"/>
  <c r="E12" i="2" s="1"/>
  <c r="O3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11" i="2"/>
  <c r="B72" i="1"/>
  <c r="E72" i="1" s="1"/>
  <c r="F72" i="1" s="1"/>
  <c r="B71" i="1"/>
  <c r="E71" i="1" s="1"/>
  <c r="F71" i="1" s="1"/>
  <c r="B70" i="1"/>
  <c r="E70" i="1" s="1"/>
  <c r="F70" i="1" s="1"/>
  <c r="B69" i="1"/>
  <c r="E69" i="1" s="1"/>
  <c r="F69" i="1" s="1"/>
  <c r="B68" i="1"/>
  <c r="E68" i="1" s="1"/>
  <c r="F68" i="1" s="1"/>
  <c r="B67" i="1"/>
  <c r="E67" i="1" s="1"/>
  <c r="F67" i="1" s="1"/>
  <c r="B66" i="1"/>
  <c r="E66" i="1" s="1"/>
  <c r="F66" i="1" s="1"/>
  <c r="B65" i="1"/>
  <c r="E65" i="1" s="1"/>
  <c r="F65" i="1" s="1"/>
  <c r="B64" i="1"/>
  <c r="E64" i="1" s="1"/>
  <c r="F64" i="1" s="1"/>
  <c r="B63" i="1"/>
  <c r="E63" i="1" s="1"/>
  <c r="F63" i="1" s="1"/>
  <c r="B62" i="1"/>
  <c r="E62" i="1" s="1"/>
  <c r="F62" i="1" s="1"/>
  <c r="B61" i="1"/>
  <c r="E61" i="1" s="1"/>
  <c r="F61" i="1" s="1"/>
  <c r="B60" i="1"/>
  <c r="E60" i="1" s="1"/>
  <c r="F60" i="1" s="1"/>
  <c r="B59" i="1"/>
  <c r="E59" i="1" s="1"/>
  <c r="F59" i="1" s="1"/>
  <c r="B58" i="1"/>
  <c r="E58" i="1" s="1"/>
  <c r="F58" i="1" s="1"/>
  <c r="B57" i="1"/>
  <c r="E57" i="1" s="1"/>
  <c r="F57" i="1" s="1"/>
  <c r="B56" i="1"/>
  <c r="E56" i="1" s="1"/>
  <c r="F56" i="1" s="1"/>
  <c r="B55" i="1"/>
  <c r="E55" i="1" s="1"/>
  <c r="F55" i="1" s="1"/>
  <c r="B54" i="1"/>
  <c r="E54" i="1" s="1"/>
  <c r="F54" i="1" s="1"/>
  <c r="B53" i="1"/>
  <c r="E53" i="1" s="1"/>
  <c r="F53" i="1" s="1"/>
  <c r="B52" i="1"/>
  <c r="E52" i="1" s="1"/>
  <c r="F52" i="1" s="1"/>
  <c r="B51" i="1"/>
  <c r="E51" i="1" s="1"/>
  <c r="F51" i="1" s="1"/>
  <c r="B50" i="1"/>
  <c r="E50" i="1" s="1"/>
  <c r="F50" i="1" s="1"/>
  <c r="B49" i="1"/>
  <c r="E49" i="1" s="1"/>
  <c r="F49" i="1" s="1"/>
  <c r="B48" i="1"/>
  <c r="E48" i="1" s="1"/>
  <c r="F48" i="1" s="1"/>
  <c r="B47" i="1"/>
  <c r="E47" i="1" s="1"/>
  <c r="F47" i="1" s="1"/>
  <c r="B46" i="1"/>
  <c r="E46" i="1" s="1"/>
  <c r="F46" i="1" s="1"/>
  <c r="B45" i="1"/>
  <c r="E45" i="1" s="1"/>
  <c r="F45" i="1" s="1"/>
  <c r="B44" i="1"/>
  <c r="E44" i="1" s="1"/>
  <c r="F44" i="1" s="1"/>
  <c r="B43" i="1"/>
  <c r="E43" i="1" s="1"/>
  <c r="F43" i="1" s="1"/>
  <c r="B42" i="1"/>
  <c r="E42" i="1" s="1"/>
  <c r="F42" i="1" s="1"/>
  <c r="B41" i="1"/>
  <c r="E41" i="1" s="1"/>
  <c r="F41" i="1" s="1"/>
  <c r="B40" i="1"/>
  <c r="E40" i="1" s="1"/>
  <c r="F40" i="1" s="1"/>
  <c r="B39" i="1"/>
  <c r="E39" i="1" s="1"/>
  <c r="F39" i="1" s="1"/>
  <c r="B38" i="1"/>
  <c r="E38" i="1" s="1"/>
  <c r="F38" i="1" s="1"/>
  <c r="B37" i="1"/>
  <c r="E37" i="1" s="1"/>
  <c r="F37" i="1" s="1"/>
  <c r="B36" i="1"/>
  <c r="E36" i="1" s="1"/>
  <c r="F36" i="1" s="1"/>
  <c r="B35" i="1"/>
  <c r="E35" i="1" s="1"/>
  <c r="F35" i="1" s="1"/>
  <c r="B34" i="1"/>
  <c r="E34" i="1" s="1"/>
  <c r="F34" i="1" s="1"/>
  <c r="B33" i="1"/>
  <c r="E33" i="1" s="1"/>
  <c r="F33" i="1" s="1"/>
  <c r="B32" i="1"/>
  <c r="E32" i="1" s="1"/>
  <c r="F32" i="1" s="1"/>
  <c r="B31" i="1"/>
  <c r="E31" i="1" s="1"/>
  <c r="F31" i="1" s="1"/>
  <c r="B30" i="1"/>
  <c r="E30" i="1" s="1"/>
  <c r="F30" i="1" s="1"/>
  <c r="B29" i="1"/>
  <c r="E29" i="1" s="1"/>
  <c r="F29" i="1" s="1"/>
  <c r="B28" i="1"/>
  <c r="E28" i="1" s="1"/>
  <c r="F28" i="1" s="1"/>
  <c r="B27" i="1"/>
  <c r="E27" i="1" s="1"/>
  <c r="F27" i="1" s="1"/>
  <c r="B26" i="1"/>
  <c r="E26" i="1" s="1"/>
  <c r="F26" i="1" s="1"/>
  <c r="B25" i="1"/>
  <c r="E25" i="1" s="1"/>
  <c r="F25" i="1" s="1"/>
  <c r="B24" i="1"/>
  <c r="E24" i="1" s="1"/>
  <c r="F24" i="1" s="1"/>
  <c r="B23" i="1"/>
  <c r="E23" i="1" s="1"/>
  <c r="F23" i="1" s="1"/>
  <c r="B22" i="1"/>
  <c r="E22" i="1" s="1"/>
  <c r="F22" i="1" s="1"/>
  <c r="B21" i="1"/>
  <c r="E21" i="1" s="1"/>
  <c r="F21" i="1" s="1"/>
  <c r="B20" i="1"/>
  <c r="E20" i="1" s="1"/>
  <c r="F20" i="1" s="1"/>
  <c r="B19" i="1"/>
  <c r="E19" i="1" s="1"/>
  <c r="F19" i="1" s="1"/>
  <c r="B18" i="1"/>
  <c r="E18" i="1" s="1"/>
  <c r="F18" i="1" s="1"/>
  <c r="B17" i="1"/>
  <c r="E17" i="1" s="1"/>
  <c r="F17" i="1" s="1"/>
  <c r="B16" i="1"/>
  <c r="E16" i="1" s="1"/>
  <c r="F16" i="1" s="1"/>
  <c r="B15" i="1"/>
  <c r="E15" i="1" s="1"/>
  <c r="F15" i="1" s="1"/>
  <c r="B14" i="1"/>
  <c r="E14" i="1" s="1"/>
  <c r="F14" i="1" s="1"/>
  <c r="B13" i="1"/>
  <c r="E13" i="1" s="1"/>
  <c r="F13" i="1" s="1"/>
  <c r="B12" i="1"/>
  <c r="E12" i="1" s="1"/>
  <c r="F12" i="1" s="1"/>
  <c r="R4" i="1"/>
  <c r="R3" i="1"/>
  <c r="F12" i="2" l="1"/>
  <c r="G12" i="2" s="1"/>
  <c r="C13" i="2" s="1"/>
  <c r="E13" i="2" s="1"/>
  <c r="F13" i="2" s="1"/>
  <c r="G13" i="2" s="1"/>
  <c r="C14" i="2" s="1"/>
  <c r="E14" i="2" s="1"/>
  <c r="F14" i="2" s="1"/>
  <c r="G14" i="2" s="1"/>
  <c r="C15" i="2" s="1"/>
  <c r="E15" i="2" s="1"/>
  <c r="F15" i="2" s="1"/>
  <c r="G15" i="2" s="1"/>
  <c r="C16" i="2" s="1"/>
  <c r="I7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R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E16" i="2" l="1"/>
  <c r="F16" i="2" s="1"/>
  <c r="G16" i="2" s="1"/>
  <c r="C17" i="2" s="1"/>
  <c r="D72" i="1"/>
  <c r="G72" i="1" s="1"/>
  <c r="D71" i="1"/>
  <c r="G71" i="1" s="1"/>
  <c r="D70" i="1"/>
  <c r="D69" i="1"/>
  <c r="G69" i="1" s="1"/>
  <c r="H69" i="1" s="1"/>
  <c r="D68" i="1"/>
  <c r="G68" i="1" s="1"/>
  <c r="H68" i="1" s="1"/>
  <c r="D67" i="1"/>
  <c r="G67" i="1" s="1"/>
  <c r="D66" i="1"/>
  <c r="G66" i="1" s="1"/>
  <c r="H66" i="1" s="1"/>
  <c r="D65" i="1"/>
  <c r="D64" i="1"/>
  <c r="D63" i="1"/>
  <c r="D62" i="1"/>
  <c r="D61" i="1"/>
  <c r="D60" i="1"/>
  <c r="G60" i="1" s="1"/>
  <c r="H60" i="1" s="1"/>
  <c r="D59" i="1"/>
  <c r="G59" i="1" s="1"/>
  <c r="H59" i="1" s="1"/>
  <c r="D58" i="1"/>
  <c r="G58" i="1" s="1"/>
  <c r="H58" i="1" s="1"/>
  <c r="D57" i="1"/>
  <c r="D56" i="1"/>
  <c r="D55" i="1"/>
  <c r="D54" i="1"/>
  <c r="D53" i="1"/>
  <c r="D52" i="1"/>
  <c r="G52" i="1" s="1"/>
  <c r="H52" i="1" s="1"/>
  <c r="D51" i="1"/>
  <c r="D50" i="1"/>
  <c r="D49" i="1"/>
  <c r="G49" i="1" s="1"/>
  <c r="H49" i="1" s="1"/>
  <c r="D48" i="1"/>
  <c r="G48" i="1" s="1"/>
  <c r="H48" i="1" s="1"/>
  <c r="D47" i="1"/>
  <c r="D46" i="1"/>
  <c r="D45" i="1"/>
  <c r="G45" i="1" s="1"/>
  <c r="H45" i="1" s="1"/>
  <c r="D44" i="1"/>
  <c r="G44" i="1" s="1"/>
  <c r="H44" i="1" s="1"/>
  <c r="D43" i="1"/>
  <c r="G43" i="1" s="1"/>
  <c r="H43" i="1" s="1"/>
  <c r="D42" i="1"/>
  <c r="G42" i="1" s="1"/>
  <c r="H42" i="1" s="1"/>
  <c r="D41" i="1"/>
  <c r="G41" i="1" s="1"/>
  <c r="H41" i="1" s="1"/>
  <c r="D40" i="1"/>
  <c r="G40" i="1" s="1"/>
  <c r="H40" i="1" s="1"/>
  <c r="D39" i="1"/>
  <c r="G39" i="1" s="1"/>
  <c r="H39" i="1" s="1"/>
  <c r="D38" i="1"/>
  <c r="D37" i="1"/>
  <c r="D36" i="1"/>
  <c r="G36" i="1" s="1"/>
  <c r="H36" i="1" s="1"/>
  <c r="D35" i="1"/>
  <c r="G35" i="1" s="1"/>
  <c r="H35" i="1" s="1"/>
  <c r="D34" i="1"/>
  <c r="G34" i="1" s="1"/>
  <c r="H34" i="1" s="1"/>
  <c r="D33" i="1"/>
  <c r="G33" i="1" s="1"/>
  <c r="H33" i="1" s="1"/>
  <c r="D32" i="1"/>
  <c r="G32" i="1" s="1"/>
  <c r="H32" i="1" s="1"/>
  <c r="D31" i="1"/>
  <c r="G31" i="1" s="1"/>
  <c r="H31" i="1" s="1"/>
  <c r="D30" i="1"/>
  <c r="D29" i="1"/>
  <c r="G29" i="1" s="1"/>
  <c r="H29" i="1" s="1"/>
  <c r="D28" i="1"/>
  <c r="G28" i="1" s="1"/>
  <c r="H28" i="1" s="1"/>
  <c r="D27" i="1"/>
  <c r="D26" i="1"/>
  <c r="G26" i="1" s="1"/>
  <c r="H26" i="1" s="1"/>
  <c r="D25" i="1"/>
  <c r="G25" i="1" s="1"/>
  <c r="H25" i="1" s="1"/>
  <c r="D24" i="1"/>
  <c r="G24" i="1" s="1"/>
  <c r="H24" i="1" s="1"/>
  <c r="D23" i="1"/>
  <c r="D22" i="1"/>
  <c r="D21" i="1"/>
  <c r="D20" i="1"/>
  <c r="G20" i="1" s="1"/>
  <c r="H20" i="1" s="1"/>
  <c r="D19" i="1"/>
  <c r="G19" i="1" s="1"/>
  <c r="H19" i="1" s="1"/>
  <c r="D18" i="1"/>
  <c r="G18" i="1" s="1"/>
  <c r="H18" i="1" s="1"/>
  <c r="D17" i="1"/>
  <c r="G17" i="1" s="1"/>
  <c r="H17" i="1" s="1"/>
  <c r="D16" i="1"/>
  <c r="G16" i="1" s="1"/>
  <c r="D15" i="1"/>
  <c r="D14" i="1"/>
  <c r="D13" i="1"/>
  <c r="D12" i="1"/>
  <c r="G12" i="1" s="1"/>
  <c r="H12" i="1" s="1"/>
  <c r="H67" i="1"/>
  <c r="H16" i="1"/>
  <c r="E17" i="2" l="1"/>
  <c r="F17" i="2" s="1"/>
  <c r="G17" i="2" s="1"/>
  <c r="C18" i="2" s="1"/>
  <c r="G56" i="1"/>
  <c r="H56" i="1" s="1"/>
  <c r="G64" i="1"/>
  <c r="H64" i="1" s="1"/>
  <c r="H72" i="1"/>
  <c r="G57" i="1"/>
  <c r="H57" i="1" s="1"/>
  <c r="G65" i="1"/>
  <c r="H65" i="1" s="1"/>
  <c r="G13" i="1"/>
  <c r="H13" i="1" s="1"/>
  <c r="J12" i="1" s="1"/>
  <c r="G37" i="1"/>
  <c r="H37" i="1" s="1"/>
  <c r="G53" i="1"/>
  <c r="H53" i="1" s="1"/>
  <c r="G61" i="1"/>
  <c r="H61" i="1" s="1"/>
  <c r="G14" i="1"/>
  <c r="H14" i="1" s="1"/>
  <c r="G22" i="1"/>
  <c r="H22" i="1" s="1"/>
  <c r="G30" i="1"/>
  <c r="H30" i="1" s="1"/>
  <c r="G38" i="1"/>
  <c r="H38" i="1" s="1"/>
  <c r="G46" i="1"/>
  <c r="H46" i="1" s="1"/>
  <c r="G54" i="1"/>
  <c r="H54" i="1" s="1"/>
  <c r="G62" i="1"/>
  <c r="H62" i="1" s="1"/>
  <c r="G70" i="1"/>
  <c r="H70" i="1" s="1"/>
  <c r="G50" i="1"/>
  <c r="H50" i="1" s="1"/>
  <c r="G27" i="1"/>
  <c r="H27" i="1" s="1"/>
  <c r="G51" i="1"/>
  <c r="H51" i="1" s="1"/>
  <c r="G21" i="1"/>
  <c r="H21" i="1" s="1"/>
  <c r="G15" i="1"/>
  <c r="H15" i="1" s="1"/>
  <c r="G23" i="1"/>
  <c r="H23" i="1" s="1"/>
  <c r="G47" i="1"/>
  <c r="H47" i="1" s="1"/>
  <c r="G55" i="1"/>
  <c r="H55" i="1" s="1"/>
  <c r="G63" i="1"/>
  <c r="H63" i="1" s="1"/>
  <c r="H71" i="1"/>
  <c r="E18" i="2" l="1"/>
  <c r="F18" i="2" s="1"/>
  <c r="G18" i="2" s="1"/>
  <c r="C19" i="2" s="1"/>
  <c r="E19" i="2" l="1"/>
  <c r="F19" i="2" s="1"/>
  <c r="G19" i="2" s="1"/>
  <c r="C20" i="2" s="1"/>
  <c r="E20" i="2" l="1"/>
  <c r="F20" i="2" s="1"/>
  <c r="G20" i="2" s="1"/>
  <c r="C21" i="2" s="1"/>
  <c r="E21" i="2" l="1"/>
  <c r="F21" i="2" s="1"/>
  <c r="G21" i="2" s="1"/>
  <c r="C22" i="2" s="1"/>
  <c r="E22" i="2" l="1"/>
  <c r="F22" i="2" s="1"/>
  <c r="G22" i="2" s="1"/>
  <c r="C23" i="2" s="1"/>
  <c r="E23" i="2" l="1"/>
  <c r="F23" i="2" s="1"/>
  <c r="G23" i="2" s="1"/>
  <c r="C24" i="2" s="1"/>
  <c r="E24" i="2" l="1"/>
  <c r="F24" i="2" s="1"/>
  <c r="G24" i="2" s="1"/>
  <c r="C25" i="2" s="1"/>
  <c r="E25" i="2" l="1"/>
  <c r="F25" i="2" s="1"/>
  <c r="G25" i="2" s="1"/>
  <c r="C26" i="2" s="1"/>
  <c r="E26" i="2" l="1"/>
  <c r="F26" i="2" s="1"/>
  <c r="G26" i="2" s="1"/>
  <c r="C27" i="2" s="1"/>
  <c r="E27" i="2" l="1"/>
  <c r="F27" i="2" s="1"/>
  <c r="G27" i="2" s="1"/>
  <c r="C28" i="2" s="1"/>
  <c r="E28" i="2" l="1"/>
  <c r="F28" i="2" s="1"/>
  <c r="G28" i="2" s="1"/>
  <c r="C29" i="2" s="1"/>
  <c r="E29" i="2" l="1"/>
  <c r="F29" i="2" s="1"/>
  <c r="G29" i="2" s="1"/>
  <c r="C30" i="2" s="1"/>
  <c r="E30" i="2" l="1"/>
  <c r="F30" i="2" s="1"/>
  <c r="G30" i="2" s="1"/>
  <c r="C31" i="2" s="1"/>
  <c r="E31" i="2" l="1"/>
  <c r="F31" i="2" s="1"/>
  <c r="G31" i="2" s="1"/>
  <c r="C32" i="2" s="1"/>
  <c r="E32" i="2" l="1"/>
  <c r="F32" i="2" s="1"/>
  <c r="G32" i="2" s="1"/>
  <c r="C33" i="2" s="1"/>
  <c r="E33" i="2" l="1"/>
  <c r="F33" i="2" s="1"/>
  <c r="G33" i="2" s="1"/>
  <c r="C34" i="2" s="1"/>
  <c r="E34" i="2" l="1"/>
  <c r="F34" i="2" s="1"/>
  <c r="G34" i="2" s="1"/>
  <c r="C35" i="2" s="1"/>
  <c r="E35" i="2" l="1"/>
  <c r="F35" i="2" s="1"/>
  <c r="G35" i="2" s="1"/>
  <c r="C36" i="2" s="1"/>
  <c r="E36" i="2" l="1"/>
  <c r="F36" i="2" s="1"/>
  <c r="G36" i="2" s="1"/>
  <c r="C37" i="2" s="1"/>
  <c r="E37" i="2" l="1"/>
  <c r="F37" i="2" s="1"/>
  <c r="G37" i="2" s="1"/>
  <c r="C38" i="2" s="1"/>
  <c r="E38" i="2" l="1"/>
  <c r="F38" i="2" s="1"/>
  <c r="G38" i="2" s="1"/>
  <c r="C39" i="2" s="1"/>
  <c r="E39" i="2" l="1"/>
  <c r="F39" i="2" s="1"/>
  <c r="G39" i="2" s="1"/>
  <c r="C40" i="2" s="1"/>
  <c r="E40" i="2" l="1"/>
  <c r="F40" i="2" s="1"/>
  <c r="G40" i="2" s="1"/>
  <c r="C41" i="2" s="1"/>
  <c r="E41" i="2" l="1"/>
  <c r="F41" i="2" s="1"/>
  <c r="G41" i="2" s="1"/>
  <c r="C42" i="2" s="1"/>
  <c r="E42" i="2" l="1"/>
  <c r="F42" i="2" s="1"/>
  <c r="G42" i="2" s="1"/>
  <c r="C43" i="2" s="1"/>
  <c r="E43" i="2" l="1"/>
  <c r="F43" i="2" s="1"/>
  <c r="G43" i="2" s="1"/>
  <c r="C44" i="2" s="1"/>
  <c r="E44" i="2" l="1"/>
  <c r="F44" i="2" s="1"/>
  <c r="G44" i="2" s="1"/>
  <c r="C45" i="2" s="1"/>
  <c r="E45" i="2" l="1"/>
  <c r="F45" i="2" s="1"/>
  <c r="G45" i="2" s="1"/>
  <c r="C46" i="2" s="1"/>
  <c r="E46" i="2" l="1"/>
  <c r="F46" i="2" s="1"/>
  <c r="G46" i="2" s="1"/>
  <c r="C47" i="2" s="1"/>
  <c r="E47" i="2" l="1"/>
  <c r="F47" i="2" s="1"/>
  <c r="G47" i="2" s="1"/>
  <c r="C48" i="2" s="1"/>
  <c r="E48" i="2" l="1"/>
  <c r="F48" i="2" s="1"/>
  <c r="G48" i="2" s="1"/>
  <c r="C49" i="2" s="1"/>
  <c r="E49" i="2" l="1"/>
  <c r="F49" i="2" s="1"/>
  <c r="G49" i="2" s="1"/>
  <c r="C50" i="2" s="1"/>
  <c r="E50" i="2" l="1"/>
  <c r="F50" i="2" s="1"/>
  <c r="G50" i="2" s="1"/>
  <c r="C51" i="2" s="1"/>
  <c r="E51" i="2" l="1"/>
  <c r="F51" i="2" s="1"/>
  <c r="G51" i="2" s="1"/>
  <c r="C52" i="2" s="1"/>
  <c r="E52" i="2" l="1"/>
  <c r="F52" i="2" s="1"/>
  <c r="G52" i="2" s="1"/>
  <c r="C53" i="2" s="1"/>
  <c r="E53" i="2" l="1"/>
  <c r="F53" i="2" s="1"/>
  <c r="G53" i="2" s="1"/>
  <c r="C54" i="2" s="1"/>
  <c r="E54" i="2" l="1"/>
  <c r="F54" i="2" s="1"/>
  <c r="G54" i="2" s="1"/>
  <c r="C55" i="2" s="1"/>
  <c r="E55" i="2" l="1"/>
  <c r="F55" i="2" s="1"/>
  <c r="G55" i="2" s="1"/>
  <c r="C56" i="2" s="1"/>
  <c r="E56" i="2" l="1"/>
  <c r="F56" i="2" s="1"/>
  <c r="G56" i="2" s="1"/>
  <c r="C57" i="2" s="1"/>
  <c r="E57" i="2" l="1"/>
  <c r="F57" i="2" s="1"/>
  <c r="G57" i="2" s="1"/>
  <c r="C58" i="2" s="1"/>
  <c r="E58" i="2" l="1"/>
  <c r="F58" i="2" s="1"/>
  <c r="G58" i="2" s="1"/>
  <c r="C59" i="2" s="1"/>
  <c r="E59" i="2" l="1"/>
  <c r="F59" i="2" s="1"/>
  <c r="G59" i="2" s="1"/>
  <c r="C60" i="2" s="1"/>
  <c r="E60" i="2" l="1"/>
  <c r="F60" i="2" s="1"/>
  <c r="G60" i="2" s="1"/>
  <c r="C61" i="2" s="1"/>
  <c r="E61" i="2" l="1"/>
  <c r="F61" i="2" s="1"/>
  <c r="G61" i="2" s="1"/>
  <c r="C62" i="2" s="1"/>
  <c r="E62" i="2" l="1"/>
  <c r="F62" i="2" s="1"/>
  <c r="G62" i="2" s="1"/>
  <c r="C63" i="2" s="1"/>
  <c r="E63" i="2" l="1"/>
  <c r="F63" i="2" s="1"/>
  <c r="G63" i="2" s="1"/>
  <c r="C64" i="2" s="1"/>
  <c r="E64" i="2" l="1"/>
  <c r="F64" i="2" s="1"/>
  <c r="G64" i="2" s="1"/>
  <c r="C65" i="2" s="1"/>
  <c r="E65" i="2" l="1"/>
  <c r="F65" i="2" s="1"/>
  <c r="G65" i="2" s="1"/>
  <c r="C66" i="2" s="1"/>
  <c r="E66" i="2" l="1"/>
  <c r="F66" i="2" s="1"/>
  <c r="G66" i="2" s="1"/>
  <c r="C67" i="2" s="1"/>
  <c r="E67" i="2" l="1"/>
  <c r="F67" i="2" s="1"/>
  <c r="G67" i="2" s="1"/>
  <c r="C68" i="2" s="1"/>
  <c r="E68" i="2" l="1"/>
  <c r="F68" i="2" s="1"/>
  <c r="G68" i="2" s="1"/>
  <c r="C69" i="2" s="1"/>
  <c r="E69" i="2" l="1"/>
  <c r="F69" i="2" s="1"/>
  <c r="G69" i="2" s="1"/>
  <c r="C70" i="2" s="1"/>
  <c r="E70" i="2" l="1"/>
  <c r="F70" i="2" s="1"/>
  <c r="G70" i="2" s="1"/>
  <c r="C71" i="2" s="1"/>
  <c r="E71" i="2" l="1"/>
  <c r="F71" i="2" s="1"/>
  <c r="G71" i="2" s="1"/>
  <c r="C72" i="2" s="1"/>
  <c r="E72" i="2" l="1"/>
  <c r="F72" i="2" s="1"/>
  <c r="G72" i="2" s="1"/>
  <c r="C73" i="2" s="1"/>
  <c r="E73" i="2" l="1"/>
  <c r="F73" i="2" s="1"/>
  <c r="G73" i="2" s="1"/>
  <c r="C74" i="2" s="1"/>
  <c r="E74" i="2" l="1"/>
  <c r="F74" i="2" s="1"/>
  <c r="G74" i="2" s="1"/>
  <c r="C75" i="2" s="1"/>
  <c r="E75" i="2" l="1"/>
  <c r="F75" i="2" s="1"/>
  <c r="G75" i="2" s="1"/>
  <c r="C76" i="2" s="1"/>
  <c r="E76" i="2" l="1"/>
  <c r="F76" i="2" s="1"/>
  <c r="G76" i="2" s="1"/>
  <c r="C77" i="2" s="1"/>
  <c r="E77" i="2" l="1"/>
  <c r="F77" i="2" s="1"/>
  <c r="G77" i="2" s="1"/>
  <c r="C78" i="2" s="1"/>
  <c r="E78" i="2" l="1"/>
  <c r="F78" i="2" s="1"/>
  <c r="G78" i="2" s="1"/>
  <c r="C79" i="2" s="1"/>
  <c r="E79" i="2" l="1"/>
  <c r="F79" i="2" s="1"/>
  <c r="G79" i="2" s="1"/>
  <c r="C80" i="2" s="1"/>
  <c r="E80" i="2" l="1"/>
  <c r="F80" i="2" s="1"/>
  <c r="G80" i="2" s="1"/>
  <c r="C81" i="2" s="1"/>
  <c r="E81" i="2" l="1"/>
  <c r="F81" i="2" s="1"/>
  <c r="G81" i="2" s="1"/>
  <c r="C82" i="2" s="1"/>
  <c r="E82" i="2" l="1"/>
  <c r="F82" i="2" s="1"/>
  <c r="G82" i="2" s="1"/>
  <c r="C83" i="2" s="1"/>
  <c r="E83" i="2" l="1"/>
  <c r="F83" i="2" s="1"/>
  <c r="G83" i="2" s="1"/>
  <c r="C84" i="2" s="1"/>
  <c r="E84" i="2" l="1"/>
  <c r="F84" i="2" s="1"/>
  <c r="G84" i="2" s="1"/>
  <c r="C85" i="2" s="1"/>
  <c r="E85" i="2" l="1"/>
  <c r="F85" i="2" s="1"/>
  <c r="G85" i="2" s="1"/>
  <c r="C86" i="2" s="1"/>
  <c r="E86" i="2" l="1"/>
  <c r="F86" i="2" s="1"/>
  <c r="G86" i="2" s="1"/>
  <c r="C87" i="2" s="1"/>
  <c r="E87" i="2" l="1"/>
  <c r="F87" i="2" s="1"/>
  <c r="G87" i="2" s="1"/>
  <c r="C88" i="2" s="1"/>
  <c r="E88" i="2" l="1"/>
  <c r="F88" i="2" s="1"/>
  <c r="G88" i="2" s="1"/>
  <c r="C89" i="2" s="1"/>
  <c r="E89" i="2" l="1"/>
  <c r="F89" i="2" s="1"/>
  <c r="G89" i="2" s="1"/>
  <c r="C90" i="2" s="1"/>
  <c r="E90" i="2" l="1"/>
  <c r="F90" i="2" s="1"/>
  <c r="G90" i="2" s="1"/>
  <c r="C91" i="2" s="1"/>
  <c r="E91" i="2" l="1"/>
  <c r="F91" i="2" s="1"/>
  <c r="G91" i="2" s="1"/>
  <c r="C92" i="2" s="1"/>
  <c r="E92" i="2" l="1"/>
  <c r="F92" i="2" s="1"/>
  <c r="G92" i="2" s="1"/>
  <c r="C93" i="2" s="1"/>
  <c r="E93" i="2" l="1"/>
  <c r="F93" i="2" s="1"/>
  <c r="G93" i="2" s="1"/>
  <c r="C94" i="2" s="1"/>
  <c r="E94" i="2" l="1"/>
  <c r="F94" i="2" s="1"/>
  <c r="G94" i="2" s="1"/>
  <c r="C95" i="2" s="1"/>
  <c r="E95" i="2" l="1"/>
  <c r="F95" i="2" s="1"/>
  <c r="G95" i="2" s="1"/>
  <c r="C96" i="2" s="1"/>
  <c r="E96" i="2" l="1"/>
  <c r="F96" i="2" s="1"/>
  <c r="G96" i="2" s="1"/>
  <c r="C97" i="2" s="1"/>
  <c r="E97" i="2" l="1"/>
  <c r="F97" i="2" s="1"/>
  <c r="G97" i="2" s="1"/>
  <c r="C98" i="2" s="1"/>
  <c r="E98" i="2" l="1"/>
  <c r="F98" i="2" s="1"/>
  <c r="G98" i="2" s="1"/>
  <c r="C99" i="2" s="1"/>
  <c r="E99" i="2" l="1"/>
  <c r="F99" i="2" s="1"/>
  <c r="G99" i="2" s="1"/>
  <c r="C100" i="2" s="1"/>
  <c r="E100" i="2" l="1"/>
  <c r="F100" i="2" s="1"/>
  <c r="G100" i="2" s="1"/>
  <c r="C101" i="2" s="1"/>
  <c r="E101" i="2" l="1"/>
  <c r="F101" i="2" s="1"/>
  <c r="G101" i="2" s="1"/>
  <c r="C102" i="2" s="1"/>
  <c r="E102" i="2" l="1"/>
  <c r="F102" i="2" s="1"/>
  <c r="G102" i="2" s="1"/>
  <c r="C103" i="2" s="1"/>
  <c r="E103" i="2" l="1"/>
  <c r="F103" i="2" s="1"/>
  <c r="G103" i="2" s="1"/>
  <c r="C104" i="2" s="1"/>
  <c r="E104" i="2" l="1"/>
  <c r="F104" i="2" s="1"/>
  <c r="G104" i="2" s="1"/>
  <c r="C105" i="2" s="1"/>
  <c r="E105" i="2" l="1"/>
  <c r="F105" i="2" s="1"/>
  <c r="G105" i="2" s="1"/>
  <c r="C106" i="2" s="1"/>
  <c r="E106" i="2" l="1"/>
  <c r="F106" i="2" s="1"/>
  <c r="G106" i="2" s="1"/>
  <c r="C107" i="2" s="1"/>
  <c r="E107" i="2" l="1"/>
  <c r="F107" i="2" s="1"/>
  <c r="G107" i="2" s="1"/>
  <c r="C108" i="2" s="1"/>
  <c r="E108" i="2" l="1"/>
  <c r="F108" i="2" s="1"/>
  <c r="G108" i="2" s="1"/>
  <c r="C109" i="2" s="1"/>
  <c r="E109" i="2" l="1"/>
  <c r="F109" i="2" s="1"/>
  <c r="G109" i="2" s="1"/>
  <c r="C110" i="2" s="1"/>
  <c r="E110" i="2" l="1"/>
  <c r="F110" i="2" s="1"/>
  <c r="G110" i="2" s="1"/>
  <c r="C111" i="2" s="1"/>
  <c r="E111" i="2" l="1"/>
  <c r="F111" i="2" s="1"/>
  <c r="G111" i="2" s="1"/>
  <c r="C112" i="2" s="1"/>
  <c r="E112" i="2" l="1"/>
  <c r="F112" i="2" s="1"/>
  <c r="G112" i="2" s="1"/>
  <c r="C113" i="2" s="1"/>
  <c r="E113" i="2" l="1"/>
  <c r="F113" i="2" s="1"/>
  <c r="G113" i="2" s="1"/>
  <c r="C114" i="2" s="1"/>
  <c r="E114" i="2" l="1"/>
  <c r="F114" i="2" s="1"/>
  <c r="G114" i="2" s="1"/>
  <c r="C115" i="2" s="1"/>
  <c r="E115" i="2" l="1"/>
  <c r="F115" i="2" s="1"/>
  <c r="G115" i="2" s="1"/>
  <c r="C116" i="2" s="1"/>
  <c r="E116" i="2" l="1"/>
  <c r="F116" i="2" s="1"/>
  <c r="G116" i="2" s="1"/>
  <c r="C117" i="2" s="1"/>
  <c r="E117" i="2" l="1"/>
  <c r="F117" i="2" s="1"/>
  <c r="G117" i="2" s="1"/>
  <c r="C118" i="2" s="1"/>
  <c r="E118" i="2" l="1"/>
  <c r="F118" i="2" s="1"/>
  <c r="G118" i="2" s="1"/>
  <c r="C119" i="2" s="1"/>
  <c r="E119" i="2" l="1"/>
  <c r="F119" i="2" s="1"/>
  <c r="G119" i="2" s="1"/>
  <c r="C120" i="2" s="1"/>
  <c r="E120" i="2" l="1"/>
  <c r="F120" i="2" s="1"/>
  <c r="G120" i="2" s="1"/>
  <c r="C121" i="2" s="1"/>
  <c r="E121" i="2" l="1"/>
  <c r="F121" i="2" s="1"/>
  <c r="G121" i="2" s="1"/>
  <c r="C122" i="2" s="1"/>
  <c r="E122" i="2" l="1"/>
  <c r="F122" i="2" s="1"/>
  <c r="G122" i="2" s="1"/>
  <c r="C123" i="2" s="1"/>
  <c r="E123" i="2" l="1"/>
  <c r="F123" i="2" s="1"/>
  <c r="G123" i="2" s="1"/>
  <c r="C124" i="2" s="1"/>
  <c r="E124" i="2" l="1"/>
  <c r="F124" i="2" s="1"/>
  <c r="G124" i="2" s="1"/>
  <c r="C125" i="2" s="1"/>
  <c r="E125" i="2" l="1"/>
  <c r="F125" i="2" s="1"/>
  <c r="G125" i="2" s="1"/>
  <c r="C126" i="2" s="1"/>
  <c r="E126" i="2" l="1"/>
  <c r="F126" i="2" s="1"/>
  <c r="G126" i="2" s="1"/>
  <c r="C127" i="2" s="1"/>
  <c r="E127" i="2" l="1"/>
  <c r="F127" i="2" s="1"/>
  <c r="G127" i="2" s="1"/>
  <c r="C128" i="2" s="1"/>
  <c r="E128" i="2" l="1"/>
  <c r="F128" i="2" s="1"/>
  <c r="G128" i="2" s="1"/>
  <c r="C129" i="2" s="1"/>
  <c r="E129" i="2" l="1"/>
  <c r="F129" i="2" s="1"/>
  <c r="G129" i="2" s="1"/>
  <c r="C130" i="2" s="1"/>
  <c r="E130" i="2" l="1"/>
  <c r="F130" i="2" s="1"/>
  <c r="G130" i="2" s="1"/>
  <c r="C131" i="2" s="1"/>
  <c r="E131" i="2" l="1"/>
  <c r="F131" i="2" s="1"/>
  <c r="G131" i="2" s="1"/>
  <c r="C132" i="2" s="1"/>
  <c r="E132" i="2" l="1"/>
  <c r="F132" i="2" s="1"/>
  <c r="G132" i="2" s="1"/>
  <c r="C133" i="2" s="1"/>
  <c r="E133" i="2" l="1"/>
  <c r="F133" i="2" s="1"/>
  <c r="G133" i="2" s="1"/>
  <c r="C134" i="2" s="1"/>
  <c r="E134" i="2" l="1"/>
  <c r="F134" i="2" s="1"/>
  <c r="G134" i="2" s="1"/>
  <c r="C135" i="2" s="1"/>
  <c r="E135" i="2" l="1"/>
  <c r="F135" i="2" s="1"/>
  <c r="G135" i="2" s="1"/>
  <c r="C136" i="2" s="1"/>
  <c r="E136" i="2" l="1"/>
  <c r="F136" i="2" s="1"/>
  <c r="G136" i="2" s="1"/>
  <c r="C137" i="2" s="1"/>
  <c r="E137" i="2" l="1"/>
  <c r="F137" i="2" s="1"/>
  <c r="G137" i="2" s="1"/>
  <c r="C138" i="2" s="1"/>
  <c r="E138" i="2" l="1"/>
  <c r="F138" i="2" s="1"/>
  <c r="G138" i="2" s="1"/>
  <c r="C139" i="2" s="1"/>
  <c r="E139" i="2" l="1"/>
  <c r="F139" i="2" s="1"/>
  <c r="G139" i="2" s="1"/>
  <c r="C140" i="2" s="1"/>
  <c r="E140" i="2" l="1"/>
  <c r="F140" i="2" s="1"/>
  <c r="G140" i="2" s="1"/>
  <c r="C141" i="2" s="1"/>
  <c r="E141" i="2" l="1"/>
  <c r="F141" i="2" s="1"/>
  <c r="G141" i="2" s="1"/>
  <c r="C142" i="2" s="1"/>
  <c r="E142" i="2" l="1"/>
  <c r="F142" i="2" s="1"/>
  <c r="G142" i="2" s="1"/>
  <c r="C143" i="2" s="1"/>
  <c r="E143" i="2" l="1"/>
  <c r="F143" i="2" s="1"/>
  <c r="G143" i="2" s="1"/>
  <c r="C144" i="2" s="1"/>
  <c r="E144" i="2" l="1"/>
  <c r="F144" i="2" s="1"/>
  <c r="G144" i="2" s="1"/>
  <c r="C145" i="2" s="1"/>
  <c r="E145" i="2" l="1"/>
  <c r="F145" i="2" s="1"/>
  <c r="G145" i="2" s="1"/>
  <c r="C146" i="2" s="1"/>
  <c r="E146" i="2" l="1"/>
  <c r="F146" i="2" s="1"/>
  <c r="G146" i="2" s="1"/>
  <c r="C147" i="2" s="1"/>
  <c r="E147" i="2" l="1"/>
  <c r="F147" i="2" s="1"/>
  <c r="G147" i="2" s="1"/>
  <c r="C148" i="2" s="1"/>
  <c r="E148" i="2" l="1"/>
  <c r="F148" i="2" s="1"/>
  <c r="G148" i="2" s="1"/>
  <c r="C149" i="2" s="1"/>
  <c r="E149" i="2" l="1"/>
  <c r="F149" i="2" s="1"/>
  <c r="G149" i="2" s="1"/>
  <c r="C150" i="2" s="1"/>
  <c r="E150" i="2" l="1"/>
  <c r="F150" i="2" s="1"/>
  <c r="G150" i="2" s="1"/>
  <c r="C151" i="2" s="1"/>
  <c r="E151" i="2" l="1"/>
  <c r="F151" i="2" s="1"/>
  <c r="G151" i="2" s="1"/>
  <c r="C152" i="2" s="1"/>
  <c r="E152" i="2" l="1"/>
  <c r="F152" i="2" s="1"/>
  <c r="G152" i="2" s="1"/>
  <c r="C153" i="2" s="1"/>
  <c r="E153" i="2" l="1"/>
  <c r="F153" i="2" s="1"/>
  <c r="G153" i="2" s="1"/>
  <c r="C154" i="2" s="1"/>
  <c r="E154" i="2" l="1"/>
  <c r="F154" i="2" s="1"/>
  <c r="G154" i="2" s="1"/>
  <c r="C155" i="2" s="1"/>
  <c r="E155" i="2" l="1"/>
  <c r="F155" i="2" s="1"/>
  <c r="G155" i="2" s="1"/>
  <c r="C156" i="2" s="1"/>
  <c r="E156" i="2" l="1"/>
  <c r="F156" i="2" s="1"/>
  <c r="G156" i="2" s="1"/>
  <c r="C157" i="2" s="1"/>
  <c r="E157" i="2" l="1"/>
  <c r="F157" i="2" s="1"/>
  <c r="G157" i="2" s="1"/>
  <c r="C158" i="2" s="1"/>
  <c r="E158" i="2" l="1"/>
  <c r="F158" i="2" s="1"/>
  <c r="G158" i="2" s="1"/>
  <c r="C159" i="2" s="1"/>
  <c r="E159" i="2" l="1"/>
  <c r="F159" i="2" s="1"/>
  <c r="G159" i="2" s="1"/>
  <c r="C160" i="2" s="1"/>
  <c r="E160" i="2" l="1"/>
  <c r="F160" i="2" s="1"/>
  <c r="G160" i="2" s="1"/>
  <c r="C161" i="2" s="1"/>
  <c r="E161" i="2" l="1"/>
  <c r="F161" i="2" s="1"/>
  <c r="G161" i="2" s="1"/>
  <c r="C162" i="2" s="1"/>
  <c r="E162" i="2" l="1"/>
  <c r="F162" i="2" s="1"/>
  <c r="G162" i="2" s="1"/>
  <c r="C163" i="2" s="1"/>
  <c r="E163" i="2" l="1"/>
  <c r="F163" i="2" s="1"/>
  <c r="G163" i="2" s="1"/>
  <c r="C164" i="2" s="1"/>
  <c r="E164" i="2" l="1"/>
  <c r="F164" i="2" s="1"/>
  <c r="G164" i="2" s="1"/>
  <c r="C165" i="2" s="1"/>
  <c r="E165" i="2" l="1"/>
  <c r="F165" i="2" s="1"/>
  <c r="G165" i="2" s="1"/>
  <c r="C166" i="2" s="1"/>
  <c r="E166" i="2" l="1"/>
  <c r="F166" i="2" s="1"/>
  <c r="G166" i="2" s="1"/>
  <c r="C167" i="2" s="1"/>
  <c r="E167" i="2" l="1"/>
  <c r="F167" i="2" s="1"/>
  <c r="G167" i="2" s="1"/>
  <c r="C168" i="2" s="1"/>
  <c r="E168" i="2" l="1"/>
  <c r="F168" i="2" s="1"/>
  <c r="G168" i="2" s="1"/>
  <c r="C169" i="2" s="1"/>
  <c r="E169" i="2" l="1"/>
  <c r="F169" i="2" s="1"/>
  <c r="G169" i="2" s="1"/>
  <c r="C170" i="2" s="1"/>
  <c r="E170" i="2" l="1"/>
  <c r="F170" i="2" s="1"/>
  <c r="G170" i="2" s="1"/>
  <c r="C171" i="2" s="1"/>
  <c r="E171" i="2" l="1"/>
  <c r="F171" i="2" s="1"/>
  <c r="G171" i="2" s="1"/>
  <c r="C172" i="2" s="1"/>
  <c r="E172" i="2" l="1"/>
  <c r="F172" i="2" s="1"/>
  <c r="G172" i="2" s="1"/>
  <c r="C173" i="2" s="1"/>
  <c r="E173" i="2" l="1"/>
  <c r="F173" i="2" s="1"/>
  <c r="G173" i="2" s="1"/>
  <c r="C174" i="2" s="1"/>
  <c r="E174" i="2" l="1"/>
  <c r="F174" i="2" s="1"/>
  <c r="G174" i="2" s="1"/>
  <c r="C175" i="2" s="1"/>
  <c r="E175" i="2" l="1"/>
  <c r="F175" i="2" s="1"/>
  <c r="G175" i="2" s="1"/>
  <c r="C176" i="2" s="1"/>
  <c r="E176" i="2" l="1"/>
  <c r="F176" i="2" s="1"/>
  <c r="G176" i="2" s="1"/>
  <c r="C177" i="2" s="1"/>
  <c r="E177" i="2" l="1"/>
  <c r="F177" i="2" s="1"/>
  <c r="G177" i="2" s="1"/>
  <c r="C178" i="2" s="1"/>
  <c r="E178" i="2" l="1"/>
  <c r="F178" i="2" s="1"/>
  <c r="G178" i="2" s="1"/>
  <c r="C179" i="2" s="1"/>
  <c r="E179" i="2" l="1"/>
  <c r="F179" i="2" s="1"/>
  <c r="G179" i="2" s="1"/>
  <c r="C180" i="2" s="1"/>
  <c r="E180" i="2" l="1"/>
  <c r="F180" i="2" s="1"/>
  <c r="G180" i="2" s="1"/>
  <c r="C181" i="2" s="1"/>
  <c r="E181" i="2" l="1"/>
  <c r="F181" i="2" s="1"/>
  <c r="G181" i="2" s="1"/>
  <c r="C182" i="2" s="1"/>
  <c r="E182" i="2" l="1"/>
  <c r="F182" i="2" s="1"/>
  <c r="G182" i="2" s="1"/>
  <c r="C183" i="2" s="1"/>
  <c r="E183" i="2" l="1"/>
  <c r="F183" i="2" s="1"/>
  <c r="G183" i="2" s="1"/>
  <c r="C184" i="2" s="1"/>
  <c r="E184" i="2" l="1"/>
  <c r="F184" i="2" s="1"/>
  <c r="G184" i="2" s="1"/>
  <c r="C185" i="2" s="1"/>
  <c r="E185" i="2" l="1"/>
  <c r="F185" i="2" s="1"/>
  <c r="G185" i="2" s="1"/>
  <c r="C186" i="2" s="1"/>
  <c r="E186" i="2" l="1"/>
  <c r="F186" i="2" s="1"/>
  <c r="G186" i="2" s="1"/>
  <c r="C187" i="2" s="1"/>
  <c r="E187" i="2" l="1"/>
  <c r="F187" i="2" s="1"/>
  <c r="G187" i="2" s="1"/>
  <c r="C188" i="2" s="1"/>
  <c r="E188" i="2" l="1"/>
  <c r="F188" i="2" s="1"/>
  <c r="G188" i="2" s="1"/>
  <c r="C189" i="2" s="1"/>
  <c r="E189" i="2" l="1"/>
  <c r="F189" i="2" s="1"/>
  <c r="G189" i="2" s="1"/>
  <c r="C190" i="2" s="1"/>
  <c r="E190" i="2" l="1"/>
  <c r="F190" i="2" s="1"/>
  <c r="G190" i="2" s="1"/>
  <c r="C191" i="2" s="1"/>
  <c r="E191" i="2" l="1"/>
  <c r="F191" i="2" s="1"/>
  <c r="G191" i="2" s="1"/>
  <c r="C192" i="2" s="1"/>
  <c r="E192" i="2" l="1"/>
  <c r="F192" i="2" s="1"/>
  <c r="G192" i="2" s="1"/>
  <c r="C193" i="2" s="1"/>
  <c r="E193" i="2" l="1"/>
  <c r="F193" i="2" s="1"/>
  <c r="G193" i="2" s="1"/>
  <c r="C194" i="2" s="1"/>
  <c r="E194" i="2" l="1"/>
  <c r="F194" i="2" s="1"/>
  <c r="G194" i="2" s="1"/>
  <c r="C195" i="2" s="1"/>
  <c r="E195" i="2" l="1"/>
  <c r="F195" i="2" s="1"/>
  <c r="G195" i="2" s="1"/>
  <c r="C196" i="2" s="1"/>
  <c r="E196" i="2" l="1"/>
  <c r="F196" i="2" s="1"/>
  <c r="G196" i="2" s="1"/>
  <c r="C197" i="2" s="1"/>
  <c r="E197" i="2" l="1"/>
  <c r="F197" i="2" s="1"/>
  <c r="G197" i="2" s="1"/>
  <c r="C198" i="2" s="1"/>
  <c r="E198" i="2" l="1"/>
  <c r="F198" i="2" s="1"/>
  <c r="G198" i="2" s="1"/>
  <c r="C199" i="2" s="1"/>
  <c r="E199" i="2" l="1"/>
  <c r="F199" i="2" s="1"/>
  <c r="G199" i="2" s="1"/>
  <c r="C200" i="2" s="1"/>
  <c r="E200" i="2" l="1"/>
  <c r="F200" i="2" s="1"/>
  <c r="G200" i="2" s="1"/>
  <c r="C201" i="2" s="1"/>
  <c r="E201" i="2" l="1"/>
  <c r="F201" i="2" s="1"/>
  <c r="G201" i="2" s="1"/>
  <c r="C202" i="2" s="1"/>
  <c r="E202" i="2" l="1"/>
  <c r="F202" i="2" s="1"/>
  <c r="G202" i="2" s="1"/>
  <c r="C203" i="2" s="1"/>
  <c r="E203" i="2" l="1"/>
  <c r="F203" i="2" s="1"/>
  <c r="G203" i="2" s="1"/>
  <c r="C204" i="2" s="1"/>
  <c r="E204" i="2" l="1"/>
  <c r="F204" i="2" s="1"/>
  <c r="G204" i="2" s="1"/>
  <c r="C205" i="2" s="1"/>
  <c r="E205" i="2" l="1"/>
  <c r="F205" i="2" s="1"/>
  <c r="G205" i="2" s="1"/>
  <c r="C206" i="2" s="1"/>
  <c r="E206" i="2" l="1"/>
  <c r="F206" i="2" s="1"/>
  <c r="G206" i="2" s="1"/>
  <c r="C207" i="2" s="1"/>
  <c r="E207" i="2" l="1"/>
  <c r="F207" i="2" s="1"/>
  <c r="G207" i="2" s="1"/>
  <c r="C208" i="2" s="1"/>
  <c r="E208" i="2" l="1"/>
  <c r="F208" i="2" s="1"/>
  <c r="G208" i="2" s="1"/>
  <c r="C209" i="2" s="1"/>
  <c r="E209" i="2" l="1"/>
  <c r="F209" i="2" s="1"/>
  <c r="G209" i="2" s="1"/>
  <c r="C210" i="2" s="1"/>
  <c r="E210" i="2" l="1"/>
  <c r="F210" i="2" s="1"/>
  <c r="G210" i="2" s="1"/>
  <c r="C211" i="2" s="1"/>
  <c r="E211" i="2" l="1"/>
  <c r="F211" i="2" s="1"/>
  <c r="G211" i="2" s="1"/>
  <c r="C212" i="2" s="1"/>
  <c r="E212" i="2" l="1"/>
  <c r="F212" i="2" s="1"/>
  <c r="G212" i="2" s="1"/>
  <c r="C213" i="2" s="1"/>
  <c r="E213" i="2" l="1"/>
  <c r="F213" i="2" s="1"/>
  <c r="G213" i="2" s="1"/>
  <c r="C214" i="2" s="1"/>
  <c r="E214" i="2" l="1"/>
  <c r="F214" i="2" s="1"/>
  <c r="G214" i="2" s="1"/>
  <c r="C215" i="2" s="1"/>
  <c r="E215" i="2" l="1"/>
  <c r="F215" i="2" s="1"/>
  <c r="G215" i="2" s="1"/>
  <c r="C216" i="2" s="1"/>
  <c r="E216" i="2" l="1"/>
  <c r="F216" i="2" s="1"/>
  <c r="G216" i="2" s="1"/>
  <c r="C217" i="2" s="1"/>
  <c r="E217" i="2" l="1"/>
  <c r="F217" i="2" s="1"/>
  <c r="G217" i="2" s="1"/>
  <c r="C218" i="2" s="1"/>
  <c r="E218" i="2" l="1"/>
  <c r="F218" i="2" s="1"/>
  <c r="G218" i="2" s="1"/>
  <c r="C219" i="2" s="1"/>
  <c r="E219" i="2" l="1"/>
  <c r="F219" i="2" s="1"/>
  <c r="G219" i="2" s="1"/>
  <c r="C220" i="2" s="1"/>
  <c r="E220" i="2" l="1"/>
  <c r="F220" i="2" s="1"/>
  <c r="G220" i="2" s="1"/>
  <c r="C221" i="2" s="1"/>
  <c r="E221" i="2" l="1"/>
  <c r="F221" i="2" s="1"/>
  <c r="G221" i="2" s="1"/>
  <c r="C222" i="2" s="1"/>
  <c r="E222" i="2" l="1"/>
  <c r="F222" i="2" s="1"/>
  <c r="G222" i="2" s="1"/>
  <c r="C223" i="2" s="1"/>
  <c r="E223" i="2" l="1"/>
  <c r="F223" i="2" s="1"/>
  <c r="G223" i="2" s="1"/>
  <c r="C224" i="2" s="1"/>
  <c r="E224" i="2" l="1"/>
  <c r="F224" i="2" s="1"/>
  <c r="G224" i="2" s="1"/>
  <c r="C225" i="2" s="1"/>
  <c r="E225" i="2" l="1"/>
  <c r="F225" i="2" s="1"/>
  <c r="G225" i="2" s="1"/>
  <c r="C226" i="2" s="1"/>
  <c r="E226" i="2" l="1"/>
  <c r="F226" i="2" s="1"/>
  <c r="G226" i="2" s="1"/>
  <c r="C227" i="2" s="1"/>
  <c r="E227" i="2" l="1"/>
  <c r="F227" i="2" s="1"/>
  <c r="G227" i="2" s="1"/>
  <c r="C228" i="2" s="1"/>
  <c r="E228" i="2" l="1"/>
  <c r="F228" i="2" s="1"/>
  <c r="G228" i="2" s="1"/>
  <c r="C229" i="2" s="1"/>
  <c r="E229" i="2" l="1"/>
  <c r="F229" i="2" s="1"/>
  <c r="G229" i="2" s="1"/>
  <c r="C230" i="2" s="1"/>
  <c r="E230" i="2" l="1"/>
  <c r="F230" i="2" s="1"/>
  <c r="G230" i="2" s="1"/>
  <c r="C231" i="2" s="1"/>
  <c r="E231" i="2" l="1"/>
  <c r="F231" i="2" s="1"/>
  <c r="G231" i="2" s="1"/>
  <c r="C232" i="2" s="1"/>
  <c r="E232" i="2" l="1"/>
  <c r="F232" i="2" s="1"/>
  <c r="G232" i="2" s="1"/>
  <c r="C233" i="2" s="1"/>
  <c r="E233" i="2" l="1"/>
  <c r="F233" i="2" s="1"/>
  <c r="G233" i="2" s="1"/>
  <c r="C234" i="2" s="1"/>
  <c r="E234" i="2" l="1"/>
  <c r="F234" i="2" s="1"/>
  <c r="G234" i="2" s="1"/>
  <c r="C235" i="2" s="1"/>
  <c r="E235" i="2" l="1"/>
  <c r="F235" i="2" s="1"/>
  <c r="G235" i="2" s="1"/>
  <c r="C236" i="2" s="1"/>
  <c r="E236" i="2" l="1"/>
  <c r="F236" i="2" s="1"/>
  <c r="G236" i="2" s="1"/>
  <c r="C237" i="2" s="1"/>
  <c r="E237" i="2" l="1"/>
  <c r="F237" i="2" s="1"/>
  <c r="G237" i="2" s="1"/>
  <c r="C238" i="2" s="1"/>
  <c r="E238" i="2" l="1"/>
  <c r="F238" i="2" s="1"/>
  <c r="G238" i="2" s="1"/>
  <c r="C239" i="2" s="1"/>
  <c r="E239" i="2" l="1"/>
  <c r="F239" i="2" s="1"/>
  <c r="G239" i="2" s="1"/>
  <c r="C240" i="2" s="1"/>
  <c r="E240" i="2" l="1"/>
  <c r="F240" i="2" s="1"/>
  <c r="G240" i="2" s="1"/>
  <c r="C241" i="2" s="1"/>
  <c r="E241" i="2" l="1"/>
  <c r="F241" i="2" s="1"/>
  <c r="G241" i="2" s="1"/>
  <c r="C242" i="2" s="1"/>
  <c r="E242" i="2" l="1"/>
  <c r="F242" i="2" s="1"/>
  <c r="G242" i="2" s="1"/>
  <c r="C243" i="2" s="1"/>
  <c r="E243" i="2" l="1"/>
  <c r="F243" i="2" s="1"/>
  <c r="G243" i="2" s="1"/>
  <c r="C244" i="2" s="1"/>
  <c r="E244" i="2" l="1"/>
  <c r="F244" i="2" s="1"/>
  <c r="G244" i="2" s="1"/>
  <c r="C245" i="2" s="1"/>
  <c r="E245" i="2" l="1"/>
  <c r="F245" i="2" s="1"/>
  <c r="G245" i="2" s="1"/>
  <c r="C246" i="2" s="1"/>
  <c r="E246" i="2" l="1"/>
  <c r="F246" i="2" s="1"/>
  <c r="G246" i="2" s="1"/>
  <c r="C247" i="2" s="1"/>
  <c r="E247" i="2" l="1"/>
  <c r="F247" i="2" s="1"/>
  <c r="G247" i="2" s="1"/>
  <c r="C248" i="2" s="1"/>
  <c r="E248" i="2" l="1"/>
  <c r="F248" i="2" s="1"/>
  <c r="G248" i="2" s="1"/>
  <c r="C249" i="2" s="1"/>
  <c r="E249" i="2" l="1"/>
  <c r="F249" i="2" s="1"/>
  <c r="G249" i="2" s="1"/>
  <c r="C250" i="2" s="1"/>
  <c r="E250" i="2" l="1"/>
  <c r="F250" i="2" s="1"/>
  <c r="G250" i="2" s="1"/>
  <c r="C251" i="2" s="1"/>
  <c r="E251" i="2" l="1"/>
  <c r="F251" i="2" s="1"/>
  <c r="G251" i="2" s="1"/>
  <c r="C252" i="2" s="1"/>
  <c r="E252" i="2" l="1"/>
  <c r="F252" i="2" s="1"/>
  <c r="G252" i="2" s="1"/>
  <c r="C253" i="2" s="1"/>
  <c r="E253" i="2" l="1"/>
  <c r="F253" i="2" s="1"/>
  <c r="G253" i="2" s="1"/>
  <c r="C254" i="2" s="1"/>
  <c r="E254" i="2" l="1"/>
  <c r="F254" i="2" s="1"/>
  <c r="G254" i="2" s="1"/>
  <c r="C255" i="2" s="1"/>
  <c r="E255" i="2" l="1"/>
  <c r="F255" i="2" s="1"/>
  <c r="G255" i="2" s="1"/>
  <c r="C256" i="2" s="1"/>
  <c r="E256" i="2" l="1"/>
  <c r="F256" i="2" s="1"/>
  <c r="G256" i="2" s="1"/>
  <c r="C257" i="2" s="1"/>
  <c r="E257" i="2" l="1"/>
  <c r="F257" i="2" s="1"/>
  <c r="G257" i="2" s="1"/>
  <c r="C258" i="2" s="1"/>
  <c r="E258" i="2" l="1"/>
  <c r="F258" i="2" s="1"/>
  <c r="G258" i="2" s="1"/>
  <c r="C259" i="2" s="1"/>
  <c r="E259" i="2" l="1"/>
  <c r="F259" i="2" s="1"/>
  <c r="G259" i="2" s="1"/>
  <c r="C260" i="2" s="1"/>
  <c r="E260" i="2" l="1"/>
  <c r="F260" i="2" s="1"/>
  <c r="G260" i="2" s="1"/>
  <c r="C261" i="2" s="1"/>
  <c r="E261" i="2" l="1"/>
  <c r="F261" i="2" s="1"/>
  <c r="G261" i="2" s="1"/>
  <c r="C262" i="2" s="1"/>
  <c r="E262" i="2" l="1"/>
  <c r="F262" i="2" s="1"/>
  <c r="G262" i="2" s="1"/>
  <c r="C263" i="2" s="1"/>
  <c r="E263" i="2" l="1"/>
  <c r="F263" i="2" s="1"/>
  <c r="G263" i="2" s="1"/>
  <c r="C264" i="2" s="1"/>
  <c r="E264" i="2" l="1"/>
  <c r="F264" i="2" s="1"/>
  <c r="G264" i="2" s="1"/>
  <c r="C265" i="2" s="1"/>
  <c r="E265" i="2" l="1"/>
  <c r="F265" i="2" s="1"/>
  <c r="G265" i="2" s="1"/>
  <c r="C266" i="2" s="1"/>
  <c r="E266" i="2" l="1"/>
  <c r="F266" i="2" s="1"/>
  <c r="G266" i="2" s="1"/>
  <c r="C267" i="2" s="1"/>
  <c r="E267" i="2" l="1"/>
  <c r="F267" i="2" s="1"/>
  <c r="G267" i="2" s="1"/>
  <c r="C268" i="2" s="1"/>
  <c r="E268" i="2" l="1"/>
  <c r="F268" i="2" s="1"/>
  <c r="G268" i="2" s="1"/>
  <c r="C269" i="2" s="1"/>
  <c r="E269" i="2" l="1"/>
  <c r="F269" i="2" s="1"/>
  <c r="G269" i="2" s="1"/>
  <c r="C270" i="2" s="1"/>
  <c r="E270" i="2" l="1"/>
  <c r="F270" i="2" s="1"/>
  <c r="G270" i="2" s="1"/>
  <c r="C271" i="2" s="1"/>
  <c r="E271" i="2" l="1"/>
  <c r="F271" i="2" s="1"/>
  <c r="G271" i="2" s="1"/>
  <c r="C272" i="2" s="1"/>
  <c r="E272" i="2" l="1"/>
  <c r="F272" i="2" s="1"/>
  <c r="G272" i="2" s="1"/>
  <c r="C273" i="2" s="1"/>
  <c r="E273" i="2" l="1"/>
  <c r="F273" i="2" s="1"/>
  <c r="G273" i="2" s="1"/>
  <c r="C274" i="2" s="1"/>
  <c r="E274" i="2" l="1"/>
  <c r="F274" i="2" s="1"/>
  <c r="G274" i="2" s="1"/>
  <c r="C275" i="2" s="1"/>
  <c r="E275" i="2" l="1"/>
  <c r="F275" i="2" s="1"/>
  <c r="G275" i="2" s="1"/>
  <c r="C276" i="2" s="1"/>
  <c r="E276" i="2" l="1"/>
  <c r="F276" i="2" s="1"/>
  <c r="G276" i="2" s="1"/>
  <c r="C277" i="2" s="1"/>
  <c r="E277" i="2" l="1"/>
  <c r="F277" i="2" s="1"/>
  <c r="G277" i="2" s="1"/>
  <c r="C278" i="2" s="1"/>
  <c r="E278" i="2" l="1"/>
  <c r="F278" i="2" s="1"/>
  <c r="G278" i="2" s="1"/>
  <c r="C279" i="2" s="1"/>
  <c r="E279" i="2" l="1"/>
  <c r="F279" i="2" s="1"/>
  <c r="G279" i="2" s="1"/>
  <c r="C280" i="2" s="1"/>
  <c r="E280" i="2" l="1"/>
  <c r="F280" i="2" s="1"/>
  <c r="G280" i="2" s="1"/>
  <c r="C281" i="2" s="1"/>
  <c r="E281" i="2" l="1"/>
  <c r="F281" i="2" s="1"/>
  <c r="G281" i="2" s="1"/>
  <c r="C282" i="2" s="1"/>
  <c r="E282" i="2" l="1"/>
  <c r="F282" i="2" s="1"/>
  <c r="G282" i="2" s="1"/>
  <c r="C283" i="2" s="1"/>
  <c r="E283" i="2" l="1"/>
  <c r="F283" i="2" s="1"/>
  <c r="G283" i="2" s="1"/>
  <c r="C284" i="2" s="1"/>
  <c r="E284" i="2" l="1"/>
  <c r="F284" i="2" s="1"/>
  <c r="G284" i="2" s="1"/>
  <c r="C285" i="2" s="1"/>
  <c r="E285" i="2" l="1"/>
  <c r="F285" i="2" s="1"/>
  <c r="G285" i="2" s="1"/>
  <c r="C286" i="2" s="1"/>
  <c r="E286" i="2" l="1"/>
  <c r="F286" i="2" s="1"/>
  <c r="G286" i="2" s="1"/>
  <c r="C287" i="2" s="1"/>
  <c r="E287" i="2" l="1"/>
  <c r="F287" i="2" s="1"/>
  <c r="G287" i="2" s="1"/>
  <c r="C288" i="2" s="1"/>
  <c r="E288" i="2" l="1"/>
  <c r="F288" i="2" s="1"/>
  <c r="G288" i="2" s="1"/>
  <c r="C289" i="2" s="1"/>
  <c r="E289" i="2" l="1"/>
  <c r="F289" i="2" s="1"/>
  <c r="G289" i="2" s="1"/>
  <c r="C290" i="2" s="1"/>
  <c r="E290" i="2" l="1"/>
  <c r="F290" i="2" s="1"/>
  <c r="G290" i="2" s="1"/>
  <c r="C291" i="2" s="1"/>
  <c r="E291" i="2" l="1"/>
  <c r="F291" i="2" s="1"/>
  <c r="G291" i="2" s="1"/>
  <c r="C292" i="2" s="1"/>
  <c r="E292" i="2" l="1"/>
  <c r="F292" i="2" s="1"/>
  <c r="G292" i="2" s="1"/>
  <c r="C293" i="2" s="1"/>
  <c r="E293" i="2" l="1"/>
  <c r="F293" i="2" s="1"/>
  <c r="G293" i="2" s="1"/>
  <c r="C294" i="2" s="1"/>
  <c r="E294" i="2" l="1"/>
  <c r="F294" i="2" s="1"/>
  <c r="G294" i="2" s="1"/>
  <c r="C295" i="2" s="1"/>
  <c r="E295" i="2" l="1"/>
  <c r="F295" i="2" s="1"/>
  <c r="G295" i="2" s="1"/>
  <c r="C296" i="2" s="1"/>
  <c r="E296" i="2" l="1"/>
  <c r="F296" i="2" s="1"/>
  <c r="G296" i="2" s="1"/>
  <c r="C297" i="2" s="1"/>
  <c r="E297" i="2" l="1"/>
  <c r="F297" i="2" s="1"/>
  <c r="G297" i="2" s="1"/>
  <c r="C298" i="2" s="1"/>
  <c r="E298" i="2" l="1"/>
  <c r="F298" i="2" s="1"/>
  <c r="G298" i="2" s="1"/>
  <c r="C299" i="2" s="1"/>
  <c r="E299" i="2" l="1"/>
  <c r="F299" i="2" s="1"/>
  <c r="G299" i="2" s="1"/>
  <c r="C300" i="2" s="1"/>
  <c r="E300" i="2" l="1"/>
  <c r="F300" i="2" s="1"/>
  <c r="G300" i="2" s="1"/>
  <c r="C301" i="2" s="1"/>
  <c r="E301" i="2" l="1"/>
  <c r="F301" i="2" s="1"/>
  <c r="G301" i="2" s="1"/>
  <c r="C302" i="2" s="1"/>
  <c r="E302" i="2" l="1"/>
  <c r="F302" i="2" s="1"/>
  <c r="G302" i="2" s="1"/>
  <c r="C303" i="2" s="1"/>
  <c r="E303" i="2" l="1"/>
  <c r="F303" i="2" s="1"/>
  <c r="G303" i="2" s="1"/>
  <c r="C304" i="2" s="1"/>
  <c r="E304" i="2" l="1"/>
  <c r="F304" i="2" s="1"/>
  <c r="G304" i="2" s="1"/>
  <c r="C305" i="2" s="1"/>
  <c r="E305" i="2" l="1"/>
  <c r="F305" i="2" s="1"/>
  <c r="G305" i="2" s="1"/>
  <c r="C306" i="2" s="1"/>
  <c r="E306" i="2" l="1"/>
  <c r="F306" i="2" s="1"/>
  <c r="G306" i="2" s="1"/>
  <c r="C307" i="2" s="1"/>
  <c r="E307" i="2" l="1"/>
  <c r="F307" i="2" s="1"/>
  <c r="G307" i="2" s="1"/>
  <c r="C308" i="2" s="1"/>
  <c r="E308" i="2" l="1"/>
  <c r="F308" i="2" s="1"/>
  <c r="G308" i="2" s="1"/>
  <c r="C309" i="2" s="1"/>
  <c r="E309" i="2" l="1"/>
  <c r="F309" i="2" s="1"/>
  <c r="G309" i="2" s="1"/>
  <c r="C310" i="2" s="1"/>
  <c r="E310" i="2" l="1"/>
  <c r="F310" i="2" s="1"/>
  <c r="G310" i="2" s="1"/>
  <c r="C311" i="2" s="1"/>
  <c r="E311" i="2" l="1"/>
  <c r="F311" i="2" s="1"/>
  <c r="G311" i="2" s="1"/>
  <c r="C312" i="2" s="1"/>
  <c r="E312" i="2" l="1"/>
  <c r="F312" i="2" s="1"/>
  <c r="G312" i="2" s="1"/>
  <c r="C313" i="2" s="1"/>
  <c r="E313" i="2" l="1"/>
  <c r="F313" i="2" s="1"/>
  <c r="G313" i="2" s="1"/>
  <c r="C314" i="2" s="1"/>
  <c r="E314" i="2" l="1"/>
  <c r="F314" i="2" s="1"/>
  <c r="G314" i="2" s="1"/>
  <c r="C315" i="2" s="1"/>
  <c r="E315" i="2" l="1"/>
  <c r="F315" i="2" s="1"/>
  <c r="G315" i="2" s="1"/>
  <c r="C316" i="2" s="1"/>
  <c r="E316" i="2" l="1"/>
  <c r="F316" i="2" s="1"/>
  <c r="G316" i="2" s="1"/>
  <c r="C317" i="2" s="1"/>
  <c r="E317" i="2" l="1"/>
  <c r="F317" i="2" s="1"/>
  <c r="G317" i="2" s="1"/>
  <c r="C318" i="2" s="1"/>
  <c r="E318" i="2" l="1"/>
  <c r="F318" i="2" s="1"/>
  <c r="G318" i="2" s="1"/>
  <c r="C319" i="2" s="1"/>
  <c r="E319" i="2" l="1"/>
  <c r="F319" i="2" s="1"/>
  <c r="G319" i="2" s="1"/>
  <c r="C320" i="2" s="1"/>
  <c r="E320" i="2" l="1"/>
  <c r="F320" i="2" s="1"/>
  <c r="G320" i="2" s="1"/>
  <c r="C321" i="2" s="1"/>
  <c r="E321" i="2" l="1"/>
  <c r="F321" i="2" s="1"/>
  <c r="G321" i="2" s="1"/>
  <c r="C322" i="2" s="1"/>
  <c r="E322" i="2" l="1"/>
  <c r="F322" i="2" s="1"/>
  <c r="G322" i="2" s="1"/>
  <c r="C323" i="2" s="1"/>
  <c r="E323" i="2" l="1"/>
  <c r="F323" i="2" s="1"/>
  <c r="G323" i="2" s="1"/>
  <c r="C324" i="2" s="1"/>
  <c r="E324" i="2" l="1"/>
  <c r="F324" i="2" s="1"/>
  <c r="G324" i="2" s="1"/>
  <c r="C325" i="2" s="1"/>
  <c r="E325" i="2" l="1"/>
  <c r="F325" i="2" s="1"/>
  <c r="G325" i="2" s="1"/>
  <c r="C326" i="2" s="1"/>
  <c r="E326" i="2" l="1"/>
  <c r="F326" i="2" s="1"/>
  <c r="G326" i="2" s="1"/>
  <c r="C327" i="2" s="1"/>
  <c r="E327" i="2" l="1"/>
  <c r="F327" i="2" s="1"/>
  <c r="G327" i="2" s="1"/>
  <c r="C328" i="2" s="1"/>
  <c r="E328" i="2" l="1"/>
  <c r="F328" i="2" s="1"/>
  <c r="G328" i="2" s="1"/>
  <c r="C329" i="2" s="1"/>
  <c r="E329" i="2" l="1"/>
  <c r="F329" i="2" s="1"/>
  <c r="G329" i="2" s="1"/>
  <c r="C330" i="2" s="1"/>
  <c r="E330" i="2" l="1"/>
  <c r="F330" i="2" s="1"/>
  <c r="G330" i="2" s="1"/>
  <c r="C331" i="2" s="1"/>
  <c r="E331" i="2" l="1"/>
  <c r="F331" i="2" s="1"/>
  <c r="G331" i="2" s="1"/>
  <c r="C332" i="2" s="1"/>
  <c r="E332" i="2" l="1"/>
  <c r="F332" i="2" s="1"/>
  <c r="G332" i="2" s="1"/>
  <c r="C333" i="2" s="1"/>
  <c r="E333" i="2" l="1"/>
  <c r="F333" i="2" s="1"/>
  <c r="G333" i="2" s="1"/>
  <c r="C334" i="2" s="1"/>
  <c r="E334" i="2" l="1"/>
  <c r="F334" i="2" s="1"/>
  <c r="G334" i="2" s="1"/>
  <c r="C335" i="2" s="1"/>
  <c r="E335" i="2" l="1"/>
  <c r="F335" i="2" s="1"/>
  <c r="G335" i="2" s="1"/>
  <c r="C336" i="2" s="1"/>
  <c r="E336" i="2" l="1"/>
  <c r="F336" i="2" s="1"/>
  <c r="G336" i="2" s="1"/>
  <c r="C337" i="2" s="1"/>
  <c r="E337" i="2" l="1"/>
  <c r="F337" i="2" s="1"/>
  <c r="G337" i="2" s="1"/>
  <c r="C338" i="2" s="1"/>
  <c r="E338" i="2" l="1"/>
  <c r="F338" i="2" s="1"/>
  <c r="G338" i="2" s="1"/>
  <c r="C339" i="2" s="1"/>
  <c r="E339" i="2" l="1"/>
  <c r="F339" i="2" s="1"/>
  <c r="G339" i="2" s="1"/>
  <c r="C340" i="2" s="1"/>
  <c r="E340" i="2" l="1"/>
  <c r="F340" i="2" s="1"/>
  <c r="G340" i="2" s="1"/>
  <c r="C341" i="2" s="1"/>
  <c r="E341" i="2" l="1"/>
  <c r="F341" i="2" s="1"/>
  <c r="G341" i="2" s="1"/>
  <c r="C342" i="2" s="1"/>
  <c r="E342" i="2" l="1"/>
  <c r="F342" i="2" s="1"/>
  <c r="G342" i="2" s="1"/>
  <c r="C343" i="2" s="1"/>
  <c r="E343" i="2" l="1"/>
  <c r="F343" i="2" s="1"/>
  <c r="G343" i="2" s="1"/>
  <c r="C344" i="2" s="1"/>
  <c r="E344" i="2" l="1"/>
  <c r="F344" i="2" s="1"/>
  <c r="G344" i="2" s="1"/>
  <c r="C345" i="2" s="1"/>
  <c r="E345" i="2" l="1"/>
  <c r="F345" i="2" s="1"/>
  <c r="G345" i="2" s="1"/>
  <c r="C346" i="2" s="1"/>
  <c r="E346" i="2" l="1"/>
  <c r="F346" i="2" s="1"/>
  <c r="G346" i="2" s="1"/>
  <c r="C347" i="2" s="1"/>
  <c r="E347" i="2" l="1"/>
  <c r="F347" i="2" s="1"/>
  <c r="G347" i="2" s="1"/>
  <c r="C348" i="2" s="1"/>
  <c r="E348" i="2" l="1"/>
  <c r="F348" i="2" s="1"/>
  <c r="G348" i="2" s="1"/>
  <c r="C349" i="2" s="1"/>
  <c r="E349" i="2" l="1"/>
  <c r="F349" i="2" s="1"/>
  <c r="G349" i="2" s="1"/>
  <c r="C350" i="2" s="1"/>
  <c r="E350" i="2" l="1"/>
  <c r="F350" i="2" s="1"/>
  <c r="G350" i="2" s="1"/>
  <c r="C351" i="2" s="1"/>
  <c r="E351" i="2" l="1"/>
  <c r="F351" i="2" s="1"/>
  <c r="G351" i="2" s="1"/>
  <c r="C352" i="2" s="1"/>
  <c r="E352" i="2" l="1"/>
  <c r="F352" i="2" s="1"/>
  <c r="G352" i="2" s="1"/>
  <c r="C353" i="2" s="1"/>
  <c r="E353" i="2" l="1"/>
  <c r="F353" i="2" s="1"/>
  <c r="G353" i="2" s="1"/>
  <c r="C354" i="2" s="1"/>
  <c r="E354" i="2" l="1"/>
  <c r="F354" i="2" s="1"/>
  <c r="G354" i="2" s="1"/>
  <c r="C355" i="2" s="1"/>
  <c r="E355" i="2" l="1"/>
  <c r="F355" i="2" s="1"/>
  <c r="G355" i="2" s="1"/>
  <c r="C356" i="2" s="1"/>
  <c r="E356" i="2" l="1"/>
  <c r="F356" i="2" s="1"/>
  <c r="G356" i="2" s="1"/>
  <c r="C357" i="2" s="1"/>
  <c r="E357" i="2" l="1"/>
  <c r="F357" i="2" s="1"/>
  <c r="G357" i="2" s="1"/>
  <c r="C358" i="2" s="1"/>
  <c r="E358" i="2" l="1"/>
  <c r="F358" i="2" s="1"/>
  <c r="G358" i="2" s="1"/>
  <c r="C359" i="2" s="1"/>
  <c r="E359" i="2" l="1"/>
  <c r="F359" i="2" s="1"/>
  <c r="G359" i="2" s="1"/>
  <c r="C360" i="2" s="1"/>
  <c r="E360" i="2" l="1"/>
  <c r="F360" i="2" s="1"/>
  <c r="G360" i="2" s="1"/>
  <c r="C361" i="2" s="1"/>
  <c r="E361" i="2" l="1"/>
  <c r="F361" i="2" s="1"/>
  <c r="G361" i="2" s="1"/>
  <c r="C362" i="2" s="1"/>
  <c r="E362" i="2" l="1"/>
  <c r="F362" i="2" s="1"/>
  <c r="G362" i="2" s="1"/>
  <c r="C363" i="2" s="1"/>
  <c r="E363" i="2" l="1"/>
  <c r="F363" i="2" s="1"/>
  <c r="G363" i="2" s="1"/>
  <c r="C364" i="2" s="1"/>
  <c r="E364" i="2" l="1"/>
  <c r="F364" i="2" s="1"/>
  <c r="G364" i="2" s="1"/>
  <c r="C365" i="2" s="1"/>
  <c r="E365" i="2" l="1"/>
  <c r="F365" i="2" s="1"/>
  <c r="G365" i="2" s="1"/>
  <c r="C366" i="2" s="1"/>
  <c r="E366" i="2" l="1"/>
  <c r="F366" i="2" s="1"/>
  <c r="G366" i="2" s="1"/>
  <c r="C367" i="2" s="1"/>
  <c r="E367" i="2" l="1"/>
  <c r="F367" i="2" s="1"/>
  <c r="G367" i="2" s="1"/>
  <c r="C368" i="2" s="1"/>
  <c r="E368" i="2" l="1"/>
  <c r="F368" i="2" s="1"/>
  <c r="G368" i="2" s="1"/>
  <c r="C369" i="2" s="1"/>
  <c r="E369" i="2" l="1"/>
  <c r="F369" i="2" s="1"/>
  <c r="G369" i="2" s="1"/>
  <c r="C370" i="2" s="1"/>
  <c r="E370" i="2" l="1"/>
  <c r="F370" i="2" s="1"/>
  <c r="G370" i="2" s="1"/>
  <c r="C371" i="2" s="1"/>
  <c r="E371" i="2" l="1"/>
  <c r="F371" i="2" s="1"/>
  <c r="G371" i="2" s="1"/>
</calcChain>
</file>

<file path=xl/sharedStrings.xml><?xml version="1.0" encoding="utf-8"?>
<sst xmlns="http://schemas.openxmlformats.org/spreadsheetml/2006/main" count="59" uniqueCount="49">
  <si>
    <t>expenses</t>
  </si>
  <si>
    <t>income</t>
  </si>
  <si>
    <t>interest</t>
  </si>
  <si>
    <t>3 installments each of amount</t>
  </si>
  <si>
    <t>ALL INCOME IS RECEIVED CONTINUOUSLY</t>
  </si>
  <si>
    <t>with effective rate</t>
  </si>
  <si>
    <t>at times (years)</t>
  </si>
  <si>
    <t xml:space="preserve">starting from the </t>
  </si>
  <si>
    <t>nd year</t>
  </si>
  <si>
    <t>with v=</t>
  </si>
  <si>
    <t xml:space="preserve">with amount </t>
  </si>
  <si>
    <t>with \delta=</t>
  </si>
  <si>
    <t>and amount</t>
  </si>
  <si>
    <t xml:space="preserve">in the </t>
  </si>
  <si>
    <t>rd year</t>
  </si>
  <si>
    <t>with conts yearly annuity factor</t>
  </si>
  <si>
    <t>major refurbishment of amount</t>
  </si>
  <si>
    <t>th year</t>
  </si>
  <si>
    <t>at time (years)</t>
  </si>
  <si>
    <t>thereafter the incomes increases compoundly at</t>
  </si>
  <si>
    <t>per annum</t>
  </si>
  <si>
    <t>time (bi-annual)</t>
  </si>
  <si>
    <t>time (years)</t>
  </si>
  <si>
    <t>conts factor</t>
  </si>
  <si>
    <t>income base</t>
  </si>
  <si>
    <t>increased income</t>
  </si>
  <si>
    <t>conts income</t>
  </si>
  <si>
    <t>total cashflows</t>
  </si>
  <si>
    <t>discount factor</t>
  </si>
  <si>
    <t>net present value</t>
  </si>
  <si>
    <t>a)</t>
  </si>
  <si>
    <t>b)</t>
  </si>
  <si>
    <t>time (months)</t>
  </si>
  <si>
    <t>loan amount</t>
  </si>
  <si>
    <t xml:space="preserve">over </t>
  </si>
  <si>
    <t>years</t>
  </si>
  <si>
    <t>repayment</t>
  </si>
  <si>
    <t>up to the end of year</t>
  </si>
  <si>
    <t>and increase at rate</t>
  </si>
  <si>
    <t>thereafter</t>
  </si>
  <si>
    <t xml:space="preserve">interest </t>
  </si>
  <si>
    <t>with monthly effective rate</t>
  </si>
  <si>
    <t>loan outstanding at beg</t>
  </si>
  <si>
    <t>interest due</t>
  </si>
  <si>
    <t>capital repayment</t>
  </si>
  <si>
    <t>loan outsanding at end</t>
  </si>
  <si>
    <t>ANNUAL repayment increase at rate</t>
  </si>
  <si>
    <t>repaid by monthly repayment</t>
  </si>
  <si>
    <t>Hence, the 1st annual repayment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</si>
</sst>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B059-D08E-A642-B81A-DA5D5EB174C7}">
  <dimension ref="A1:R72"/>
  <sheetViews>
    <sheetView tabSelected="1" workbookViewId="0">
      <selection activeCell="L11" sqref="L11"/>
    </sheetView>
  </sheetViews>
  <sheetFormatPr baseColWidth="10" defaultRowHeight="16" x14ac:dyDescent="0.2"/>
  <sheetData>
    <row r="1" spans="1:18" x14ac:dyDescent="0.2">
      <c r="C1" t="s">
        <v>0</v>
      </c>
      <c r="H1" t="s">
        <v>1</v>
      </c>
      <c r="O1" t="s">
        <v>2</v>
      </c>
    </row>
    <row r="2" spans="1:18" x14ac:dyDescent="0.2">
      <c r="C2" t="s">
        <v>3</v>
      </c>
      <c r="F2">
        <v>-105000</v>
      </c>
      <c r="H2" t="s">
        <v>4</v>
      </c>
      <c r="O2" t="s">
        <v>5</v>
      </c>
      <c r="R2">
        <v>0.08</v>
      </c>
    </row>
    <row r="3" spans="1:18" x14ac:dyDescent="0.2">
      <c r="C3" t="s">
        <v>6</v>
      </c>
      <c r="F3">
        <v>0</v>
      </c>
      <c r="H3" t="s">
        <v>7</v>
      </c>
      <c r="J3">
        <v>2</v>
      </c>
      <c r="K3" t="s">
        <v>8</v>
      </c>
      <c r="O3" t="s">
        <v>9</v>
      </c>
      <c r="R3">
        <f>(1+R2)^(-1)</f>
        <v>0.92592592592592582</v>
      </c>
    </row>
    <row r="4" spans="1:18" x14ac:dyDescent="0.2">
      <c r="F4">
        <v>0.5</v>
      </c>
      <c r="H4" t="s">
        <v>10</v>
      </c>
      <c r="I4">
        <v>20000</v>
      </c>
      <c r="O4" t="s">
        <v>11</v>
      </c>
      <c r="R4">
        <f>LN(1+R2)</f>
        <v>7.6961041136128394E-2</v>
      </c>
    </row>
    <row r="5" spans="1:18" x14ac:dyDescent="0.2">
      <c r="F5">
        <v>1</v>
      </c>
      <c r="H5" t="s">
        <v>12</v>
      </c>
      <c r="I5">
        <v>23000</v>
      </c>
      <c r="J5" t="s">
        <v>13</v>
      </c>
      <c r="K5">
        <v>3</v>
      </c>
      <c r="L5" t="s">
        <v>14</v>
      </c>
      <c r="O5" t="s">
        <v>15</v>
      </c>
      <c r="R5">
        <f>(1-R3)/(R4)</f>
        <v>0.96248794169834895</v>
      </c>
    </row>
    <row r="6" spans="1:18" x14ac:dyDescent="0.2">
      <c r="C6" t="s">
        <v>16</v>
      </c>
      <c r="F6">
        <v>-200000</v>
      </c>
      <c r="H6" t="s">
        <v>12</v>
      </c>
      <c r="I6">
        <v>26000</v>
      </c>
      <c r="J6" t="s">
        <v>13</v>
      </c>
      <c r="K6">
        <v>4</v>
      </c>
      <c r="L6" t="s">
        <v>17</v>
      </c>
    </row>
    <row r="7" spans="1:18" x14ac:dyDescent="0.2">
      <c r="C7" t="s">
        <v>18</v>
      </c>
      <c r="F7">
        <v>15</v>
      </c>
      <c r="H7" t="s">
        <v>12</v>
      </c>
      <c r="I7">
        <v>29000</v>
      </c>
      <c r="J7" t="s">
        <v>13</v>
      </c>
      <c r="K7">
        <v>5</v>
      </c>
      <c r="L7" t="s">
        <v>17</v>
      </c>
    </row>
    <row r="8" spans="1:18" x14ac:dyDescent="0.2">
      <c r="H8" t="s">
        <v>19</v>
      </c>
      <c r="L8">
        <v>0.03</v>
      </c>
      <c r="M8" t="s">
        <v>20</v>
      </c>
    </row>
    <row r="10" spans="1:18" x14ac:dyDescent="0.2">
      <c r="J10" t="s">
        <v>30</v>
      </c>
      <c r="L10" t="s">
        <v>31</v>
      </c>
    </row>
    <row r="11" spans="1:18" x14ac:dyDescent="0.2">
      <c r="A11" t="s">
        <v>21</v>
      </c>
      <c r="B11" t="s">
        <v>22</v>
      </c>
      <c r="C11" t="s">
        <v>0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</row>
    <row r="12" spans="1:18" x14ac:dyDescent="0.2">
      <c r="A12">
        <v>0</v>
      </c>
      <c r="B12">
        <f>A12/2</f>
        <v>0</v>
      </c>
      <c r="C12">
        <f>IF(B12=$F$7,$F$6,IF(OR(B12=$F$3,B12=$F$4,B12=$F$5),$F$2,0))</f>
        <v>-105000</v>
      </c>
      <c r="D12">
        <f>$R$5</f>
        <v>0.96248794169834895</v>
      </c>
      <c r="E12">
        <f>IF(B12=0,0,IF(B12&lt;$J$3,0,IF(AND(INT(A12/2)=A12/2,B12&lt;=$J$3),$I$4,IF(AND(INT(A12/2)=A12/2,B12&lt;=$K$5),$I$5,IF(AND(INT(A12/2)=A12/2,B12&lt;=$K$6),$I$6,IF(AND(INT(A12/2)=A12/2,B12&gt;=$K$7),$I$7,0))))))</f>
        <v>0</v>
      </c>
      <c r="F12">
        <f>E12*(IF(B12&lt;$K$7,1,(1+$L$8)^(B12-$K$7)))</f>
        <v>0</v>
      </c>
      <c r="G12">
        <f>F12*D12</f>
        <v>0</v>
      </c>
      <c r="H12">
        <f>C12+G12</f>
        <v>-105000</v>
      </c>
      <c r="I12">
        <f>$R$3^(B12)</f>
        <v>1</v>
      </c>
      <c r="J12" s="1">
        <f>SUMPRODUCT(H12:H72,I12:I72)</f>
        <v>4300.976255627088</v>
      </c>
    </row>
    <row r="13" spans="1:18" x14ac:dyDescent="0.2">
      <c r="A13">
        <v>1</v>
      </c>
      <c r="B13">
        <f t="shared" ref="B13:B72" si="0">A13/2</f>
        <v>0.5</v>
      </c>
      <c r="C13">
        <f t="shared" ref="C13:C72" si="1">IF(B13=$F$7,$F$6,IF(OR(B13=$F$3,B13=$F$4,B13=$F$5),$F$2,0))</f>
        <v>-105000</v>
      </c>
      <c r="D13">
        <f t="shared" ref="D13:D72" si="2">$R$5</f>
        <v>0.96248794169834895</v>
      </c>
      <c r="E13">
        <f t="shared" ref="E13:E72" si="3">IF(B13=0,0,IF(B13&lt;$J$3,0,IF(AND(INT(A13/2)=A13/2,B13&lt;=$J$3),$I$4,IF(AND(INT(A13/2)=A13/2,B13&lt;=$K$5),$I$5,IF(AND(INT(A13/2)=A13/2,B13&lt;=$K$6),$I$6,IF(AND(INT(A13/2)=A13/2,B13&gt;=$K$7),$I$7,0))))))</f>
        <v>0</v>
      </c>
      <c r="F13">
        <f t="shared" ref="F13:F72" si="4">E13*(IF(B13&lt;$K$7,1,(1+$L$8)^(B13-$K$7)))</f>
        <v>0</v>
      </c>
      <c r="G13">
        <f t="shared" ref="G13:G44" si="5">F15*D13</f>
        <v>0</v>
      </c>
      <c r="H13">
        <f t="shared" ref="H13:H72" si="6">C13+G13</f>
        <v>-105000</v>
      </c>
      <c r="I13">
        <f t="shared" ref="I13:I72" si="7">$R$3^(B13)</f>
        <v>0.96225044864937626</v>
      </c>
    </row>
    <row r="14" spans="1:18" x14ac:dyDescent="0.2">
      <c r="A14">
        <v>2</v>
      </c>
      <c r="B14">
        <f t="shared" si="0"/>
        <v>1</v>
      </c>
      <c r="C14">
        <f t="shared" si="1"/>
        <v>-105000</v>
      </c>
      <c r="D14">
        <f t="shared" si="2"/>
        <v>0.96248794169834895</v>
      </c>
      <c r="E14">
        <f t="shared" si="3"/>
        <v>0</v>
      </c>
      <c r="F14">
        <f t="shared" si="4"/>
        <v>0</v>
      </c>
      <c r="G14">
        <f t="shared" si="5"/>
        <v>19249.758833966978</v>
      </c>
      <c r="H14">
        <f t="shared" si="6"/>
        <v>-85750.241166033025</v>
      </c>
      <c r="I14">
        <f t="shared" si="7"/>
        <v>0.92592592592592582</v>
      </c>
    </row>
    <row r="15" spans="1:18" x14ac:dyDescent="0.2">
      <c r="A15">
        <v>3</v>
      </c>
      <c r="B15">
        <f t="shared" si="0"/>
        <v>1.5</v>
      </c>
      <c r="C15">
        <f t="shared" si="1"/>
        <v>0</v>
      </c>
      <c r="D15">
        <f t="shared" si="2"/>
        <v>0.96248794169834895</v>
      </c>
      <c r="E15">
        <f t="shared" si="3"/>
        <v>0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0.89097263763831125</v>
      </c>
    </row>
    <row r="16" spans="1:18" x14ac:dyDescent="0.2">
      <c r="A16">
        <v>4</v>
      </c>
      <c r="B16">
        <f t="shared" si="0"/>
        <v>2</v>
      </c>
      <c r="C16">
        <f t="shared" si="1"/>
        <v>0</v>
      </c>
      <c r="D16">
        <f t="shared" si="2"/>
        <v>0.96248794169834895</v>
      </c>
      <c r="E16">
        <f t="shared" si="3"/>
        <v>20000</v>
      </c>
      <c r="F16">
        <f t="shared" si="4"/>
        <v>20000</v>
      </c>
      <c r="G16">
        <f t="shared" si="5"/>
        <v>22137.222659062027</v>
      </c>
      <c r="H16">
        <f t="shared" si="6"/>
        <v>22137.222659062027</v>
      </c>
      <c r="I16">
        <f t="shared" si="7"/>
        <v>0.8573388203017831</v>
      </c>
    </row>
    <row r="17" spans="1:9" x14ac:dyDescent="0.2">
      <c r="A17">
        <v>5</v>
      </c>
      <c r="B17">
        <f t="shared" si="0"/>
        <v>2.5</v>
      </c>
      <c r="C17">
        <f t="shared" si="1"/>
        <v>0</v>
      </c>
      <c r="D17">
        <f t="shared" si="2"/>
        <v>0.96248794169834895</v>
      </c>
      <c r="E17">
        <f t="shared" si="3"/>
        <v>0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0.82497466447991774</v>
      </c>
    </row>
    <row r="18" spans="1:9" x14ac:dyDescent="0.2">
      <c r="A18">
        <v>6</v>
      </c>
      <c r="B18">
        <f t="shared" si="0"/>
        <v>3</v>
      </c>
      <c r="C18">
        <f t="shared" si="1"/>
        <v>0</v>
      </c>
      <c r="D18">
        <f t="shared" si="2"/>
        <v>0.96248794169834895</v>
      </c>
      <c r="E18">
        <f t="shared" si="3"/>
        <v>23000</v>
      </c>
      <c r="F18">
        <f t="shared" si="4"/>
        <v>23000</v>
      </c>
      <c r="G18">
        <f t="shared" si="5"/>
        <v>25024.686484157071</v>
      </c>
      <c r="H18">
        <f t="shared" si="6"/>
        <v>25024.686484157071</v>
      </c>
      <c r="I18">
        <f t="shared" si="7"/>
        <v>0.79383224102016947</v>
      </c>
    </row>
    <row r="19" spans="1:9" x14ac:dyDescent="0.2">
      <c r="A19">
        <v>7</v>
      </c>
      <c r="B19">
        <f t="shared" si="0"/>
        <v>3.5</v>
      </c>
      <c r="C19">
        <f t="shared" si="1"/>
        <v>0</v>
      </c>
      <c r="D19">
        <f t="shared" si="2"/>
        <v>0.96248794169834895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0.76386543007399776</v>
      </c>
    </row>
    <row r="20" spans="1:9" x14ac:dyDescent="0.2">
      <c r="A20">
        <v>8</v>
      </c>
      <c r="B20">
        <f t="shared" si="0"/>
        <v>4</v>
      </c>
      <c r="C20">
        <f t="shared" si="1"/>
        <v>0</v>
      </c>
      <c r="D20">
        <f t="shared" si="2"/>
        <v>0.96248794169834895</v>
      </c>
      <c r="E20">
        <f t="shared" si="3"/>
        <v>26000</v>
      </c>
      <c r="F20">
        <f t="shared" si="4"/>
        <v>26000</v>
      </c>
      <c r="G20">
        <f t="shared" si="5"/>
        <v>27912.15030925212</v>
      </c>
      <c r="H20">
        <f t="shared" si="6"/>
        <v>27912.15030925212</v>
      </c>
      <c r="I20">
        <f t="shared" si="7"/>
        <v>0.73502985279645316</v>
      </c>
    </row>
    <row r="21" spans="1:9" x14ac:dyDescent="0.2">
      <c r="A21">
        <v>9</v>
      </c>
      <c r="B21">
        <f t="shared" si="0"/>
        <v>4.5</v>
      </c>
      <c r="C21">
        <f t="shared" si="1"/>
        <v>0</v>
      </c>
      <c r="D21">
        <f t="shared" si="2"/>
        <v>0.96248794169834895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0.70728280562407198</v>
      </c>
    </row>
    <row r="22" spans="1:9" x14ac:dyDescent="0.2">
      <c r="A22">
        <v>10</v>
      </c>
      <c r="B22">
        <f t="shared" si="0"/>
        <v>5</v>
      </c>
      <c r="C22">
        <f t="shared" si="1"/>
        <v>0</v>
      </c>
      <c r="D22">
        <f t="shared" si="2"/>
        <v>0.96248794169834895</v>
      </c>
      <c r="E22">
        <f t="shared" si="3"/>
        <v>29000</v>
      </c>
      <c r="F22">
        <f t="shared" si="4"/>
        <v>29000</v>
      </c>
      <c r="G22">
        <f t="shared" si="5"/>
        <v>28749.514818529682</v>
      </c>
      <c r="H22">
        <f t="shared" si="6"/>
        <v>28749.514818529682</v>
      </c>
      <c r="I22">
        <f t="shared" si="7"/>
        <v>0.68058319703375281</v>
      </c>
    </row>
    <row r="23" spans="1:9" x14ac:dyDescent="0.2">
      <c r="A23">
        <v>11</v>
      </c>
      <c r="B23">
        <f t="shared" si="0"/>
        <v>5.5</v>
      </c>
      <c r="C23">
        <f t="shared" si="1"/>
        <v>0</v>
      </c>
      <c r="D23">
        <f t="shared" si="2"/>
        <v>0.96248794169834895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0.65489148668895547</v>
      </c>
    </row>
    <row r="24" spans="1:9" x14ac:dyDescent="0.2">
      <c r="A24">
        <v>12</v>
      </c>
      <c r="B24">
        <f t="shared" si="0"/>
        <v>6</v>
      </c>
      <c r="C24">
        <f t="shared" si="1"/>
        <v>0</v>
      </c>
      <c r="D24">
        <f t="shared" si="2"/>
        <v>0.96248794169834895</v>
      </c>
      <c r="E24">
        <f t="shared" si="3"/>
        <v>29000</v>
      </c>
      <c r="F24">
        <f t="shared" si="4"/>
        <v>29870</v>
      </c>
      <c r="G24">
        <f t="shared" si="5"/>
        <v>29612.000263085571</v>
      </c>
      <c r="H24">
        <f t="shared" si="6"/>
        <v>29612.000263085571</v>
      </c>
      <c r="I24">
        <f t="shared" si="7"/>
        <v>0.63016962688310441</v>
      </c>
    </row>
    <row r="25" spans="1:9" x14ac:dyDescent="0.2">
      <c r="A25">
        <v>13</v>
      </c>
      <c r="B25">
        <f t="shared" si="0"/>
        <v>6.5</v>
      </c>
      <c r="C25">
        <f t="shared" si="1"/>
        <v>0</v>
      </c>
      <c r="D25">
        <f t="shared" si="2"/>
        <v>0.96248794169834895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0.60638100619347712</v>
      </c>
    </row>
    <row r="26" spans="1:9" x14ac:dyDescent="0.2">
      <c r="A26">
        <v>14</v>
      </c>
      <c r="B26">
        <f t="shared" si="0"/>
        <v>7</v>
      </c>
      <c r="C26">
        <f t="shared" si="1"/>
        <v>0</v>
      </c>
      <c r="D26">
        <f t="shared" si="2"/>
        <v>0.96248794169834895</v>
      </c>
      <c r="E26">
        <f t="shared" si="3"/>
        <v>29000</v>
      </c>
      <c r="F26">
        <f t="shared" si="4"/>
        <v>30766.1</v>
      </c>
      <c r="G26">
        <f t="shared" si="5"/>
        <v>30500.360270978141</v>
      </c>
      <c r="H26">
        <f t="shared" si="6"/>
        <v>30500.360270978141</v>
      </c>
      <c r="I26">
        <f t="shared" si="7"/>
        <v>0.58349039526213364</v>
      </c>
    </row>
    <row r="27" spans="1:9" x14ac:dyDescent="0.2">
      <c r="A27">
        <v>15</v>
      </c>
      <c r="B27">
        <f t="shared" si="0"/>
        <v>7.5</v>
      </c>
      <c r="C27">
        <f t="shared" si="1"/>
        <v>0</v>
      </c>
      <c r="D27">
        <f t="shared" si="2"/>
        <v>0.96248794169834895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0.56146389462358992</v>
      </c>
    </row>
    <row r="28" spans="1:9" x14ac:dyDescent="0.2">
      <c r="A28">
        <v>16</v>
      </c>
      <c r="B28">
        <f t="shared" si="0"/>
        <v>8</v>
      </c>
      <c r="C28">
        <f t="shared" si="1"/>
        <v>0</v>
      </c>
      <c r="D28">
        <f t="shared" si="2"/>
        <v>0.96248794169834895</v>
      </c>
      <c r="E28">
        <f t="shared" si="3"/>
        <v>29000</v>
      </c>
      <c r="F28">
        <f t="shared" si="4"/>
        <v>31689.082999999999</v>
      </c>
      <c r="G28">
        <f t="shared" si="5"/>
        <v>31415.371079107481</v>
      </c>
      <c r="H28">
        <f t="shared" si="6"/>
        <v>31415.371079107481</v>
      </c>
      <c r="I28">
        <f t="shared" si="7"/>
        <v>0.54026888450197563</v>
      </c>
    </row>
    <row r="29" spans="1:9" x14ac:dyDescent="0.2">
      <c r="A29">
        <v>17</v>
      </c>
      <c r="B29">
        <f t="shared" si="0"/>
        <v>8.5</v>
      </c>
      <c r="C29">
        <f t="shared" si="1"/>
        <v>0</v>
      </c>
      <c r="D29">
        <f t="shared" si="2"/>
        <v>0.96248794169834895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0.51987397650332401</v>
      </c>
    </row>
    <row r="30" spans="1:9" x14ac:dyDescent="0.2">
      <c r="A30">
        <v>18</v>
      </c>
      <c r="B30">
        <f t="shared" si="0"/>
        <v>9</v>
      </c>
      <c r="C30">
        <f t="shared" si="1"/>
        <v>0</v>
      </c>
      <c r="D30">
        <f t="shared" si="2"/>
        <v>0.96248794169834895</v>
      </c>
      <c r="E30">
        <f t="shared" si="3"/>
        <v>29000</v>
      </c>
      <c r="F30">
        <f t="shared" si="4"/>
        <v>32639.755489999996</v>
      </c>
      <c r="G30">
        <f t="shared" si="5"/>
        <v>32357.832211480705</v>
      </c>
      <c r="H30">
        <f t="shared" si="6"/>
        <v>32357.832211480705</v>
      </c>
      <c r="I30">
        <f t="shared" si="7"/>
        <v>0.50024896713145883</v>
      </c>
    </row>
    <row r="31" spans="1:9" x14ac:dyDescent="0.2">
      <c r="A31">
        <v>19</v>
      </c>
      <c r="B31">
        <f t="shared" si="0"/>
        <v>9.5</v>
      </c>
      <c r="C31">
        <f t="shared" si="1"/>
        <v>0</v>
      </c>
      <c r="D31">
        <f t="shared" si="2"/>
        <v>0.96248794169834895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0.48136479305863322</v>
      </c>
    </row>
    <row r="32" spans="1:9" x14ac:dyDescent="0.2">
      <c r="A32">
        <v>20</v>
      </c>
      <c r="B32">
        <f t="shared" si="0"/>
        <v>10</v>
      </c>
      <c r="C32">
        <f t="shared" si="1"/>
        <v>0</v>
      </c>
      <c r="D32">
        <f t="shared" si="2"/>
        <v>0.96248794169834895</v>
      </c>
      <c r="E32">
        <f t="shared" si="3"/>
        <v>29000</v>
      </c>
      <c r="F32">
        <f t="shared" si="4"/>
        <v>33618.948154699996</v>
      </c>
      <c r="G32">
        <f t="shared" si="5"/>
        <v>33328.567177825127</v>
      </c>
      <c r="H32">
        <f t="shared" si="6"/>
        <v>33328.567177825127</v>
      </c>
      <c r="I32">
        <f t="shared" si="7"/>
        <v>0.46319348808468408</v>
      </c>
    </row>
    <row r="33" spans="1:9" x14ac:dyDescent="0.2">
      <c r="A33">
        <v>21</v>
      </c>
      <c r="B33">
        <f t="shared" si="0"/>
        <v>10.5</v>
      </c>
      <c r="C33">
        <f t="shared" si="1"/>
        <v>0</v>
      </c>
      <c r="D33">
        <f t="shared" si="2"/>
        <v>0.96248794169834895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0.44570814172095663</v>
      </c>
    </row>
    <row r="34" spans="1:9" x14ac:dyDescent="0.2">
      <c r="A34">
        <v>22</v>
      </c>
      <c r="B34">
        <f t="shared" si="0"/>
        <v>11</v>
      </c>
      <c r="C34">
        <f t="shared" si="1"/>
        <v>0</v>
      </c>
      <c r="D34">
        <f t="shared" si="2"/>
        <v>0.96248794169834895</v>
      </c>
      <c r="E34">
        <f t="shared" si="3"/>
        <v>29000</v>
      </c>
      <c r="F34">
        <f t="shared" si="4"/>
        <v>34627.516599340997</v>
      </c>
      <c r="G34">
        <f t="shared" si="5"/>
        <v>34328.424193159881</v>
      </c>
      <c r="H34">
        <f t="shared" si="6"/>
        <v>34328.424193159881</v>
      </c>
      <c r="I34">
        <f t="shared" si="7"/>
        <v>0.4288828593376704</v>
      </c>
    </row>
    <row r="35" spans="1:9" x14ac:dyDescent="0.2">
      <c r="A35">
        <v>23</v>
      </c>
      <c r="B35">
        <f t="shared" si="0"/>
        <v>11.5</v>
      </c>
      <c r="C35">
        <f t="shared" si="1"/>
        <v>0</v>
      </c>
      <c r="D35">
        <f t="shared" si="2"/>
        <v>0.96248794169834895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0.41269272381570055</v>
      </c>
    </row>
    <row r="36" spans="1:9" x14ac:dyDescent="0.2">
      <c r="A36">
        <v>24</v>
      </c>
      <c r="B36">
        <f t="shared" si="0"/>
        <v>12</v>
      </c>
      <c r="C36">
        <f t="shared" si="1"/>
        <v>0</v>
      </c>
      <c r="D36">
        <f t="shared" si="2"/>
        <v>0.96248794169834895</v>
      </c>
      <c r="E36">
        <f t="shared" si="3"/>
        <v>29000</v>
      </c>
      <c r="F36">
        <f t="shared" si="4"/>
        <v>35666.342097321227</v>
      </c>
      <c r="G36">
        <f t="shared" si="5"/>
        <v>35358.276918954682</v>
      </c>
      <c r="H36">
        <f t="shared" si="6"/>
        <v>35358.276918954682</v>
      </c>
      <c r="I36">
        <f t="shared" si="7"/>
        <v>0.39711375864599113</v>
      </c>
    </row>
    <row r="37" spans="1:9" x14ac:dyDescent="0.2">
      <c r="A37">
        <v>25</v>
      </c>
      <c r="B37">
        <f t="shared" si="0"/>
        <v>12.5</v>
      </c>
      <c r="C37">
        <f t="shared" si="1"/>
        <v>0</v>
      </c>
      <c r="D37">
        <f t="shared" si="2"/>
        <v>0.96248794169834895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0.38212289242194492</v>
      </c>
    </row>
    <row r="38" spans="1:9" x14ac:dyDescent="0.2">
      <c r="A38">
        <v>26</v>
      </c>
      <c r="B38">
        <f t="shared" si="0"/>
        <v>13</v>
      </c>
      <c r="C38">
        <f t="shared" si="1"/>
        <v>0</v>
      </c>
      <c r="D38">
        <f t="shared" si="2"/>
        <v>0.96248794169834895</v>
      </c>
      <c r="E38">
        <f t="shared" si="3"/>
        <v>29000</v>
      </c>
      <c r="F38">
        <f t="shared" si="4"/>
        <v>36736.332360240864</v>
      </c>
      <c r="G38">
        <f t="shared" si="5"/>
        <v>36419.025226523314</v>
      </c>
      <c r="H38">
        <f t="shared" si="6"/>
        <v>36419.025226523314</v>
      </c>
      <c r="I38">
        <f t="shared" si="7"/>
        <v>0.3676979246722139</v>
      </c>
    </row>
    <row r="39" spans="1:9" x14ac:dyDescent="0.2">
      <c r="A39">
        <v>27</v>
      </c>
      <c r="B39">
        <f t="shared" si="0"/>
        <v>13.5</v>
      </c>
      <c r="C39">
        <f t="shared" si="1"/>
        <v>0</v>
      </c>
      <c r="D39">
        <f t="shared" si="2"/>
        <v>0.96248794169834895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0.3538174929832823</v>
      </c>
    </row>
    <row r="40" spans="1:9" x14ac:dyDescent="0.2">
      <c r="A40">
        <v>28</v>
      </c>
      <c r="B40">
        <f t="shared" si="0"/>
        <v>14</v>
      </c>
      <c r="C40">
        <f t="shared" si="1"/>
        <v>0</v>
      </c>
      <c r="D40">
        <f t="shared" si="2"/>
        <v>0.96248794169834895</v>
      </c>
      <c r="E40">
        <f t="shared" si="3"/>
        <v>29000</v>
      </c>
      <c r="F40">
        <f t="shared" si="4"/>
        <v>37838.422331048088</v>
      </c>
      <c r="G40">
        <f t="shared" si="5"/>
        <v>37511.595983319014</v>
      </c>
      <c r="H40">
        <f t="shared" si="6"/>
        <v>37511.595983319014</v>
      </c>
      <c r="I40">
        <f t="shared" si="7"/>
        <v>0.34046104136316102</v>
      </c>
    </row>
    <row r="41" spans="1:9" x14ac:dyDescent="0.2">
      <c r="A41">
        <v>29</v>
      </c>
      <c r="B41">
        <f t="shared" si="0"/>
        <v>14.5</v>
      </c>
      <c r="C41">
        <f t="shared" si="1"/>
        <v>0</v>
      </c>
      <c r="D41">
        <f t="shared" si="2"/>
        <v>0.96248794169834895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0.32760878979933539</v>
      </c>
    </row>
    <row r="42" spans="1:9" x14ac:dyDescent="0.2">
      <c r="A42">
        <v>30</v>
      </c>
      <c r="B42">
        <f t="shared" si="0"/>
        <v>15</v>
      </c>
      <c r="C42">
        <f t="shared" si="1"/>
        <v>-200000</v>
      </c>
      <c r="D42">
        <f t="shared" si="2"/>
        <v>0.96248794169834895</v>
      </c>
      <c r="E42">
        <f t="shared" si="3"/>
        <v>29000</v>
      </c>
      <c r="F42">
        <f t="shared" si="4"/>
        <v>38973.57500097953</v>
      </c>
      <c r="G42">
        <f t="shared" si="5"/>
        <v>38636.943862818589</v>
      </c>
      <c r="H42">
        <f t="shared" si="6"/>
        <v>-161363.05613718141</v>
      </c>
      <c r="I42">
        <f t="shared" si="7"/>
        <v>0.31524170496588977</v>
      </c>
    </row>
    <row r="43" spans="1:9" x14ac:dyDescent="0.2">
      <c r="A43">
        <v>31</v>
      </c>
      <c r="B43">
        <f t="shared" si="0"/>
        <v>15.5</v>
      </c>
      <c r="C43">
        <f t="shared" si="1"/>
        <v>0</v>
      </c>
      <c r="D43">
        <f t="shared" si="2"/>
        <v>0.96248794169834895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0.30334147203642164</v>
      </c>
    </row>
    <row r="44" spans="1:9" x14ac:dyDescent="0.2">
      <c r="A44">
        <v>32</v>
      </c>
      <c r="B44">
        <f t="shared" si="0"/>
        <v>16</v>
      </c>
      <c r="C44">
        <f t="shared" si="1"/>
        <v>0</v>
      </c>
      <c r="D44">
        <f t="shared" si="2"/>
        <v>0.96248794169834895</v>
      </c>
      <c r="E44">
        <f t="shared" si="3"/>
        <v>29000</v>
      </c>
      <c r="F44">
        <f t="shared" si="4"/>
        <v>40142.782251008917</v>
      </c>
      <c r="G44">
        <f t="shared" si="5"/>
        <v>39796.052178703147</v>
      </c>
      <c r="H44">
        <f t="shared" si="6"/>
        <v>39796.052178703147</v>
      </c>
      <c r="I44">
        <f t="shared" si="7"/>
        <v>0.29189046756100906</v>
      </c>
    </row>
    <row r="45" spans="1:9" x14ac:dyDescent="0.2">
      <c r="A45">
        <v>33</v>
      </c>
      <c r="B45">
        <f t="shared" si="0"/>
        <v>16.5</v>
      </c>
      <c r="C45">
        <f t="shared" si="1"/>
        <v>0</v>
      </c>
      <c r="D45">
        <f t="shared" si="2"/>
        <v>0.96248794169834895</v>
      </c>
      <c r="E45">
        <f t="shared" si="3"/>
        <v>0</v>
      </c>
      <c r="F45">
        <f t="shared" si="4"/>
        <v>0</v>
      </c>
      <c r="G45">
        <f t="shared" ref="G45:G76" si="8">F47*D45</f>
        <v>0</v>
      </c>
      <c r="H45">
        <f t="shared" si="6"/>
        <v>0</v>
      </c>
      <c r="I45">
        <f t="shared" si="7"/>
        <v>0.28087173336705701</v>
      </c>
    </row>
    <row r="46" spans="1:9" x14ac:dyDescent="0.2">
      <c r="A46">
        <v>34</v>
      </c>
      <c r="B46">
        <f t="shared" si="0"/>
        <v>17</v>
      </c>
      <c r="C46">
        <f t="shared" si="1"/>
        <v>0</v>
      </c>
      <c r="D46">
        <f t="shared" si="2"/>
        <v>0.96248794169834895</v>
      </c>
      <c r="E46">
        <f t="shared" si="3"/>
        <v>29000</v>
      </c>
      <c r="F46">
        <f t="shared" si="4"/>
        <v>41347.065718539183</v>
      </c>
      <c r="G46">
        <f t="shared" si="8"/>
        <v>40989.933744064234</v>
      </c>
      <c r="H46">
        <f t="shared" si="6"/>
        <v>40989.933744064234</v>
      </c>
      <c r="I46">
        <f t="shared" si="7"/>
        <v>0.27026895144537871</v>
      </c>
    </row>
    <row r="47" spans="1:9" x14ac:dyDescent="0.2">
      <c r="A47">
        <v>35</v>
      </c>
      <c r="B47">
        <f t="shared" si="0"/>
        <v>17.5</v>
      </c>
      <c r="C47">
        <f t="shared" si="1"/>
        <v>0</v>
      </c>
      <c r="D47">
        <f t="shared" si="2"/>
        <v>0.96248794169834895</v>
      </c>
      <c r="E47">
        <f t="shared" si="3"/>
        <v>0</v>
      </c>
      <c r="F47">
        <f t="shared" si="4"/>
        <v>0</v>
      </c>
      <c r="G47">
        <f t="shared" si="8"/>
        <v>0</v>
      </c>
      <c r="H47">
        <f t="shared" si="6"/>
        <v>0</v>
      </c>
      <c r="I47">
        <f t="shared" si="7"/>
        <v>0.26006641978431205</v>
      </c>
    </row>
    <row r="48" spans="1:9" x14ac:dyDescent="0.2">
      <c r="A48">
        <v>36</v>
      </c>
      <c r="B48">
        <f t="shared" si="0"/>
        <v>18</v>
      </c>
      <c r="C48">
        <f t="shared" si="1"/>
        <v>0</v>
      </c>
      <c r="D48">
        <f t="shared" si="2"/>
        <v>0.96248794169834895</v>
      </c>
      <c r="E48">
        <f t="shared" si="3"/>
        <v>29000</v>
      </c>
      <c r="F48">
        <f t="shared" si="4"/>
        <v>42587.477690095351</v>
      </c>
      <c r="G48">
        <f t="shared" si="8"/>
        <v>42219.631756386167</v>
      </c>
      <c r="H48">
        <f t="shared" si="6"/>
        <v>42219.631756386167</v>
      </c>
      <c r="I48">
        <f t="shared" si="7"/>
        <v>0.25024902911609137</v>
      </c>
    </row>
    <row r="49" spans="1:9" x14ac:dyDescent="0.2">
      <c r="A49">
        <v>37</v>
      </c>
      <c r="B49">
        <f t="shared" si="0"/>
        <v>18.5</v>
      </c>
      <c r="C49">
        <f t="shared" si="1"/>
        <v>0</v>
      </c>
      <c r="D49">
        <f t="shared" si="2"/>
        <v>0.96248794169834895</v>
      </c>
      <c r="E49">
        <f t="shared" si="3"/>
        <v>0</v>
      </c>
      <c r="F49">
        <f t="shared" si="4"/>
        <v>0</v>
      </c>
      <c r="G49">
        <f t="shared" si="8"/>
        <v>0</v>
      </c>
      <c r="H49">
        <f t="shared" si="6"/>
        <v>0</v>
      </c>
      <c r="I49">
        <f t="shared" si="7"/>
        <v>0.24080224054102964</v>
      </c>
    </row>
    <row r="50" spans="1:9" x14ac:dyDescent="0.2">
      <c r="A50">
        <v>38</v>
      </c>
      <c r="B50">
        <f t="shared" si="0"/>
        <v>19</v>
      </c>
      <c r="C50">
        <f t="shared" si="1"/>
        <v>0</v>
      </c>
      <c r="D50">
        <f t="shared" si="2"/>
        <v>0.96248794169834895</v>
      </c>
      <c r="E50">
        <f t="shared" si="3"/>
        <v>29000</v>
      </c>
      <c r="F50">
        <f t="shared" si="4"/>
        <v>43865.102020798222</v>
      </c>
      <c r="G50">
        <f t="shared" si="8"/>
        <v>43486.220709077752</v>
      </c>
      <c r="H50">
        <f t="shared" si="6"/>
        <v>43486.220709077752</v>
      </c>
      <c r="I50">
        <f t="shared" si="7"/>
        <v>0.23171206399638089</v>
      </c>
    </row>
    <row r="51" spans="1:9" x14ac:dyDescent="0.2">
      <c r="A51">
        <v>39</v>
      </c>
      <c r="B51">
        <f t="shared" si="0"/>
        <v>19.5</v>
      </c>
      <c r="C51">
        <f t="shared" si="1"/>
        <v>0</v>
      </c>
      <c r="D51">
        <f t="shared" si="2"/>
        <v>0.96248794169834895</v>
      </c>
      <c r="E51">
        <f t="shared" si="3"/>
        <v>0</v>
      </c>
      <c r="F51">
        <f t="shared" si="4"/>
        <v>0</v>
      </c>
      <c r="G51">
        <f t="shared" si="8"/>
        <v>0</v>
      </c>
      <c r="H51">
        <f t="shared" si="6"/>
        <v>0</v>
      </c>
      <c r="I51">
        <f t="shared" si="7"/>
        <v>0.22296503753799041</v>
      </c>
    </row>
    <row r="52" spans="1:9" x14ac:dyDescent="0.2">
      <c r="A52">
        <v>40</v>
      </c>
      <c r="B52">
        <f t="shared" si="0"/>
        <v>20</v>
      </c>
      <c r="C52">
        <f t="shared" si="1"/>
        <v>0</v>
      </c>
      <c r="D52">
        <f t="shared" si="2"/>
        <v>0.96248794169834895</v>
      </c>
      <c r="E52">
        <f t="shared" si="3"/>
        <v>29000</v>
      </c>
      <c r="F52">
        <f t="shared" si="4"/>
        <v>45181.055081422171</v>
      </c>
      <c r="G52">
        <f t="shared" si="8"/>
        <v>44790.807330350079</v>
      </c>
      <c r="H52">
        <f t="shared" si="6"/>
        <v>44790.807330350079</v>
      </c>
      <c r="I52">
        <f t="shared" si="7"/>
        <v>0.21454820740405639</v>
      </c>
    </row>
    <row r="53" spans="1:9" x14ac:dyDescent="0.2">
      <c r="A53">
        <v>41</v>
      </c>
      <c r="B53">
        <f t="shared" si="0"/>
        <v>20.5</v>
      </c>
      <c r="C53">
        <f t="shared" si="1"/>
        <v>0</v>
      </c>
      <c r="D53">
        <f t="shared" si="2"/>
        <v>0.96248794169834895</v>
      </c>
      <c r="E53">
        <f t="shared" si="3"/>
        <v>0</v>
      </c>
      <c r="F53">
        <f t="shared" si="4"/>
        <v>0</v>
      </c>
      <c r="G53">
        <f t="shared" si="8"/>
        <v>0</v>
      </c>
      <c r="H53">
        <f t="shared" si="6"/>
        <v>0</v>
      </c>
      <c r="I53">
        <f t="shared" si="7"/>
        <v>0.20644910883147258</v>
      </c>
    </row>
    <row r="54" spans="1:9" x14ac:dyDescent="0.2">
      <c r="A54">
        <v>42</v>
      </c>
      <c r="B54">
        <f t="shared" si="0"/>
        <v>21</v>
      </c>
      <c r="C54">
        <f t="shared" si="1"/>
        <v>0</v>
      </c>
      <c r="D54">
        <f t="shared" si="2"/>
        <v>0.96248794169834895</v>
      </c>
      <c r="E54">
        <f t="shared" si="3"/>
        <v>29000</v>
      </c>
      <c r="F54">
        <f t="shared" si="4"/>
        <v>46536.486733864826</v>
      </c>
      <c r="G54">
        <f t="shared" si="8"/>
        <v>46134.531550260581</v>
      </c>
      <c r="H54">
        <f t="shared" si="6"/>
        <v>46134.531550260581</v>
      </c>
      <c r="I54">
        <f t="shared" si="7"/>
        <v>0.19865574759634846</v>
      </c>
    </row>
    <row r="55" spans="1:9" x14ac:dyDescent="0.2">
      <c r="A55">
        <v>43</v>
      </c>
      <c r="B55">
        <f t="shared" si="0"/>
        <v>21.5</v>
      </c>
      <c r="C55">
        <f t="shared" si="1"/>
        <v>0</v>
      </c>
      <c r="D55">
        <f t="shared" si="2"/>
        <v>0.96248794169834895</v>
      </c>
      <c r="E55">
        <f t="shared" si="3"/>
        <v>0</v>
      </c>
      <c r="F55">
        <f t="shared" si="4"/>
        <v>0</v>
      </c>
      <c r="G55">
        <f t="shared" si="8"/>
        <v>0</v>
      </c>
      <c r="H55">
        <f t="shared" si="6"/>
        <v>0</v>
      </c>
      <c r="I55">
        <f t="shared" si="7"/>
        <v>0.19115658225136345</v>
      </c>
    </row>
    <row r="56" spans="1:9" x14ac:dyDescent="0.2">
      <c r="A56">
        <v>44</v>
      </c>
      <c r="B56">
        <f t="shared" si="0"/>
        <v>22</v>
      </c>
      <c r="C56">
        <f t="shared" si="1"/>
        <v>0</v>
      </c>
      <c r="D56">
        <f t="shared" si="2"/>
        <v>0.96248794169834895</v>
      </c>
      <c r="E56">
        <f t="shared" si="3"/>
        <v>29000</v>
      </c>
      <c r="F56">
        <f t="shared" si="4"/>
        <v>47932.581335880772</v>
      </c>
      <c r="G56">
        <f t="shared" si="8"/>
        <v>47518.567496768395</v>
      </c>
      <c r="H56">
        <f t="shared" si="6"/>
        <v>47518.567496768395</v>
      </c>
      <c r="I56">
        <f t="shared" si="7"/>
        <v>0.18394050703365597</v>
      </c>
    </row>
    <row r="57" spans="1:9" x14ac:dyDescent="0.2">
      <c r="A57">
        <v>45</v>
      </c>
      <c r="B57">
        <f t="shared" si="0"/>
        <v>22.5</v>
      </c>
      <c r="C57">
        <f t="shared" si="1"/>
        <v>0</v>
      </c>
      <c r="D57">
        <f t="shared" si="2"/>
        <v>0.96248794169834895</v>
      </c>
      <c r="E57">
        <f t="shared" si="3"/>
        <v>0</v>
      </c>
      <c r="F57">
        <f t="shared" si="4"/>
        <v>0</v>
      </c>
      <c r="G57">
        <f t="shared" si="8"/>
        <v>0</v>
      </c>
      <c r="H57">
        <f t="shared" si="6"/>
        <v>0</v>
      </c>
      <c r="I57">
        <f t="shared" si="7"/>
        <v>0.17699683541792913</v>
      </c>
    </row>
    <row r="58" spans="1:9" x14ac:dyDescent="0.2">
      <c r="A58">
        <v>46</v>
      </c>
      <c r="B58">
        <f t="shared" si="0"/>
        <v>23</v>
      </c>
      <c r="C58">
        <f t="shared" si="1"/>
        <v>0</v>
      </c>
      <c r="D58">
        <f t="shared" si="2"/>
        <v>0.96248794169834895</v>
      </c>
      <c r="E58">
        <f t="shared" si="3"/>
        <v>29000</v>
      </c>
      <c r="F58">
        <f t="shared" si="4"/>
        <v>49370.558775957194</v>
      </c>
      <c r="G58">
        <f t="shared" si="8"/>
        <v>48944.124521671445</v>
      </c>
      <c r="H58">
        <f t="shared" si="6"/>
        <v>48944.124521671445</v>
      </c>
      <c r="I58">
        <f t="shared" si="7"/>
        <v>0.17031528429042217</v>
      </c>
    </row>
    <row r="59" spans="1:9" x14ac:dyDescent="0.2">
      <c r="A59">
        <v>47</v>
      </c>
      <c r="B59">
        <f t="shared" si="0"/>
        <v>23.5</v>
      </c>
      <c r="C59">
        <f t="shared" si="1"/>
        <v>0</v>
      </c>
      <c r="D59">
        <f t="shared" si="2"/>
        <v>0.96248794169834895</v>
      </c>
      <c r="E59">
        <f t="shared" si="3"/>
        <v>0</v>
      </c>
      <c r="F59">
        <f t="shared" si="4"/>
        <v>0</v>
      </c>
      <c r="G59">
        <f t="shared" si="8"/>
        <v>0</v>
      </c>
      <c r="H59">
        <f t="shared" si="6"/>
        <v>0</v>
      </c>
      <c r="I59">
        <f t="shared" si="7"/>
        <v>0.1638859587203047</v>
      </c>
    </row>
    <row r="60" spans="1:9" x14ac:dyDescent="0.2">
      <c r="A60">
        <v>48</v>
      </c>
      <c r="B60">
        <f t="shared" si="0"/>
        <v>24</v>
      </c>
      <c r="C60">
        <f t="shared" si="1"/>
        <v>0</v>
      </c>
      <c r="D60">
        <f t="shared" si="2"/>
        <v>0.96248794169834895</v>
      </c>
      <c r="E60">
        <f t="shared" si="3"/>
        <v>29000</v>
      </c>
      <c r="F60">
        <f t="shared" si="4"/>
        <v>50851.675539235905</v>
      </c>
      <c r="G60">
        <f t="shared" si="8"/>
        <v>50412.448257321594</v>
      </c>
      <c r="H60">
        <f t="shared" si="6"/>
        <v>50412.448257321594</v>
      </c>
      <c r="I60">
        <f t="shared" si="7"/>
        <v>0.15769933730594646</v>
      </c>
    </row>
    <row r="61" spans="1:9" x14ac:dyDescent="0.2">
      <c r="A61">
        <v>49</v>
      </c>
      <c r="B61">
        <f t="shared" si="0"/>
        <v>24.5</v>
      </c>
      <c r="C61">
        <f t="shared" si="1"/>
        <v>0</v>
      </c>
      <c r="D61">
        <f t="shared" si="2"/>
        <v>0.96248794169834895</v>
      </c>
      <c r="E61">
        <f t="shared" si="3"/>
        <v>0</v>
      </c>
      <c r="F61">
        <f t="shared" si="4"/>
        <v>0</v>
      </c>
      <c r="G61">
        <f t="shared" si="8"/>
        <v>0</v>
      </c>
      <c r="H61">
        <f t="shared" si="6"/>
        <v>0</v>
      </c>
      <c r="I61">
        <f t="shared" si="7"/>
        <v>0.15174625807435621</v>
      </c>
    </row>
    <row r="62" spans="1:9" x14ac:dyDescent="0.2">
      <c r="A62">
        <v>50</v>
      </c>
      <c r="B62">
        <f t="shared" si="0"/>
        <v>25</v>
      </c>
      <c r="C62">
        <f t="shared" si="1"/>
        <v>0</v>
      </c>
      <c r="D62">
        <f t="shared" si="2"/>
        <v>0.96248794169834895</v>
      </c>
      <c r="E62">
        <f t="shared" si="3"/>
        <v>29000</v>
      </c>
      <c r="F62">
        <f t="shared" si="4"/>
        <v>52377.225805412985</v>
      </c>
      <c r="G62">
        <f t="shared" si="8"/>
        <v>51924.821705041235</v>
      </c>
      <c r="H62">
        <f t="shared" si="6"/>
        <v>51924.821705041235</v>
      </c>
      <c r="I62">
        <f t="shared" si="7"/>
        <v>0.14601790491291336</v>
      </c>
    </row>
    <row r="63" spans="1:9" x14ac:dyDescent="0.2">
      <c r="A63">
        <v>51</v>
      </c>
      <c r="B63">
        <f t="shared" si="0"/>
        <v>25.5</v>
      </c>
      <c r="C63">
        <f t="shared" si="1"/>
        <v>0</v>
      </c>
      <c r="D63">
        <f t="shared" si="2"/>
        <v>0.96248794169834895</v>
      </c>
      <c r="E63">
        <f t="shared" si="3"/>
        <v>0</v>
      </c>
      <c r="F63">
        <f t="shared" si="4"/>
        <v>0</v>
      </c>
      <c r="G63">
        <f t="shared" si="8"/>
        <v>0</v>
      </c>
      <c r="H63">
        <f t="shared" si="6"/>
        <v>0</v>
      </c>
      <c r="I63">
        <f t="shared" si="7"/>
        <v>0.14050579451329276</v>
      </c>
    </row>
    <row r="64" spans="1:9" x14ac:dyDescent="0.2">
      <c r="A64">
        <v>52</v>
      </c>
      <c r="B64">
        <f t="shared" si="0"/>
        <v>26</v>
      </c>
      <c r="C64">
        <f t="shared" si="1"/>
        <v>0</v>
      </c>
      <c r="D64">
        <f t="shared" si="2"/>
        <v>0.96248794169834895</v>
      </c>
      <c r="E64">
        <f t="shared" si="3"/>
        <v>29000</v>
      </c>
      <c r="F64">
        <f t="shared" si="4"/>
        <v>53948.542579575369</v>
      </c>
      <c r="G64">
        <f t="shared" si="8"/>
        <v>53482.566356192474</v>
      </c>
      <c r="H64">
        <f t="shared" si="6"/>
        <v>53482.566356192474</v>
      </c>
      <c r="I64">
        <f t="shared" si="7"/>
        <v>0.13520176380825311</v>
      </c>
    </row>
    <row r="65" spans="1:9" x14ac:dyDescent="0.2">
      <c r="A65">
        <v>53</v>
      </c>
      <c r="B65">
        <f t="shared" si="0"/>
        <v>26.5</v>
      </c>
      <c r="C65">
        <f t="shared" si="1"/>
        <v>0</v>
      </c>
      <c r="D65">
        <f t="shared" si="2"/>
        <v>0.96248794169834895</v>
      </c>
      <c r="E65">
        <f t="shared" si="3"/>
        <v>0</v>
      </c>
      <c r="F65">
        <f t="shared" si="4"/>
        <v>0</v>
      </c>
      <c r="G65">
        <f t="shared" si="8"/>
        <v>0</v>
      </c>
      <c r="H65">
        <f t="shared" si="6"/>
        <v>0</v>
      </c>
      <c r="I65">
        <f t="shared" si="7"/>
        <v>0.13009795788267847</v>
      </c>
    </row>
    <row r="66" spans="1:9" x14ac:dyDescent="0.2">
      <c r="A66">
        <v>54</v>
      </c>
      <c r="B66">
        <f t="shared" si="0"/>
        <v>27</v>
      </c>
      <c r="C66">
        <f t="shared" si="1"/>
        <v>0</v>
      </c>
      <c r="D66">
        <f t="shared" si="2"/>
        <v>0.96248794169834895</v>
      </c>
      <c r="E66">
        <f t="shared" si="3"/>
        <v>29000</v>
      </c>
      <c r="F66">
        <f t="shared" si="4"/>
        <v>55566.998856962637</v>
      </c>
      <c r="G66">
        <f t="shared" si="8"/>
        <v>55087.04334687825</v>
      </c>
      <c r="H66">
        <f t="shared" si="6"/>
        <v>55087.04334687825</v>
      </c>
      <c r="I66">
        <f t="shared" si="7"/>
        <v>0.12518681834097509</v>
      </c>
    </row>
    <row r="67" spans="1:9" x14ac:dyDescent="0.2">
      <c r="A67">
        <v>55</v>
      </c>
      <c r="B67">
        <f t="shared" si="0"/>
        <v>27.5</v>
      </c>
      <c r="C67">
        <f t="shared" si="1"/>
        <v>0</v>
      </c>
      <c r="D67">
        <f t="shared" si="2"/>
        <v>0.96248794169834895</v>
      </c>
      <c r="E67">
        <f t="shared" si="3"/>
        <v>0</v>
      </c>
      <c r="F67">
        <f t="shared" si="4"/>
        <v>0</v>
      </c>
      <c r="G67">
        <f t="shared" si="8"/>
        <v>0</v>
      </c>
      <c r="H67">
        <f t="shared" si="6"/>
        <v>0</v>
      </c>
      <c r="I67">
        <f t="shared" si="7"/>
        <v>0.12046107211359115</v>
      </c>
    </row>
    <row r="68" spans="1:9" x14ac:dyDescent="0.2">
      <c r="A68">
        <v>56</v>
      </c>
      <c r="B68">
        <f t="shared" si="0"/>
        <v>28</v>
      </c>
      <c r="C68">
        <f t="shared" si="1"/>
        <v>0</v>
      </c>
      <c r="D68">
        <f t="shared" si="2"/>
        <v>0.96248794169834895</v>
      </c>
      <c r="E68">
        <f t="shared" si="3"/>
        <v>29000</v>
      </c>
      <c r="F68">
        <f t="shared" si="4"/>
        <v>57234.008822671516</v>
      </c>
      <c r="G68">
        <f t="shared" si="8"/>
        <v>56739.654647284588</v>
      </c>
      <c r="H68">
        <f t="shared" si="6"/>
        <v>56739.654647284588</v>
      </c>
      <c r="I68">
        <f t="shared" si="7"/>
        <v>0.11591372068608806</v>
      </c>
    </row>
    <row r="69" spans="1:9" x14ac:dyDescent="0.2">
      <c r="A69">
        <v>57</v>
      </c>
      <c r="B69">
        <f t="shared" si="0"/>
        <v>28.5</v>
      </c>
      <c r="C69">
        <f t="shared" si="1"/>
        <v>0</v>
      </c>
      <c r="D69">
        <f t="shared" si="2"/>
        <v>0.96248794169834895</v>
      </c>
      <c r="E69">
        <f t="shared" si="3"/>
        <v>0</v>
      </c>
      <c r="F69">
        <f t="shared" si="4"/>
        <v>0</v>
      </c>
      <c r="G69">
        <f t="shared" si="8"/>
        <v>0</v>
      </c>
      <c r="H69">
        <f t="shared" si="6"/>
        <v>0</v>
      </c>
      <c r="I69">
        <f t="shared" si="7"/>
        <v>0.11153802973480664</v>
      </c>
    </row>
    <row r="70" spans="1:9" x14ac:dyDescent="0.2">
      <c r="A70">
        <v>58</v>
      </c>
      <c r="B70">
        <f t="shared" si="0"/>
        <v>29</v>
      </c>
      <c r="C70">
        <f t="shared" si="1"/>
        <v>0</v>
      </c>
      <c r="D70">
        <f t="shared" si="2"/>
        <v>0.96248794169834895</v>
      </c>
      <c r="E70">
        <f t="shared" si="3"/>
        <v>29000</v>
      </c>
      <c r="F70">
        <f t="shared" si="4"/>
        <v>58951.02908735165</v>
      </c>
      <c r="G70">
        <f t="shared" si="8"/>
        <v>58441.844286703134</v>
      </c>
      <c r="H70">
        <f t="shared" si="6"/>
        <v>58441.844286703134</v>
      </c>
      <c r="I70">
        <f t="shared" si="7"/>
        <v>0.1073275191537852</v>
      </c>
    </row>
    <row r="71" spans="1:9" x14ac:dyDescent="0.2">
      <c r="A71">
        <v>59</v>
      </c>
      <c r="B71">
        <f t="shared" si="0"/>
        <v>29.5</v>
      </c>
      <c r="C71">
        <f t="shared" si="1"/>
        <v>0</v>
      </c>
      <c r="D71">
        <f t="shared" si="2"/>
        <v>0.96248794169834895</v>
      </c>
      <c r="E71">
        <f t="shared" si="3"/>
        <v>0</v>
      </c>
      <c r="F71">
        <f t="shared" si="4"/>
        <v>0</v>
      </c>
      <c r="G71">
        <f t="shared" si="8"/>
        <v>0</v>
      </c>
      <c r="H71">
        <f t="shared" si="6"/>
        <v>0</v>
      </c>
      <c r="I71">
        <f t="shared" si="7"/>
        <v>0.10327595345815428</v>
      </c>
    </row>
    <row r="72" spans="1:9" x14ac:dyDescent="0.2">
      <c r="A72">
        <v>60</v>
      </c>
      <c r="B72">
        <f t="shared" si="0"/>
        <v>30</v>
      </c>
      <c r="C72">
        <f t="shared" si="1"/>
        <v>0</v>
      </c>
      <c r="D72">
        <f t="shared" si="2"/>
        <v>0.96248794169834895</v>
      </c>
      <c r="E72">
        <f t="shared" si="3"/>
        <v>29000</v>
      </c>
      <c r="F72">
        <f t="shared" si="4"/>
        <v>60719.559959972205</v>
      </c>
      <c r="G72">
        <f t="shared" si="8"/>
        <v>0</v>
      </c>
      <c r="H72">
        <f t="shared" si="6"/>
        <v>0</v>
      </c>
      <c r="I72">
        <f t="shared" si="7"/>
        <v>9.937733254980112E-2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3828-D1D5-654A-B111-C49749AF2C91}">
  <dimension ref="A2:O371"/>
  <sheetViews>
    <sheetView workbookViewId="0">
      <selection activeCell="H8" sqref="H8"/>
    </sheetView>
  </sheetViews>
  <sheetFormatPr baseColWidth="10" defaultRowHeight="16" x14ac:dyDescent="0.2"/>
  <sheetData>
    <row r="2" spans="1:15" x14ac:dyDescent="0.2">
      <c r="B2" t="s">
        <v>33</v>
      </c>
      <c r="C2">
        <v>750000</v>
      </c>
      <c r="G2" t="s">
        <v>46</v>
      </c>
      <c r="J2">
        <v>7.0000000000000007E-2</v>
      </c>
      <c r="K2" t="s">
        <v>20</v>
      </c>
      <c r="M2" t="s">
        <v>40</v>
      </c>
    </row>
    <row r="3" spans="1:15" x14ac:dyDescent="0.2">
      <c r="B3" t="s">
        <v>47</v>
      </c>
      <c r="E3">
        <v>2262.0916912006232</v>
      </c>
      <c r="G3" t="s">
        <v>37</v>
      </c>
      <c r="J3">
        <v>14</v>
      </c>
      <c r="M3" t="s">
        <v>5</v>
      </c>
      <c r="O3">
        <f>(1+0.08/4)^4-1</f>
        <v>8.2432159999999977E-2</v>
      </c>
    </row>
    <row r="4" spans="1:15" x14ac:dyDescent="0.2">
      <c r="B4" t="s">
        <v>34</v>
      </c>
      <c r="C4">
        <v>30</v>
      </c>
      <c r="D4" t="s">
        <v>35</v>
      </c>
      <c r="G4" t="s">
        <v>38</v>
      </c>
      <c r="J4">
        <v>0.1</v>
      </c>
      <c r="K4" t="s">
        <v>20</v>
      </c>
      <c r="M4" t="s">
        <v>41</v>
      </c>
      <c r="O4">
        <f>(1+O3)^(1/12)-1</f>
        <v>6.6227095601130159E-3</v>
      </c>
    </row>
    <row r="5" spans="1:15" x14ac:dyDescent="0.2">
      <c r="G5" t="s">
        <v>39</v>
      </c>
    </row>
    <row r="7" spans="1:15" x14ac:dyDescent="0.2">
      <c r="B7" s="1" t="s">
        <v>48</v>
      </c>
      <c r="C7" s="1"/>
      <c r="D7" s="1"/>
      <c r="E7" s="1">
        <f>$E$3*12</f>
        <v>27145.100294407479</v>
      </c>
    </row>
    <row r="10" spans="1:15" x14ac:dyDescent="0.2">
      <c r="A10" t="s">
        <v>32</v>
      </c>
      <c r="B10" t="s">
        <v>22</v>
      </c>
      <c r="C10" t="s">
        <v>42</v>
      </c>
      <c r="D10" t="s">
        <v>36</v>
      </c>
      <c r="E10" t="s">
        <v>43</v>
      </c>
      <c r="F10" t="s">
        <v>44</v>
      </c>
      <c r="G10" t="s">
        <v>45</v>
      </c>
    </row>
    <row r="11" spans="1:15" x14ac:dyDescent="0.2">
      <c r="A11">
        <v>0</v>
      </c>
      <c r="B11">
        <f>A11/12</f>
        <v>0</v>
      </c>
    </row>
    <row r="12" spans="1:15" x14ac:dyDescent="0.2">
      <c r="A12">
        <v>1</v>
      </c>
      <c r="B12">
        <f t="shared" ref="B12:B75" si="0">A12/12</f>
        <v>8.3333333333333329E-2</v>
      </c>
      <c r="C12">
        <f>$C$2</f>
        <v>750000</v>
      </c>
      <c r="D12">
        <f>$E$3*(IF(B12&lt;=$J$3,(1+$J$2)^(_xlfn.FLOOR.MATH(B11)),((1+$J$2)^($J$3-1))*(1+$J$4)^(_xlfn.FLOOR.MATH(B11)-($J$3-1))))</f>
        <v>2262.0916912006232</v>
      </c>
      <c r="E12">
        <f>C12*$O$4</f>
        <v>4967.0321700847617</v>
      </c>
      <c r="F12">
        <f>D12-E12</f>
        <v>-2704.9404788841384</v>
      </c>
      <c r="G12">
        <f>C12-F12</f>
        <v>752704.94047888415</v>
      </c>
    </row>
    <row r="13" spans="1:15" x14ac:dyDescent="0.2">
      <c r="A13">
        <v>2</v>
      </c>
      <c r="B13">
        <f t="shared" si="0"/>
        <v>0.16666666666666666</v>
      </c>
      <c r="C13">
        <f>G12</f>
        <v>752704.94047888415</v>
      </c>
      <c r="D13">
        <f t="shared" ref="D13:D76" si="1">$E$3*(IF(B13&lt;=$J$3,(1+$J$2)^(_xlfn.FLOOR.MATH(B12)),((1+$J$2)^($J$3-1))*(1+$J$4)^(_xlfn.FLOOR.MATH(B12)-($J$3-1))))</f>
        <v>2262.0916912006232</v>
      </c>
      <c r="E13">
        <f>C13*$O$4</f>
        <v>4984.9462052538047</v>
      </c>
      <c r="F13">
        <f t="shared" ref="F13:F76" si="2">D13-E13</f>
        <v>-2722.8545140531814</v>
      </c>
      <c r="G13">
        <f t="shared" ref="G13:G76" si="3">C13-F13</f>
        <v>755427.79499293736</v>
      </c>
    </row>
    <row r="14" spans="1:15" x14ac:dyDescent="0.2">
      <c r="A14">
        <v>3</v>
      </c>
      <c r="B14">
        <f t="shared" si="0"/>
        <v>0.25</v>
      </c>
      <c r="C14">
        <f t="shared" ref="C14:C77" si="4">G13</f>
        <v>755427.79499293736</v>
      </c>
      <c r="D14">
        <f t="shared" si="1"/>
        <v>2262.0916912006232</v>
      </c>
      <c r="E14">
        <f>C14*$O$4</f>
        <v>5002.9788798748214</v>
      </c>
      <c r="F14">
        <f t="shared" si="2"/>
        <v>-2740.8871886741981</v>
      </c>
      <c r="G14">
        <f t="shared" si="3"/>
        <v>758168.68218161154</v>
      </c>
    </row>
    <row r="15" spans="1:15" x14ac:dyDescent="0.2">
      <c r="A15">
        <v>4</v>
      </c>
      <c r="B15">
        <f t="shared" si="0"/>
        <v>0.33333333333333331</v>
      </c>
      <c r="C15">
        <f t="shared" si="4"/>
        <v>758168.68218161154</v>
      </c>
      <c r="D15">
        <f t="shared" si="1"/>
        <v>2262.0916912006232</v>
      </c>
      <c r="E15">
        <f>C15*$O$4</f>
        <v>5021.1309796624455</v>
      </c>
      <c r="F15">
        <f t="shared" si="2"/>
        <v>-2759.0392884618223</v>
      </c>
      <c r="G15">
        <f t="shared" si="3"/>
        <v>760927.72147007333</v>
      </c>
    </row>
    <row r="16" spans="1:15" x14ac:dyDescent="0.2">
      <c r="A16">
        <v>5</v>
      </c>
      <c r="B16">
        <f t="shared" si="0"/>
        <v>0.41666666666666669</v>
      </c>
      <c r="C16">
        <f t="shared" si="4"/>
        <v>760927.72147007333</v>
      </c>
      <c r="D16">
        <f t="shared" si="1"/>
        <v>2262.0916912006232</v>
      </c>
      <c r="E16">
        <f>C16*$O$4</f>
        <v>5039.4032955348684</v>
      </c>
      <c r="F16">
        <f t="shared" si="2"/>
        <v>-2777.3116043342452</v>
      </c>
      <c r="G16">
        <f t="shared" si="3"/>
        <v>763705.03307440761</v>
      </c>
    </row>
    <row r="17" spans="1:7" x14ac:dyDescent="0.2">
      <c r="A17">
        <v>6</v>
      </c>
      <c r="B17">
        <f t="shared" si="0"/>
        <v>0.5</v>
      </c>
      <c r="C17">
        <f t="shared" si="4"/>
        <v>763705.03307440761</v>
      </c>
      <c r="D17">
        <f t="shared" si="1"/>
        <v>2262.0916912006232</v>
      </c>
      <c r="E17">
        <f>C17*$O$4</f>
        <v>5057.7966236483062</v>
      </c>
      <c r="F17">
        <f t="shared" si="2"/>
        <v>-2795.7049324476829</v>
      </c>
      <c r="G17">
        <f t="shared" si="3"/>
        <v>766500.73800685524</v>
      </c>
    </row>
    <row r="18" spans="1:7" x14ac:dyDescent="0.2">
      <c r="A18">
        <v>7</v>
      </c>
      <c r="B18">
        <f t="shared" si="0"/>
        <v>0.58333333333333337</v>
      </c>
      <c r="C18">
        <f t="shared" si="4"/>
        <v>766500.73800685524</v>
      </c>
      <c r="D18">
        <f t="shared" si="1"/>
        <v>2262.0916912006232</v>
      </c>
      <c r="E18">
        <f>C18*$O$4</f>
        <v>5076.311765431682</v>
      </c>
      <c r="F18">
        <f t="shared" si="2"/>
        <v>-2814.2200742310588</v>
      </c>
      <c r="G18">
        <f t="shared" si="3"/>
        <v>769314.95808108628</v>
      </c>
    </row>
    <row r="19" spans="1:7" x14ac:dyDescent="0.2">
      <c r="A19">
        <v>8</v>
      </c>
      <c r="B19">
        <f t="shared" si="0"/>
        <v>0.66666666666666663</v>
      </c>
      <c r="C19">
        <f t="shared" si="4"/>
        <v>769314.95808108628</v>
      </c>
      <c r="D19">
        <f t="shared" si="1"/>
        <v>2262.0916912006232</v>
      </c>
      <c r="E19">
        <f>C19*$O$4</f>
        <v>5094.9495276215539</v>
      </c>
      <c r="F19">
        <f t="shared" si="2"/>
        <v>-2832.8578364209307</v>
      </c>
      <c r="G19">
        <f t="shared" si="3"/>
        <v>772147.81591750716</v>
      </c>
    </row>
    <row r="20" spans="1:7" x14ac:dyDescent="0.2">
      <c r="A20">
        <v>9</v>
      </c>
      <c r="B20">
        <f t="shared" si="0"/>
        <v>0.75</v>
      </c>
      <c r="C20">
        <f t="shared" si="4"/>
        <v>772147.81591750716</v>
      </c>
      <c r="D20">
        <f t="shared" si="1"/>
        <v>2262.0916912006232</v>
      </c>
      <c r="E20">
        <f>C20*$O$4</f>
        <v>5113.71072229726</v>
      </c>
      <c r="F20">
        <f t="shared" si="2"/>
        <v>-2851.6190310966367</v>
      </c>
      <c r="G20">
        <f t="shared" si="3"/>
        <v>774999.43494860386</v>
      </c>
    </row>
    <row r="21" spans="1:7" x14ac:dyDescent="0.2">
      <c r="A21">
        <v>10</v>
      </c>
      <c r="B21">
        <f t="shared" si="0"/>
        <v>0.83333333333333337</v>
      </c>
      <c r="C21">
        <f t="shared" si="4"/>
        <v>774999.43494860386</v>
      </c>
      <c r="D21">
        <f t="shared" si="1"/>
        <v>2262.0916912006232</v>
      </c>
      <c r="E21">
        <f>C21*$O$4</f>
        <v>5132.5961669163044</v>
      </c>
      <c r="F21">
        <f t="shared" si="2"/>
        <v>-2870.5044757156811</v>
      </c>
      <c r="G21">
        <f t="shared" si="3"/>
        <v>777869.93942431954</v>
      </c>
    </row>
    <row r="22" spans="1:7" x14ac:dyDescent="0.2">
      <c r="A22">
        <v>11</v>
      </c>
      <c r="B22">
        <f t="shared" si="0"/>
        <v>0.91666666666666663</v>
      </c>
      <c r="C22">
        <f t="shared" si="4"/>
        <v>777869.93942431954</v>
      </c>
      <c r="D22">
        <f t="shared" si="1"/>
        <v>2262.0916912006232</v>
      </c>
      <c r="E22">
        <f>C22*$O$4</f>
        <v>5151.6066843499739</v>
      </c>
      <c r="F22">
        <f t="shared" si="2"/>
        <v>-2889.5149931493506</v>
      </c>
      <c r="G22">
        <f t="shared" si="3"/>
        <v>780759.45441746886</v>
      </c>
    </row>
    <row r="23" spans="1:7" x14ac:dyDescent="0.2">
      <c r="A23">
        <v>12</v>
      </c>
      <c r="B23">
        <f t="shared" si="0"/>
        <v>1</v>
      </c>
      <c r="C23">
        <f t="shared" si="4"/>
        <v>780759.45441746886</v>
      </c>
      <c r="D23">
        <f t="shared" si="1"/>
        <v>2262.0916912006232</v>
      </c>
      <c r="E23">
        <f>C23*$O$4</f>
        <v>5170.7431029191939</v>
      </c>
      <c r="F23">
        <f t="shared" si="2"/>
        <v>-2908.6514117185707</v>
      </c>
      <c r="G23">
        <f t="shared" si="3"/>
        <v>783668.10582918744</v>
      </c>
    </row>
    <row r="24" spans="1:7" x14ac:dyDescent="0.2">
      <c r="A24">
        <v>13</v>
      </c>
      <c r="B24">
        <f t="shared" si="0"/>
        <v>1.0833333333333333</v>
      </c>
      <c r="C24">
        <f t="shared" si="4"/>
        <v>783668.10582918744</v>
      </c>
      <c r="D24">
        <f t="shared" si="1"/>
        <v>2420.438109584667</v>
      </c>
      <c r="E24">
        <f>C24*$O$4</f>
        <v>5190.0062564306181</v>
      </c>
      <c r="F24">
        <f t="shared" si="2"/>
        <v>-2769.5681468459511</v>
      </c>
      <c r="G24">
        <f t="shared" si="3"/>
        <v>786437.67397603334</v>
      </c>
    </row>
    <row r="25" spans="1:7" x14ac:dyDescent="0.2">
      <c r="A25">
        <v>14</v>
      </c>
      <c r="B25">
        <f t="shared" si="0"/>
        <v>1.1666666666666667</v>
      </c>
      <c r="C25">
        <f t="shared" si="4"/>
        <v>786437.67397603334</v>
      </c>
      <c r="D25">
        <f t="shared" si="1"/>
        <v>2420.438109584667</v>
      </c>
      <c r="E25">
        <f>C25*$O$4</f>
        <v>5208.348301874119</v>
      </c>
      <c r="F25">
        <f t="shared" si="2"/>
        <v>-2787.910192289452</v>
      </c>
      <c r="G25">
        <f t="shared" si="3"/>
        <v>789225.58416832285</v>
      </c>
    </row>
    <row r="26" spans="1:7" x14ac:dyDescent="0.2">
      <c r="A26">
        <v>15</v>
      </c>
      <c r="B26">
        <f t="shared" si="0"/>
        <v>1.25</v>
      </c>
      <c r="C26">
        <f t="shared" si="4"/>
        <v>789225.58416832285</v>
      </c>
      <c r="D26">
        <f t="shared" si="1"/>
        <v>2420.438109584667</v>
      </c>
      <c r="E26">
        <f>C26*$O$4</f>
        <v>5226.8118213573316</v>
      </c>
      <c r="F26">
        <f t="shared" si="2"/>
        <v>-2806.3737117726646</v>
      </c>
      <c r="G26">
        <f t="shared" si="3"/>
        <v>792031.95788009546</v>
      </c>
    </row>
    <row r="27" spans="1:7" x14ac:dyDescent="0.2">
      <c r="A27">
        <v>16</v>
      </c>
      <c r="B27">
        <f t="shared" si="0"/>
        <v>1.3333333333333333</v>
      </c>
      <c r="C27">
        <f t="shared" si="4"/>
        <v>792031.95788009546</v>
      </c>
      <c r="D27">
        <f t="shared" si="1"/>
        <v>2420.438109584667</v>
      </c>
      <c r="E27">
        <f>C27*$O$4</f>
        <v>5245.397619367538</v>
      </c>
      <c r="F27">
        <f t="shared" si="2"/>
        <v>-2824.959509782871</v>
      </c>
      <c r="G27">
        <f t="shared" si="3"/>
        <v>794856.9173898783</v>
      </c>
    </row>
    <row r="28" spans="1:7" x14ac:dyDescent="0.2">
      <c r="A28">
        <v>17</v>
      </c>
      <c r="B28">
        <f t="shared" si="0"/>
        <v>1.4166666666666667</v>
      </c>
      <c r="C28">
        <f t="shared" si="4"/>
        <v>794856.9173898783</v>
      </c>
      <c r="D28">
        <f t="shared" si="1"/>
        <v>2420.438109584667</v>
      </c>
      <c r="E28">
        <f>C28*$O$4</f>
        <v>5264.1065057199085</v>
      </c>
      <c r="F28">
        <f t="shared" si="2"/>
        <v>-2843.6683961352414</v>
      </c>
      <c r="G28">
        <f t="shared" si="3"/>
        <v>797700.58578601351</v>
      </c>
    </row>
    <row r="29" spans="1:7" x14ac:dyDescent="0.2">
      <c r="A29">
        <v>18</v>
      </c>
      <c r="B29">
        <f t="shared" si="0"/>
        <v>1.5</v>
      </c>
      <c r="C29">
        <f t="shared" si="4"/>
        <v>797700.58578601351</v>
      </c>
      <c r="D29">
        <f t="shared" si="1"/>
        <v>2420.438109584667</v>
      </c>
      <c r="E29">
        <f>C29*$O$4</f>
        <v>5282.9392955927851</v>
      </c>
      <c r="F29">
        <f t="shared" si="2"/>
        <v>-2862.5011860081181</v>
      </c>
      <c r="G29">
        <f t="shared" si="3"/>
        <v>800563.08697202161</v>
      </c>
    </row>
    <row r="30" spans="1:7" x14ac:dyDescent="0.2">
      <c r="A30">
        <v>19</v>
      </c>
      <c r="B30">
        <f t="shared" si="0"/>
        <v>1.5833333333333333</v>
      </c>
      <c r="C30">
        <f t="shared" si="4"/>
        <v>800563.08697202161</v>
      </c>
      <c r="D30">
        <f t="shared" si="1"/>
        <v>2420.438109584667</v>
      </c>
      <c r="E30">
        <f>C30*$O$4</f>
        <v>5301.8968095631953</v>
      </c>
      <c r="F30">
        <f t="shared" si="2"/>
        <v>-2881.4586999785283</v>
      </c>
      <c r="G30">
        <f t="shared" si="3"/>
        <v>803444.54567200015</v>
      </c>
    </row>
    <row r="31" spans="1:7" x14ac:dyDescent="0.2">
      <c r="A31">
        <v>20</v>
      </c>
      <c r="B31">
        <f t="shared" si="0"/>
        <v>1.6666666666666667</v>
      </c>
      <c r="C31">
        <f t="shared" si="4"/>
        <v>803444.54567200015</v>
      </c>
      <c r="D31">
        <f t="shared" si="1"/>
        <v>2420.438109584667</v>
      </c>
      <c r="E31">
        <f>C31*$O$4</f>
        <v>5320.9798736426137</v>
      </c>
      <c r="F31">
        <f t="shared" si="2"/>
        <v>-2900.5417640579467</v>
      </c>
      <c r="G31">
        <f t="shared" si="3"/>
        <v>806345.08743605809</v>
      </c>
    </row>
    <row r="32" spans="1:7" x14ac:dyDescent="0.2">
      <c r="A32">
        <v>21</v>
      </c>
      <c r="B32">
        <f t="shared" si="0"/>
        <v>1.75</v>
      </c>
      <c r="C32">
        <f t="shared" si="4"/>
        <v>806345.08743605809</v>
      </c>
      <c r="D32">
        <f t="shared" si="1"/>
        <v>2420.438109584667</v>
      </c>
      <c r="E32">
        <f>C32*$O$4</f>
        <v>5340.1893193129481</v>
      </c>
      <c r="F32">
        <f t="shared" si="2"/>
        <v>-2919.7512097282811</v>
      </c>
      <c r="G32">
        <f t="shared" si="3"/>
        <v>809264.8386457864</v>
      </c>
    </row>
    <row r="33" spans="1:7" x14ac:dyDescent="0.2">
      <c r="A33">
        <v>22</v>
      </c>
      <c r="B33">
        <f t="shared" si="0"/>
        <v>1.8333333333333333</v>
      </c>
      <c r="C33">
        <f t="shared" si="4"/>
        <v>809264.8386457864</v>
      </c>
      <c r="D33">
        <f t="shared" si="1"/>
        <v>2420.438109584667</v>
      </c>
      <c r="E33">
        <f>C33*$O$4</f>
        <v>5359.5259835627667</v>
      </c>
      <c r="F33">
        <f t="shared" si="2"/>
        <v>-2939.0878739780997</v>
      </c>
      <c r="G33">
        <f t="shared" si="3"/>
        <v>812203.92651976447</v>
      </c>
    </row>
    <row r="34" spans="1:7" x14ac:dyDescent="0.2">
      <c r="A34">
        <v>23</v>
      </c>
      <c r="B34">
        <f t="shared" si="0"/>
        <v>1.9166666666666667</v>
      </c>
      <c r="C34">
        <f t="shared" si="4"/>
        <v>812203.92651976447</v>
      </c>
      <c r="D34">
        <f t="shared" si="1"/>
        <v>2420.438109584667</v>
      </c>
      <c r="E34">
        <f>C34*$O$4</f>
        <v>5378.990708923774</v>
      </c>
      <c r="F34">
        <f t="shared" si="2"/>
        <v>-2958.552599339107</v>
      </c>
      <c r="G34">
        <f t="shared" si="3"/>
        <v>815162.47911910363</v>
      </c>
    </row>
    <row r="35" spans="1:7" x14ac:dyDescent="0.2">
      <c r="A35">
        <v>24</v>
      </c>
      <c r="B35">
        <f t="shared" si="0"/>
        <v>2</v>
      </c>
      <c r="C35">
        <f t="shared" si="4"/>
        <v>815162.47911910363</v>
      </c>
      <c r="D35">
        <f t="shared" si="1"/>
        <v>2420.438109584667</v>
      </c>
      <c r="E35">
        <f>C35*$O$4</f>
        <v>5398.5843435075139</v>
      </c>
      <c r="F35">
        <f t="shared" si="2"/>
        <v>-2978.1462339228469</v>
      </c>
      <c r="G35">
        <f t="shared" si="3"/>
        <v>818140.62535302644</v>
      </c>
    </row>
    <row r="36" spans="1:7" x14ac:dyDescent="0.2">
      <c r="A36">
        <v>25</v>
      </c>
      <c r="B36">
        <f t="shared" si="0"/>
        <v>2.0833333333333335</v>
      </c>
      <c r="C36">
        <f t="shared" si="4"/>
        <v>818140.62535302644</v>
      </c>
      <c r="D36">
        <f t="shared" si="1"/>
        <v>2589.8687772555936</v>
      </c>
      <c r="E36">
        <f>C36*$O$4</f>
        <v>5418.3077410423293</v>
      </c>
      <c r="F36">
        <f t="shared" si="2"/>
        <v>-2828.4389637867357</v>
      </c>
      <c r="G36">
        <f t="shared" si="3"/>
        <v>820969.06431681314</v>
      </c>
    </row>
    <row r="37" spans="1:7" x14ac:dyDescent="0.2">
      <c r="A37">
        <v>26</v>
      </c>
      <c r="B37">
        <f t="shared" si="0"/>
        <v>2.1666666666666665</v>
      </c>
      <c r="C37">
        <f t="shared" si="4"/>
        <v>820969.06431681314</v>
      </c>
      <c r="D37">
        <f t="shared" si="1"/>
        <v>2589.8687772555936</v>
      </c>
      <c r="E37">
        <f>C37*$O$4</f>
        <v>5437.0396708079961</v>
      </c>
      <c r="F37">
        <f t="shared" si="2"/>
        <v>-2847.1708935524025</v>
      </c>
      <c r="G37">
        <f t="shared" si="3"/>
        <v>823816.2352103655</v>
      </c>
    </row>
    <row r="38" spans="1:7" x14ac:dyDescent="0.2">
      <c r="A38">
        <v>27</v>
      </c>
      <c r="B38">
        <f t="shared" si="0"/>
        <v>2.25</v>
      </c>
      <c r="C38">
        <f t="shared" si="4"/>
        <v>823816.2352103655</v>
      </c>
      <c r="D38">
        <f t="shared" si="1"/>
        <v>2589.8687772555936</v>
      </c>
      <c r="E38">
        <f>C38*$O$4</f>
        <v>5455.8956567040004</v>
      </c>
      <c r="F38">
        <f t="shared" si="2"/>
        <v>-2866.0268794484068</v>
      </c>
      <c r="G38">
        <f t="shared" si="3"/>
        <v>826682.26208981394</v>
      </c>
    </row>
    <row r="39" spans="1:7" x14ac:dyDescent="0.2">
      <c r="A39">
        <v>28</v>
      </c>
      <c r="B39">
        <f t="shared" si="0"/>
        <v>2.3333333333333335</v>
      </c>
      <c r="C39">
        <f t="shared" si="4"/>
        <v>826682.26208981394</v>
      </c>
      <c r="D39">
        <f t="shared" si="1"/>
        <v>2589.8687772555936</v>
      </c>
      <c r="E39">
        <f>C39*$O$4</f>
        <v>5474.8765203180646</v>
      </c>
      <c r="F39">
        <f t="shared" si="2"/>
        <v>-2885.007743062471</v>
      </c>
      <c r="G39">
        <f t="shared" si="3"/>
        <v>829567.26983287639</v>
      </c>
    </row>
    <row r="40" spans="1:7" x14ac:dyDescent="0.2">
      <c r="A40">
        <v>29</v>
      </c>
      <c r="B40">
        <f t="shared" si="0"/>
        <v>2.4166666666666665</v>
      </c>
      <c r="C40">
        <f t="shared" si="4"/>
        <v>829567.26983287639</v>
      </c>
      <c r="D40">
        <f t="shared" si="1"/>
        <v>2589.8687772555936</v>
      </c>
      <c r="E40">
        <f>C40*$O$4</f>
        <v>5493.9830886790442</v>
      </c>
      <c r="F40">
        <f t="shared" si="2"/>
        <v>-2904.1143114234505</v>
      </c>
      <c r="G40">
        <f t="shared" si="3"/>
        <v>832471.3841442999</v>
      </c>
    </row>
    <row r="41" spans="1:7" x14ac:dyDescent="0.2">
      <c r="A41">
        <v>30</v>
      </c>
      <c r="B41">
        <f t="shared" si="0"/>
        <v>2.5</v>
      </c>
      <c r="C41">
        <f t="shared" si="4"/>
        <v>832471.3841442999</v>
      </c>
      <c r="D41">
        <f t="shared" si="1"/>
        <v>2589.8687772555936</v>
      </c>
      <c r="E41">
        <f>C41*$O$4</f>
        <v>5513.2161942929697</v>
      </c>
      <c r="F41">
        <f t="shared" si="2"/>
        <v>-2923.3474170373761</v>
      </c>
      <c r="G41">
        <f t="shared" si="3"/>
        <v>835394.73156133725</v>
      </c>
    </row>
    <row r="42" spans="1:7" x14ac:dyDescent="0.2">
      <c r="A42">
        <v>31</v>
      </c>
      <c r="B42">
        <f t="shared" si="0"/>
        <v>2.5833333333333335</v>
      </c>
      <c r="C42">
        <f t="shared" si="4"/>
        <v>835394.73156133725</v>
      </c>
      <c r="D42">
        <f t="shared" si="1"/>
        <v>2589.8687772555936</v>
      </c>
      <c r="E42">
        <f>C42*$O$4</f>
        <v>5532.5766751793144</v>
      </c>
      <c r="F42">
        <f t="shared" si="2"/>
        <v>-2942.7078979237208</v>
      </c>
      <c r="G42">
        <f t="shared" si="3"/>
        <v>838337.43945926102</v>
      </c>
    </row>
    <row r="43" spans="1:7" x14ac:dyDescent="0.2">
      <c r="A43">
        <v>32</v>
      </c>
      <c r="B43">
        <f t="shared" si="0"/>
        <v>2.6666666666666665</v>
      </c>
      <c r="C43">
        <f t="shared" si="4"/>
        <v>838337.43945926102</v>
      </c>
      <c r="D43">
        <f t="shared" si="1"/>
        <v>2589.8687772555936</v>
      </c>
      <c r="E43">
        <f>C43*$O$4</f>
        <v>5552.0653749075145</v>
      </c>
      <c r="F43">
        <f t="shared" si="2"/>
        <v>-2962.1965976519209</v>
      </c>
      <c r="G43">
        <f t="shared" si="3"/>
        <v>841299.63605691295</v>
      </c>
    </row>
    <row r="44" spans="1:7" x14ac:dyDescent="0.2">
      <c r="A44">
        <v>33</v>
      </c>
      <c r="B44">
        <f t="shared" si="0"/>
        <v>2.75</v>
      </c>
      <c r="C44">
        <f t="shared" si="4"/>
        <v>841299.63605691295</v>
      </c>
      <c r="D44">
        <f t="shared" si="1"/>
        <v>2589.8687772555936</v>
      </c>
      <c r="E44">
        <f>C44*$O$4</f>
        <v>5571.6831426337185</v>
      </c>
      <c r="F44">
        <f t="shared" si="2"/>
        <v>-2981.8143653781249</v>
      </c>
      <c r="G44">
        <f t="shared" si="3"/>
        <v>844281.45042229106</v>
      </c>
    </row>
    <row r="45" spans="1:7" x14ac:dyDescent="0.2">
      <c r="A45">
        <v>34</v>
      </c>
      <c r="B45">
        <f t="shared" si="0"/>
        <v>2.8333333333333335</v>
      </c>
      <c r="C45">
        <f t="shared" si="4"/>
        <v>844281.45042229106</v>
      </c>
      <c r="D45">
        <f t="shared" si="1"/>
        <v>2589.8687772555936</v>
      </c>
      <c r="E45">
        <f>C45*$O$4</f>
        <v>5591.4308331377906</v>
      </c>
      <c r="F45">
        <f t="shared" si="2"/>
        <v>-3001.562055882197</v>
      </c>
      <c r="G45">
        <f t="shared" si="3"/>
        <v>847283.01247817324</v>
      </c>
    </row>
    <row r="46" spans="1:7" x14ac:dyDescent="0.2">
      <c r="A46">
        <v>35</v>
      </c>
      <c r="B46">
        <f t="shared" si="0"/>
        <v>2.9166666666666665</v>
      </c>
      <c r="C46">
        <f t="shared" si="4"/>
        <v>847283.01247817324</v>
      </c>
      <c r="D46">
        <f t="shared" si="1"/>
        <v>2589.8687772555936</v>
      </c>
      <c r="E46">
        <f>C46*$O$4</f>
        <v>5611.309306860554</v>
      </c>
      <c r="F46">
        <f t="shared" si="2"/>
        <v>-3021.4405296049604</v>
      </c>
      <c r="G46">
        <f t="shared" si="3"/>
        <v>850304.45300777815</v>
      </c>
    </row>
    <row r="47" spans="1:7" x14ac:dyDescent="0.2">
      <c r="A47">
        <v>36</v>
      </c>
      <c r="B47">
        <f t="shared" si="0"/>
        <v>3</v>
      </c>
      <c r="C47">
        <f t="shared" si="4"/>
        <v>850304.45300777815</v>
      </c>
      <c r="D47">
        <f t="shared" si="1"/>
        <v>2589.8687772555936</v>
      </c>
      <c r="E47">
        <f>C47*$O$4</f>
        <v>5631.3194299412808</v>
      </c>
      <c r="F47">
        <f t="shared" si="2"/>
        <v>-3041.4506526856871</v>
      </c>
      <c r="G47">
        <f t="shared" si="3"/>
        <v>853345.90366046387</v>
      </c>
    </row>
    <row r="48" spans="1:7" x14ac:dyDescent="0.2">
      <c r="A48">
        <v>37</v>
      </c>
      <c r="B48">
        <f t="shared" si="0"/>
        <v>3.0833333333333335</v>
      </c>
      <c r="C48">
        <f t="shared" si="4"/>
        <v>853345.90366046387</v>
      </c>
      <c r="D48">
        <f t="shared" si="1"/>
        <v>2771.1595916634851</v>
      </c>
      <c r="E48">
        <f>C48*$O$4</f>
        <v>5651.4620742554343</v>
      </c>
      <c r="F48">
        <f t="shared" si="2"/>
        <v>-2880.3024825919492</v>
      </c>
      <c r="G48">
        <f t="shared" si="3"/>
        <v>856226.20614305581</v>
      </c>
    </row>
    <row r="49" spans="1:7" x14ac:dyDescent="0.2">
      <c r="A49">
        <v>38</v>
      </c>
      <c r="B49">
        <f t="shared" si="0"/>
        <v>3.1666666666666665</v>
      </c>
      <c r="C49">
        <f t="shared" si="4"/>
        <v>856226.20614305581</v>
      </c>
      <c r="D49">
        <f t="shared" si="1"/>
        <v>2771.1595916634851</v>
      </c>
      <c r="E49">
        <f>C49*$O$4</f>
        <v>5670.5374810429139</v>
      </c>
      <c r="F49">
        <f t="shared" si="2"/>
        <v>-2899.3778893794288</v>
      </c>
      <c r="G49">
        <f t="shared" si="3"/>
        <v>859125.5840324352</v>
      </c>
    </row>
    <row r="50" spans="1:7" x14ac:dyDescent="0.2">
      <c r="A50">
        <v>39</v>
      </c>
      <c r="B50">
        <f t="shared" si="0"/>
        <v>3.25</v>
      </c>
      <c r="C50">
        <f t="shared" si="4"/>
        <v>859125.5840324352</v>
      </c>
      <c r="D50">
        <f t="shared" si="1"/>
        <v>2771.1595916634851</v>
      </c>
      <c r="E50">
        <f>C50*$O$4</f>
        <v>5689.7392187092864</v>
      </c>
      <c r="F50">
        <f t="shared" si="2"/>
        <v>-2918.5796270458013</v>
      </c>
      <c r="G50">
        <f t="shared" si="3"/>
        <v>862044.16365948098</v>
      </c>
    </row>
    <row r="51" spans="1:7" x14ac:dyDescent="0.2">
      <c r="A51">
        <v>40</v>
      </c>
      <c r="B51">
        <f t="shared" si="0"/>
        <v>3.3333333333333335</v>
      </c>
      <c r="C51">
        <f t="shared" si="4"/>
        <v>862044.16365948098</v>
      </c>
      <c r="D51">
        <f t="shared" si="1"/>
        <v>2771.1595916634851</v>
      </c>
      <c r="E51">
        <f>C51*$O$4</f>
        <v>5709.0681239072737</v>
      </c>
      <c r="F51">
        <f t="shared" si="2"/>
        <v>-2937.9085322437886</v>
      </c>
      <c r="G51">
        <f t="shared" si="3"/>
        <v>864982.07219172479</v>
      </c>
    </row>
    <row r="52" spans="1:7" x14ac:dyDescent="0.2">
      <c r="A52">
        <v>41</v>
      </c>
      <c r="B52">
        <f t="shared" si="0"/>
        <v>3.4166666666666665</v>
      </c>
      <c r="C52">
        <f t="shared" si="4"/>
        <v>864982.07219172479</v>
      </c>
      <c r="D52">
        <f t="shared" si="1"/>
        <v>2771.1595916634851</v>
      </c>
      <c r="E52">
        <f>C52*$O$4</f>
        <v>5728.525038830503</v>
      </c>
      <c r="F52">
        <f t="shared" si="2"/>
        <v>-2957.3654471670179</v>
      </c>
      <c r="G52">
        <f t="shared" si="3"/>
        <v>867939.43763889186</v>
      </c>
    </row>
    <row r="53" spans="1:7" x14ac:dyDescent="0.2">
      <c r="A53">
        <v>42</v>
      </c>
      <c r="B53">
        <f t="shared" si="0"/>
        <v>3.5</v>
      </c>
      <c r="C53">
        <f t="shared" si="4"/>
        <v>867939.43763889186</v>
      </c>
      <c r="D53">
        <f t="shared" si="1"/>
        <v>2771.1595916634851</v>
      </c>
      <c r="E53">
        <f>C53*$O$4</f>
        <v>5748.1108112502043</v>
      </c>
      <c r="F53">
        <f t="shared" si="2"/>
        <v>-2976.9512195867192</v>
      </c>
      <c r="G53">
        <f t="shared" si="3"/>
        <v>870916.38885847863</v>
      </c>
    </row>
    <row r="54" spans="1:7" x14ac:dyDescent="0.2">
      <c r="A54">
        <v>43</v>
      </c>
      <c r="B54">
        <f t="shared" si="0"/>
        <v>3.5833333333333335</v>
      </c>
      <c r="C54">
        <f t="shared" si="4"/>
        <v>870916.38885847863</v>
      </c>
      <c r="D54">
        <f t="shared" si="1"/>
        <v>2771.1595916634851</v>
      </c>
      <c r="E54">
        <f>C54*$O$4</f>
        <v>5767.826294552151</v>
      </c>
      <c r="F54">
        <f t="shared" si="2"/>
        <v>-2996.6667028886659</v>
      </c>
      <c r="G54">
        <f t="shared" si="3"/>
        <v>873913.05556136731</v>
      </c>
    </row>
    <row r="55" spans="1:7" x14ac:dyDescent="0.2">
      <c r="A55">
        <v>44</v>
      </c>
      <c r="B55">
        <f t="shared" si="0"/>
        <v>3.6666666666666665</v>
      </c>
      <c r="C55">
        <f t="shared" si="4"/>
        <v>873913.05556136731</v>
      </c>
      <c r="D55">
        <f t="shared" si="1"/>
        <v>2771.1595916634851</v>
      </c>
      <c r="E55">
        <f>C55*$O$4</f>
        <v>5787.6723477738442</v>
      </c>
      <c r="F55">
        <f t="shared" si="2"/>
        <v>-3016.5127561103591</v>
      </c>
      <c r="G55">
        <f t="shared" si="3"/>
        <v>876929.56831747771</v>
      </c>
    </row>
    <row r="56" spans="1:7" x14ac:dyDescent="0.2">
      <c r="A56">
        <v>45</v>
      </c>
      <c r="B56">
        <f t="shared" si="0"/>
        <v>3.75</v>
      </c>
      <c r="C56">
        <f t="shared" si="4"/>
        <v>876929.56831747771</v>
      </c>
      <c r="D56">
        <f t="shared" si="1"/>
        <v>2771.1595916634851</v>
      </c>
      <c r="E56">
        <f>C56*$O$4</f>
        <v>5807.6498356419397</v>
      </c>
      <c r="F56">
        <f t="shared" si="2"/>
        <v>-3036.4902439784546</v>
      </c>
      <c r="G56">
        <f t="shared" si="3"/>
        <v>879966.05856145616</v>
      </c>
    </row>
    <row r="57" spans="1:7" x14ac:dyDescent="0.2">
      <c r="A57">
        <v>46</v>
      </c>
      <c r="B57">
        <f t="shared" si="0"/>
        <v>3.8333333333333335</v>
      </c>
      <c r="C57">
        <f t="shared" si="4"/>
        <v>879966.05856145616</v>
      </c>
      <c r="D57">
        <f t="shared" si="1"/>
        <v>2771.1595916634851</v>
      </c>
      <c r="E57">
        <f>C57*$O$4</f>
        <v>5827.759628609926</v>
      </c>
      <c r="F57">
        <f t="shared" si="2"/>
        <v>-3056.6000369464409</v>
      </c>
      <c r="G57">
        <f t="shared" si="3"/>
        <v>883022.65859840263</v>
      </c>
    </row>
    <row r="58" spans="1:7" x14ac:dyDescent="0.2">
      <c r="A58">
        <v>47</v>
      </c>
      <c r="B58">
        <f t="shared" si="0"/>
        <v>3.9166666666666665</v>
      </c>
      <c r="C58">
        <f t="shared" si="4"/>
        <v>883022.65859840263</v>
      </c>
      <c r="D58">
        <f t="shared" si="1"/>
        <v>2771.1595916634851</v>
      </c>
      <c r="E58">
        <f>C58*$O$4</f>
        <v>5848.0026028960528</v>
      </c>
      <c r="F58">
        <f t="shared" si="2"/>
        <v>-3076.8430112325677</v>
      </c>
      <c r="G58">
        <f t="shared" si="3"/>
        <v>886099.50160963519</v>
      </c>
    </row>
    <row r="59" spans="1:7" x14ac:dyDescent="0.2">
      <c r="A59">
        <v>48</v>
      </c>
      <c r="B59">
        <f t="shared" si="0"/>
        <v>4</v>
      </c>
      <c r="C59">
        <f t="shared" si="4"/>
        <v>886099.50160963519</v>
      </c>
      <c r="D59">
        <f t="shared" si="1"/>
        <v>2771.1595916634851</v>
      </c>
      <c r="E59">
        <f>C59*$O$4</f>
        <v>5868.3796405215098</v>
      </c>
      <c r="F59">
        <f t="shared" si="2"/>
        <v>-3097.2200488580247</v>
      </c>
      <c r="G59">
        <f t="shared" si="3"/>
        <v>889196.72165849316</v>
      </c>
    </row>
    <row r="60" spans="1:7" x14ac:dyDescent="0.2">
      <c r="A60">
        <v>49</v>
      </c>
      <c r="B60">
        <f t="shared" si="0"/>
        <v>4.083333333333333</v>
      </c>
      <c r="C60">
        <f t="shared" si="4"/>
        <v>889196.72165849316</v>
      </c>
      <c r="D60">
        <f t="shared" si="1"/>
        <v>2965.140763079929</v>
      </c>
      <c r="E60">
        <f>C60*$O$4</f>
        <v>5888.8916293488555</v>
      </c>
      <c r="F60">
        <f t="shared" si="2"/>
        <v>-2923.7508662689265</v>
      </c>
      <c r="G60">
        <f t="shared" si="3"/>
        <v>892120.47252476204</v>
      </c>
    </row>
    <row r="61" spans="1:7" x14ac:dyDescent="0.2">
      <c r="A61">
        <v>50</v>
      </c>
      <c r="B61">
        <f t="shared" si="0"/>
        <v>4.166666666666667</v>
      </c>
      <c r="C61">
        <f t="shared" si="4"/>
        <v>892120.47252476204</v>
      </c>
      <c r="D61">
        <f t="shared" si="1"/>
        <v>2965.140763079929</v>
      </c>
      <c r="E61">
        <f>C61*$O$4</f>
        <v>5908.2547821622829</v>
      </c>
      <c r="F61">
        <f t="shared" si="2"/>
        <v>-2943.1140190823539</v>
      </c>
      <c r="G61">
        <f t="shared" si="3"/>
        <v>895063.58654384443</v>
      </c>
    </row>
    <row r="62" spans="1:7" x14ac:dyDescent="0.2">
      <c r="A62">
        <v>51</v>
      </c>
      <c r="B62">
        <f t="shared" si="0"/>
        <v>4.25</v>
      </c>
      <c r="C62">
        <f t="shared" si="4"/>
        <v>895063.58654384443</v>
      </c>
      <c r="D62">
        <f t="shared" si="1"/>
        <v>2965.140763079929</v>
      </c>
      <c r="E62">
        <f>C62*$O$4</f>
        <v>5927.7461715129621</v>
      </c>
      <c r="F62">
        <f t="shared" si="2"/>
        <v>-2962.6054084330331</v>
      </c>
      <c r="G62">
        <f t="shared" si="3"/>
        <v>898026.19195227744</v>
      </c>
    </row>
    <row r="63" spans="1:7" x14ac:dyDescent="0.2">
      <c r="A63">
        <v>52</v>
      </c>
      <c r="B63">
        <f t="shared" si="0"/>
        <v>4.333333333333333</v>
      </c>
      <c r="C63">
        <f t="shared" si="4"/>
        <v>898026.19195227744</v>
      </c>
      <c r="D63">
        <f t="shared" si="1"/>
        <v>2965.140763079929</v>
      </c>
      <c r="E63">
        <f>C63*$O$4</f>
        <v>5947.3666466742343</v>
      </c>
      <c r="F63">
        <f t="shared" si="2"/>
        <v>-2982.2258835943053</v>
      </c>
      <c r="G63">
        <f t="shared" si="3"/>
        <v>901008.41783587169</v>
      </c>
    </row>
    <row r="64" spans="1:7" x14ac:dyDescent="0.2">
      <c r="A64">
        <v>53</v>
      </c>
      <c r="B64">
        <f t="shared" si="0"/>
        <v>4.416666666666667</v>
      </c>
      <c r="C64">
        <f t="shared" si="4"/>
        <v>901008.41783587169</v>
      </c>
      <c r="D64">
        <f t="shared" si="1"/>
        <v>2965.140763079929</v>
      </c>
      <c r="E64">
        <f>C64*$O$4</f>
        <v>5967.1170625439299</v>
      </c>
      <c r="F64">
        <f t="shared" si="2"/>
        <v>-3001.9762994640009</v>
      </c>
      <c r="G64">
        <f t="shared" si="3"/>
        <v>904010.39413533569</v>
      </c>
    </row>
    <row r="65" spans="1:7" x14ac:dyDescent="0.2">
      <c r="A65">
        <v>54</v>
      </c>
      <c r="B65">
        <f t="shared" si="0"/>
        <v>4.5</v>
      </c>
      <c r="C65">
        <f t="shared" si="4"/>
        <v>904010.39413533569</v>
      </c>
      <c r="D65">
        <f t="shared" si="1"/>
        <v>2965.140763079929</v>
      </c>
      <c r="E65">
        <f>C65*$O$4</f>
        <v>5986.998279681623</v>
      </c>
      <c r="F65">
        <f t="shared" si="2"/>
        <v>-3021.857516601694</v>
      </c>
      <c r="G65">
        <f t="shared" si="3"/>
        <v>907032.25165193737</v>
      </c>
    </row>
    <row r="66" spans="1:7" x14ac:dyDescent="0.2">
      <c r="A66">
        <v>55</v>
      </c>
      <c r="B66">
        <f t="shared" si="0"/>
        <v>4.583333333333333</v>
      </c>
      <c r="C66">
        <f t="shared" si="4"/>
        <v>907032.25165193737</v>
      </c>
      <c r="D66">
        <f t="shared" si="1"/>
        <v>2965.140763079929</v>
      </c>
      <c r="E66">
        <f>C66*$O$4</f>
        <v>6007.0111643461205</v>
      </c>
      <c r="F66">
        <f t="shared" si="2"/>
        <v>-3041.8704012661915</v>
      </c>
      <c r="G66">
        <f t="shared" si="3"/>
        <v>910074.12205320352</v>
      </c>
    </row>
    <row r="67" spans="1:7" x14ac:dyDescent="0.2">
      <c r="A67">
        <v>56</v>
      </c>
      <c r="B67">
        <f t="shared" si="0"/>
        <v>4.666666666666667</v>
      </c>
      <c r="C67">
        <f t="shared" si="4"/>
        <v>910074.12205320352</v>
      </c>
      <c r="D67">
        <f t="shared" si="1"/>
        <v>2965.140763079929</v>
      </c>
      <c r="E67">
        <f>C67*$O$4</f>
        <v>6027.1565885332111</v>
      </c>
      <c r="F67">
        <f t="shared" si="2"/>
        <v>-3062.0158254532821</v>
      </c>
      <c r="G67">
        <f t="shared" si="3"/>
        <v>913136.13787865685</v>
      </c>
    </row>
    <row r="68" spans="1:7" x14ac:dyDescent="0.2">
      <c r="A68">
        <v>57</v>
      </c>
      <c r="B68">
        <f t="shared" si="0"/>
        <v>4.75</v>
      </c>
      <c r="C68">
        <f t="shared" si="4"/>
        <v>913136.13787865685</v>
      </c>
      <c r="D68">
        <f t="shared" si="1"/>
        <v>2965.140763079929</v>
      </c>
      <c r="E68">
        <f>C68*$O$4</f>
        <v>6047.4354300136574</v>
      </c>
      <c r="F68">
        <f t="shared" si="2"/>
        <v>-3082.2946669337284</v>
      </c>
      <c r="G68">
        <f t="shared" si="3"/>
        <v>916218.43254559056</v>
      </c>
    </row>
    <row r="69" spans="1:7" x14ac:dyDescent="0.2">
      <c r="A69">
        <v>58</v>
      </c>
      <c r="B69">
        <f t="shared" si="0"/>
        <v>4.833333333333333</v>
      </c>
      <c r="C69">
        <f t="shared" si="4"/>
        <v>916218.43254559056</v>
      </c>
      <c r="D69">
        <f t="shared" si="1"/>
        <v>2965.140763079929</v>
      </c>
      <c r="E69">
        <f>C69*$O$4</f>
        <v>6067.8485723714448</v>
      </c>
      <c r="F69">
        <f t="shared" si="2"/>
        <v>-3102.7078092915158</v>
      </c>
      <c r="G69">
        <f t="shared" si="3"/>
        <v>919321.14035488211</v>
      </c>
    </row>
    <row r="70" spans="1:7" x14ac:dyDescent="0.2">
      <c r="A70">
        <v>59</v>
      </c>
      <c r="B70">
        <f t="shared" si="0"/>
        <v>4.916666666666667</v>
      </c>
      <c r="C70">
        <f t="shared" si="4"/>
        <v>919321.14035488211</v>
      </c>
      <c r="D70">
        <f t="shared" si="1"/>
        <v>2965.140763079929</v>
      </c>
      <c r="E70">
        <f>C70*$O$4</f>
        <v>6088.3969050422775</v>
      </c>
      <c r="F70">
        <f t="shared" si="2"/>
        <v>-3123.2561419623485</v>
      </c>
      <c r="G70">
        <f t="shared" si="3"/>
        <v>922444.39649684448</v>
      </c>
    </row>
    <row r="71" spans="1:7" x14ac:dyDescent="0.2">
      <c r="A71">
        <v>60</v>
      </c>
      <c r="B71">
        <f t="shared" si="0"/>
        <v>5</v>
      </c>
      <c r="C71">
        <f t="shared" si="4"/>
        <v>922444.39649684448</v>
      </c>
      <c r="D71">
        <f t="shared" si="1"/>
        <v>2965.140763079929</v>
      </c>
      <c r="E71">
        <f>C71*$O$4</f>
        <v>6109.0813233523331</v>
      </c>
      <c r="F71">
        <f t="shared" si="2"/>
        <v>-3143.9405602724041</v>
      </c>
      <c r="G71">
        <f t="shared" si="3"/>
        <v>925588.33705711691</v>
      </c>
    </row>
    <row r="72" spans="1:7" x14ac:dyDescent="0.2">
      <c r="A72">
        <v>61</v>
      </c>
      <c r="B72">
        <f t="shared" si="0"/>
        <v>5.083333333333333</v>
      </c>
      <c r="C72">
        <f t="shared" si="4"/>
        <v>925588.33705711691</v>
      </c>
      <c r="D72">
        <f t="shared" si="1"/>
        <v>3172.7006164955246</v>
      </c>
      <c r="E72">
        <f>C72*$O$4</f>
        <v>6129.9027285572765</v>
      </c>
      <c r="F72">
        <f t="shared" si="2"/>
        <v>-2957.2021120617519</v>
      </c>
      <c r="G72">
        <f t="shared" si="3"/>
        <v>928545.53916917869</v>
      </c>
    </row>
    <row r="73" spans="1:7" x14ac:dyDescent="0.2">
      <c r="A73">
        <v>62</v>
      </c>
      <c r="B73">
        <f t="shared" si="0"/>
        <v>5.166666666666667</v>
      </c>
      <c r="C73">
        <f t="shared" si="4"/>
        <v>928545.53916917869</v>
      </c>
      <c r="D73">
        <f t="shared" si="1"/>
        <v>3172.7006164955246</v>
      </c>
      <c r="E73">
        <f>C73*$O$4</f>
        <v>6149.4874192560146</v>
      </c>
      <c r="F73">
        <f t="shared" si="2"/>
        <v>-2976.78680276049</v>
      </c>
      <c r="G73">
        <f t="shared" si="3"/>
        <v>931522.32597193914</v>
      </c>
    </row>
    <row r="74" spans="1:7" x14ac:dyDescent="0.2">
      <c r="A74">
        <v>63</v>
      </c>
      <c r="B74">
        <f t="shared" si="0"/>
        <v>5.25</v>
      </c>
      <c r="C74">
        <f t="shared" si="4"/>
        <v>931522.32597193914</v>
      </c>
      <c r="D74">
        <f t="shared" si="1"/>
        <v>3172.7006164955246</v>
      </c>
      <c r="E74">
        <f>C74*$O$4</f>
        <v>6169.2018136730749</v>
      </c>
      <c r="F74">
        <f t="shared" si="2"/>
        <v>-2996.5011971775502</v>
      </c>
      <c r="G74">
        <f t="shared" si="3"/>
        <v>934518.8271691167</v>
      </c>
    </row>
    <row r="75" spans="1:7" x14ac:dyDescent="0.2">
      <c r="A75">
        <v>64</v>
      </c>
      <c r="B75">
        <f t="shared" si="0"/>
        <v>5.333333333333333</v>
      </c>
      <c r="C75">
        <f t="shared" si="4"/>
        <v>934518.8271691167</v>
      </c>
      <c r="D75">
        <f t="shared" si="1"/>
        <v>3172.7006164955246</v>
      </c>
      <c r="E75">
        <f>C75*$O$4</f>
        <v>6189.0467707985126</v>
      </c>
      <c r="F75">
        <f t="shared" si="2"/>
        <v>-3016.346154302988</v>
      </c>
      <c r="G75">
        <f t="shared" si="3"/>
        <v>937535.17332341964</v>
      </c>
    </row>
    <row r="76" spans="1:7" x14ac:dyDescent="0.2">
      <c r="A76">
        <v>65</v>
      </c>
      <c r="B76">
        <f t="shared" ref="B76:B139" si="5">A76/12</f>
        <v>5.416666666666667</v>
      </c>
      <c r="C76">
        <f t="shared" si="4"/>
        <v>937535.17332341964</v>
      </c>
      <c r="D76">
        <f t="shared" si="1"/>
        <v>3172.7006164955246</v>
      </c>
      <c r="E76">
        <f>C76*$O$4</f>
        <v>6209.0231553112244</v>
      </c>
      <c r="F76">
        <f t="shared" si="2"/>
        <v>-3036.3225388156998</v>
      </c>
      <c r="G76">
        <f t="shared" si="3"/>
        <v>940571.49586223532</v>
      </c>
    </row>
    <row r="77" spans="1:7" x14ac:dyDescent="0.2">
      <c r="A77">
        <v>66</v>
      </c>
      <c r="B77">
        <f t="shared" si="5"/>
        <v>5.5</v>
      </c>
      <c r="C77">
        <f t="shared" si="4"/>
        <v>940571.49586223532</v>
      </c>
      <c r="D77">
        <f t="shared" ref="D77:D140" si="6">$E$3*(IF(B77&lt;=$J$3,(1+$J$2)^(_xlfn.FLOOR.MATH(B76)),((1+$J$2)^($J$3-1))*(1+$J$4)^(_xlfn.FLOOR.MATH(B76)-($J$3-1))))</f>
        <v>3172.7006164955246</v>
      </c>
      <c r="E77">
        <f>C77*$O$4</f>
        <v>6229.1318376166255</v>
      </c>
      <c r="F77">
        <f t="shared" ref="F77:F140" si="7">D77-E77</f>
        <v>-3056.4312211211009</v>
      </c>
      <c r="G77">
        <f t="shared" ref="G77:G140" si="8">C77-F77</f>
        <v>943627.92708335642</v>
      </c>
    </row>
    <row r="78" spans="1:7" x14ac:dyDescent="0.2">
      <c r="A78">
        <v>67</v>
      </c>
      <c r="B78">
        <f t="shared" si="5"/>
        <v>5.583333333333333</v>
      </c>
      <c r="C78">
        <f t="shared" ref="C78:C141" si="9">G77</f>
        <v>943627.92708335642</v>
      </c>
      <c r="D78">
        <f t="shared" si="6"/>
        <v>3172.7006164955246</v>
      </c>
      <c r="E78">
        <f>C78*$O$4</f>
        <v>6249.3736938845723</v>
      </c>
      <c r="F78">
        <f t="shared" si="7"/>
        <v>-3076.6730773890476</v>
      </c>
      <c r="G78">
        <f t="shared" si="8"/>
        <v>946704.60016074544</v>
      </c>
    </row>
    <row r="79" spans="1:7" x14ac:dyDescent="0.2">
      <c r="A79">
        <v>68</v>
      </c>
      <c r="B79">
        <f t="shared" si="5"/>
        <v>5.666666666666667</v>
      </c>
      <c r="C79">
        <f t="shared" si="9"/>
        <v>946704.60016074544</v>
      </c>
      <c r="D79">
        <f t="shared" si="6"/>
        <v>3172.7006164955246</v>
      </c>
      <c r="E79">
        <f>C79*$O$4</f>
        <v>6269.7496060875392</v>
      </c>
      <c r="F79">
        <f t="shared" si="7"/>
        <v>-3097.0489895920145</v>
      </c>
      <c r="G79">
        <f t="shared" si="8"/>
        <v>949801.64915033744</v>
      </c>
    </row>
    <row r="80" spans="1:7" x14ac:dyDescent="0.2">
      <c r="A80">
        <v>69</v>
      </c>
      <c r="B80">
        <f t="shared" si="5"/>
        <v>5.75</v>
      </c>
      <c r="C80">
        <f t="shared" si="9"/>
        <v>949801.64915033744</v>
      </c>
      <c r="D80">
        <f t="shared" si="6"/>
        <v>3172.7006164955246</v>
      </c>
      <c r="E80">
        <f>C80*$O$4</f>
        <v>6290.2604620390484</v>
      </c>
      <c r="F80">
        <f t="shared" si="7"/>
        <v>-3117.5598455435238</v>
      </c>
      <c r="G80">
        <f t="shared" si="8"/>
        <v>952919.20899588091</v>
      </c>
    </row>
    <row r="81" spans="1:7" x14ac:dyDescent="0.2">
      <c r="A81">
        <v>70</v>
      </c>
      <c r="B81">
        <f t="shared" si="5"/>
        <v>5.833333333333333</v>
      </c>
      <c r="C81">
        <f t="shared" si="9"/>
        <v>952919.20899588091</v>
      </c>
      <c r="D81">
        <f t="shared" si="6"/>
        <v>3172.7006164955246</v>
      </c>
      <c r="E81">
        <f>C81*$O$4</f>
        <v>6310.9071554323536</v>
      </c>
      <c r="F81">
        <f t="shared" si="7"/>
        <v>-3138.206538936829</v>
      </c>
      <c r="G81">
        <f t="shared" si="8"/>
        <v>956057.41553481773</v>
      </c>
    </row>
    <row r="82" spans="1:7" x14ac:dyDescent="0.2">
      <c r="A82">
        <v>71</v>
      </c>
      <c r="B82">
        <f t="shared" si="5"/>
        <v>5.916666666666667</v>
      </c>
      <c r="C82">
        <f t="shared" si="9"/>
        <v>956057.41553481773</v>
      </c>
      <c r="D82">
        <f t="shared" si="6"/>
        <v>3172.7006164955246</v>
      </c>
      <c r="E82">
        <f>C82*$O$4</f>
        <v>6331.6905858793798</v>
      </c>
      <c r="F82">
        <f t="shared" si="7"/>
        <v>-3158.9899693838552</v>
      </c>
      <c r="G82">
        <f t="shared" si="8"/>
        <v>959216.40550420154</v>
      </c>
    </row>
    <row r="83" spans="1:7" x14ac:dyDescent="0.2">
      <c r="A83">
        <v>72</v>
      </c>
      <c r="B83">
        <f t="shared" si="5"/>
        <v>6</v>
      </c>
      <c r="C83">
        <f t="shared" si="9"/>
        <v>959216.40550420154</v>
      </c>
      <c r="D83">
        <f t="shared" si="6"/>
        <v>3172.7006164955246</v>
      </c>
      <c r="E83">
        <f>C83*$O$4</f>
        <v>6352.6116589499188</v>
      </c>
      <c r="F83">
        <f t="shared" si="7"/>
        <v>-3179.9110424543942</v>
      </c>
      <c r="G83">
        <f t="shared" si="8"/>
        <v>962396.31654665596</v>
      </c>
    </row>
    <row r="84" spans="1:7" x14ac:dyDescent="0.2">
      <c r="A84">
        <v>73</v>
      </c>
      <c r="B84">
        <f t="shared" si="5"/>
        <v>6.083333333333333</v>
      </c>
      <c r="C84">
        <f t="shared" si="9"/>
        <v>962396.31654665596</v>
      </c>
      <c r="D84">
        <f t="shared" si="6"/>
        <v>3394.789659650211</v>
      </c>
      <c r="E84">
        <f>C84*$O$4</f>
        <v>6373.6712862110908</v>
      </c>
      <c r="F84">
        <f t="shared" si="7"/>
        <v>-2978.8816265608798</v>
      </c>
      <c r="G84">
        <f t="shared" si="8"/>
        <v>965375.19817321689</v>
      </c>
    </row>
    <row r="85" spans="1:7" x14ac:dyDescent="0.2">
      <c r="A85">
        <v>74</v>
      </c>
      <c r="B85">
        <f t="shared" si="5"/>
        <v>6.166666666666667</v>
      </c>
      <c r="C85">
        <f t="shared" si="9"/>
        <v>965375.19817321689</v>
      </c>
      <c r="D85">
        <f t="shared" si="6"/>
        <v>3394.789659650211</v>
      </c>
      <c r="E85">
        <f>C85*$O$4</f>
        <v>6393.3995540377609</v>
      </c>
      <c r="F85">
        <f t="shared" si="7"/>
        <v>-2998.60989438755</v>
      </c>
      <c r="G85">
        <f t="shared" si="8"/>
        <v>968373.80806760443</v>
      </c>
    </row>
    <row r="86" spans="1:7" x14ac:dyDescent="0.2">
      <c r="A86">
        <v>75</v>
      </c>
      <c r="B86">
        <f t="shared" si="5"/>
        <v>6.25</v>
      </c>
      <c r="C86">
        <f t="shared" si="9"/>
        <v>968373.80806760443</v>
      </c>
      <c r="D86">
        <f t="shared" si="6"/>
        <v>3394.789659650211</v>
      </c>
      <c r="E86">
        <f>C86*$O$4</f>
        <v>6413.2584764523708</v>
      </c>
      <c r="F86">
        <f t="shared" si="7"/>
        <v>-3018.4688168021598</v>
      </c>
      <c r="G86">
        <f t="shared" si="8"/>
        <v>971392.27688440657</v>
      </c>
    </row>
    <row r="87" spans="1:7" x14ac:dyDescent="0.2">
      <c r="A87">
        <v>76</v>
      </c>
      <c r="B87">
        <f t="shared" si="5"/>
        <v>6.333333333333333</v>
      </c>
      <c r="C87">
        <f t="shared" si="9"/>
        <v>971392.27688440657</v>
      </c>
      <c r="D87">
        <f t="shared" si="6"/>
        <v>3394.789659650211</v>
      </c>
      <c r="E87">
        <f>C87*$O$4</f>
        <v>6433.2489187423089</v>
      </c>
      <c r="F87">
        <f t="shared" si="7"/>
        <v>-3038.4592590920979</v>
      </c>
      <c r="G87">
        <f t="shared" si="8"/>
        <v>974430.73614349868</v>
      </c>
    </row>
    <row r="88" spans="1:7" x14ac:dyDescent="0.2">
      <c r="A88">
        <v>77</v>
      </c>
      <c r="B88">
        <f t="shared" si="5"/>
        <v>6.416666666666667</v>
      </c>
      <c r="C88">
        <f t="shared" si="9"/>
        <v>974430.73614349868</v>
      </c>
      <c r="D88">
        <f t="shared" si="6"/>
        <v>3394.789659650211</v>
      </c>
      <c r="E88">
        <f>C88*$O$4</f>
        <v>6453.3717519255124</v>
      </c>
      <c r="F88">
        <f t="shared" si="7"/>
        <v>-3058.5820922753014</v>
      </c>
      <c r="G88">
        <f t="shared" si="8"/>
        <v>977489.31823577394</v>
      </c>
    </row>
    <row r="89" spans="1:7" x14ac:dyDescent="0.2">
      <c r="A89">
        <v>78</v>
      </c>
      <c r="B89">
        <f t="shared" si="5"/>
        <v>6.5</v>
      </c>
      <c r="C89">
        <f t="shared" si="9"/>
        <v>977489.31823577394</v>
      </c>
      <c r="D89">
        <f t="shared" si="6"/>
        <v>3394.789659650211</v>
      </c>
      <c r="E89">
        <f>C89*$O$4</f>
        <v>6473.6278527884142</v>
      </c>
      <c r="F89">
        <f t="shared" si="7"/>
        <v>-3078.8381931382032</v>
      </c>
      <c r="G89">
        <f t="shared" si="8"/>
        <v>980568.15642891219</v>
      </c>
    </row>
    <row r="90" spans="1:7" x14ac:dyDescent="0.2">
      <c r="A90">
        <v>79</v>
      </c>
      <c r="B90">
        <f t="shared" si="5"/>
        <v>6.583333333333333</v>
      </c>
      <c r="C90">
        <f t="shared" si="9"/>
        <v>980568.15642891219</v>
      </c>
      <c r="D90">
        <f t="shared" si="6"/>
        <v>3394.789659650211</v>
      </c>
      <c r="E90">
        <f>C90*$O$4</f>
        <v>6494.0181039241525</v>
      </c>
      <c r="F90">
        <f t="shared" si="7"/>
        <v>-3099.2284442739415</v>
      </c>
      <c r="G90">
        <f t="shared" si="8"/>
        <v>983667.38487318612</v>
      </c>
    </row>
    <row r="91" spans="1:7" x14ac:dyDescent="0.2">
      <c r="A91">
        <v>80</v>
      </c>
      <c r="B91">
        <f t="shared" si="5"/>
        <v>6.666666666666667</v>
      </c>
      <c r="C91">
        <f t="shared" si="9"/>
        <v>983667.38487318612</v>
      </c>
      <c r="D91">
        <f t="shared" si="6"/>
        <v>3394.789659650211</v>
      </c>
      <c r="E91">
        <f>C91*$O$4</f>
        <v>6514.5433937710195</v>
      </c>
      <c r="F91">
        <f t="shared" si="7"/>
        <v>-3119.7537341208085</v>
      </c>
      <c r="G91">
        <f t="shared" si="8"/>
        <v>986787.13860730699</v>
      </c>
    </row>
    <row r="92" spans="1:7" x14ac:dyDescent="0.2">
      <c r="A92">
        <v>81</v>
      </c>
      <c r="B92">
        <f t="shared" si="5"/>
        <v>6.75</v>
      </c>
      <c r="C92">
        <f t="shared" si="9"/>
        <v>986787.13860730699</v>
      </c>
      <c r="D92">
        <f t="shared" si="6"/>
        <v>3394.789659650211</v>
      </c>
      <c r="E92">
        <f>C92*$O$4</f>
        <v>6535.20461665118</v>
      </c>
      <c r="F92">
        <f t="shared" si="7"/>
        <v>-3140.414957000969</v>
      </c>
      <c r="G92">
        <f t="shared" si="8"/>
        <v>989927.55356430798</v>
      </c>
    </row>
    <row r="93" spans="1:7" x14ac:dyDescent="0.2">
      <c r="A93">
        <v>82</v>
      </c>
      <c r="B93">
        <f t="shared" si="5"/>
        <v>6.833333333333333</v>
      </c>
      <c r="C93">
        <f t="shared" si="9"/>
        <v>989927.55356430798</v>
      </c>
      <c r="D93">
        <f t="shared" si="6"/>
        <v>3394.789659650211</v>
      </c>
      <c r="E93">
        <f>C93*$O$4</f>
        <v>6556.0026728096318</v>
      </c>
      <c r="F93">
        <f t="shared" si="7"/>
        <v>-3161.2130131594208</v>
      </c>
      <c r="G93">
        <f t="shared" si="8"/>
        <v>993088.76657746744</v>
      </c>
    </row>
    <row r="94" spans="1:7" x14ac:dyDescent="0.2">
      <c r="A94">
        <v>83</v>
      </c>
      <c r="B94">
        <f t="shared" si="5"/>
        <v>6.916666666666667</v>
      </c>
      <c r="C94">
        <f t="shared" si="9"/>
        <v>993088.76657746744</v>
      </c>
      <c r="D94">
        <f t="shared" si="6"/>
        <v>3394.789659650211</v>
      </c>
      <c r="E94">
        <f>C94*$O$4</f>
        <v>6576.9384684534371</v>
      </c>
      <c r="F94">
        <f t="shared" si="7"/>
        <v>-3182.1488088032261</v>
      </c>
      <c r="G94">
        <f t="shared" si="8"/>
        <v>996270.91538627062</v>
      </c>
    </row>
    <row r="95" spans="1:7" x14ac:dyDescent="0.2">
      <c r="A95">
        <v>84</v>
      </c>
      <c r="B95">
        <f t="shared" si="5"/>
        <v>7</v>
      </c>
      <c r="C95">
        <f t="shared" si="9"/>
        <v>996270.91538627062</v>
      </c>
      <c r="D95">
        <f t="shared" si="6"/>
        <v>3394.789659650211</v>
      </c>
      <c r="E95">
        <f>C95*$O$4</f>
        <v>6598.0129157911997</v>
      </c>
      <c r="F95">
        <f t="shared" si="7"/>
        <v>-3203.2232561409887</v>
      </c>
      <c r="G95">
        <f t="shared" si="8"/>
        <v>999474.13864241156</v>
      </c>
    </row>
    <row r="96" spans="1:7" x14ac:dyDescent="0.2">
      <c r="A96">
        <v>85</v>
      </c>
      <c r="B96">
        <f t="shared" si="5"/>
        <v>7.083333333333333</v>
      </c>
      <c r="C96">
        <f t="shared" si="9"/>
        <v>999474.13864241156</v>
      </c>
      <c r="D96">
        <f t="shared" si="6"/>
        <v>3632.4249358257257</v>
      </c>
      <c r="E96">
        <f>C96*$O$4</f>
        <v>6619.2269330728213</v>
      </c>
      <c r="F96">
        <f t="shared" si="7"/>
        <v>-2986.8019972470956</v>
      </c>
      <c r="G96">
        <f t="shared" si="8"/>
        <v>1002460.9406396587</v>
      </c>
    </row>
    <row r="97" spans="1:7" x14ac:dyDescent="0.2">
      <c r="A97">
        <v>86</v>
      </c>
      <c r="B97">
        <f t="shared" si="5"/>
        <v>7.166666666666667</v>
      </c>
      <c r="C97">
        <f t="shared" si="9"/>
        <v>1002460.9406396587</v>
      </c>
      <c r="D97">
        <f t="shared" si="6"/>
        <v>3632.4249358257257</v>
      </c>
      <c r="E97">
        <f>C97*$O$4</f>
        <v>6639.0076552141545</v>
      </c>
      <c r="F97">
        <f t="shared" si="7"/>
        <v>-3006.5827193884288</v>
      </c>
      <c r="G97">
        <f t="shared" si="8"/>
        <v>1005467.5233590471</v>
      </c>
    </row>
    <row r="98" spans="1:7" x14ac:dyDescent="0.2">
      <c r="A98">
        <v>87</v>
      </c>
      <c r="B98">
        <f t="shared" si="5"/>
        <v>7.25</v>
      </c>
      <c r="C98">
        <f t="shared" si="9"/>
        <v>1005467.5233590471</v>
      </c>
      <c r="D98">
        <f t="shared" si="6"/>
        <v>3632.4249358257257</v>
      </c>
      <c r="E98">
        <f>C98*$O$4</f>
        <v>6658.9193793331187</v>
      </c>
      <c r="F98">
        <f t="shared" si="7"/>
        <v>-3026.494443507393</v>
      </c>
      <c r="G98">
        <f t="shared" si="8"/>
        <v>1008494.0178025545</v>
      </c>
    </row>
    <row r="99" spans="1:7" x14ac:dyDescent="0.2">
      <c r="A99">
        <v>88</v>
      </c>
      <c r="B99">
        <f t="shared" si="5"/>
        <v>7.333333333333333</v>
      </c>
      <c r="C99">
        <f t="shared" si="9"/>
        <v>1008494.0178025545</v>
      </c>
      <c r="D99">
        <f t="shared" si="6"/>
        <v>3632.4249358257257</v>
      </c>
      <c r="E99">
        <f>C99*$O$4</f>
        <v>6678.9629730177639</v>
      </c>
      <c r="F99">
        <f t="shared" si="7"/>
        <v>-3046.5380371920382</v>
      </c>
      <c r="G99">
        <f t="shared" si="8"/>
        <v>1011540.5558397466</v>
      </c>
    </row>
    <row r="100" spans="1:7" x14ac:dyDescent="0.2">
      <c r="A100">
        <v>89</v>
      </c>
      <c r="B100">
        <f t="shared" si="5"/>
        <v>7.416666666666667</v>
      </c>
      <c r="C100">
        <f t="shared" si="9"/>
        <v>1011540.5558397466</v>
      </c>
      <c r="D100">
        <f t="shared" si="6"/>
        <v>3632.4249358257257</v>
      </c>
      <c r="E100">
        <f>C100*$O$4</f>
        <v>6699.1393096019237</v>
      </c>
      <c r="F100">
        <f t="shared" si="7"/>
        <v>-3066.714373776198</v>
      </c>
      <c r="G100">
        <f t="shared" si="8"/>
        <v>1014607.2702135228</v>
      </c>
    </row>
    <row r="101" spans="1:7" x14ac:dyDescent="0.2">
      <c r="A101">
        <v>90</v>
      </c>
      <c r="B101">
        <f t="shared" si="5"/>
        <v>7.5</v>
      </c>
      <c r="C101">
        <f t="shared" si="9"/>
        <v>1014607.2702135228</v>
      </c>
      <c r="D101">
        <f t="shared" si="6"/>
        <v>3632.4249358257257</v>
      </c>
      <c r="E101">
        <f>C101*$O$4</f>
        <v>6719.4492682032678</v>
      </c>
      <c r="F101">
        <f t="shared" si="7"/>
        <v>-3087.0243323775421</v>
      </c>
      <c r="G101">
        <f t="shared" si="8"/>
        <v>1017694.2945459004</v>
      </c>
    </row>
    <row r="102" spans="1:7" x14ac:dyDescent="0.2">
      <c r="A102">
        <v>91</v>
      </c>
      <c r="B102">
        <f t="shared" si="5"/>
        <v>7.583333333333333</v>
      </c>
      <c r="C102">
        <f t="shared" si="9"/>
        <v>1017694.2945459004</v>
      </c>
      <c r="D102">
        <f t="shared" si="6"/>
        <v>3632.4249358257257</v>
      </c>
      <c r="E102">
        <f>C102*$O$4</f>
        <v>6739.8937337616062</v>
      </c>
      <c r="F102">
        <f t="shared" si="7"/>
        <v>-3107.4687979358805</v>
      </c>
      <c r="G102">
        <f t="shared" si="8"/>
        <v>1020801.7633438363</v>
      </c>
    </row>
    <row r="103" spans="1:7" x14ac:dyDescent="0.2">
      <c r="A103">
        <v>92</v>
      </c>
      <c r="B103">
        <f t="shared" si="5"/>
        <v>7.666666666666667</v>
      </c>
      <c r="C103">
        <f t="shared" si="9"/>
        <v>1020801.7633438363</v>
      </c>
      <c r="D103">
        <f t="shared" si="6"/>
        <v>3632.4249358257257</v>
      </c>
      <c r="E103">
        <f>C103*$O$4</f>
        <v>6760.4735970774491</v>
      </c>
      <c r="F103">
        <f t="shared" si="7"/>
        <v>-3128.0486612517234</v>
      </c>
      <c r="G103">
        <f t="shared" si="8"/>
        <v>1023929.812005088</v>
      </c>
    </row>
    <row r="104" spans="1:7" x14ac:dyDescent="0.2">
      <c r="A104">
        <v>93</v>
      </c>
      <c r="B104">
        <f t="shared" si="5"/>
        <v>7.75</v>
      </c>
      <c r="C104">
        <f t="shared" si="9"/>
        <v>1023929.812005088</v>
      </c>
      <c r="D104">
        <f t="shared" si="6"/>
        <v>3632.4249358257257</v>
      </c>
      <c r="E104">
        <f>C104*$O$4</f>
        <v>6781.1897548508196</v>
      </c>
      <c r="F104">
        <f t="shared" si="7"/>
        <v>-3148.7648190250939</v>
      </c>
      <c r="G104">
        <f t="shared" si="8"/>
        <v>1027078.576824113</v>
      </c>
    </row>
    <row r="105" spans="1:7" x14ac:dyDescent="0.2">
      <c r="A105">
        <v>94</v>
      </c>
      <c r="B105">
        <f t="shared" si="5"/>
        <v>7.833333333333333</v>
      </c>
      <c r="C105">
        <f t="shared" si="9"/>
        <v>1027078.576824113</v>
      </c>
      <c r="D105">
        <f t="shared" si="6"/>
        <v>3632.4249358257257</v>
      </c>
      <c r="E105">
        <f>C105*$O$4</f>
        <v>6802.0431097203236</v>
      </c>
      <c r="F105">
        <f t="shared" si="7"/>
        <v>-3169.6181738945979</v>
      </c>
      <c r="G105">
        <f t="shared" si="8"/>
        <v>1030248.1949980076</v>
      </c>
    </row>
    <row r="106" spans="1:7" x14ac:dyDescent="0.2">
      <c r="A106">
        <v>95</v>
      </c>
      <c r="B106">
        <f t="shared" si="5"/>
        <v>7.916666666666667</v>
      </c>
      <c r="C106">
        <f t="shared" si="9"/>
        <v>1030248.1949980076</v>
      </c>
      <c r="D106">
        <f t="shared" si="6"/>
        <v>3632.4249358257257</v>
      </c>
      <c r="E106">
        <f>C106*$O$4</f>
        <v>6823.0345703024841</v>
      </c>
      <c r="F106">
        <f t="shared" si="7"/>
        <v>-3190.6096344767584</v>
      </c>
      <c r="G106">
        <f t="shared" si="8"/>
        <v>1033438.8046324843</v>
      </c>
    </row>
    <row r="107" spans="1:7" x14ac:dyDescent="0.2">
      <c r="A107">
        <v>96</v>
      </c>
      <c r="B107">
        <f t="shared" si="5"/>
        <v>8</v>
      </c>
      <c r="C107">
        <f t="shared" si="9"/>
        <v>1033438.8046324843</v>
      </c>
      <c r="D107">
        <f t="shared" si="6"/>
        <v>3632.4249358257257</v>
      </c>
      <c r="E107">
        <f>C107*$O$4</f>
        <v>6844.1650512313217</v>
      </c>
      <c r="F107">
        <f t="shared" si="7"/>
        <v>-3211.740115405596</v>
      </c>
      <c r="G107">
        <f t="shared" si="8"/>
        <v>1036650.54474789</v>
      </c>
    </row>
    <row r="108" spans="1:7" x14ac:dyDescent="0.2">
      <c r="A108">
        <v>97</v>
      </c>
      <c r="B108">
        <f t="shared" si="5"/>
        <v>8.0833333333333339</v>
      </c>
      <c r="C108">
        <f t="shared" si="9"/>
        <v>1036650.54474789</v>
      </c>
      <c r="D108">
        <f t="shared" si="6"/>
        <v>3886.6946813335267</v>
      </c>
      <c r="E108">
        <f>C108*$O$4</f>
        <v>6865.4354731982166</v>
      </c>
      <c r="F108">
        <f t="shared" si="7"/>
        <v>-2978.74079186469</v>
      </c>
      <c r="G108">
        <f t="shared" si="8"/>
        <v>1039629.2855397547</v>
      </c>
    </row>
    <row r="109" spans="1:7" x14ac:dyDescent="0.2">
      <c r="A109">
        <v>98</v>
      </c>
      <c r="B109">
        <f t="shared" si="5"/>
        <v>8.1666666666666661</v>
      </c>
      <c r="C109">
        <f t="shared" si="9"/>
        <v>1039629.2855397547</v>
      </c>
      <c r="D109">
        <f t="shared" si="6"/>
        <v>3886.6946813335267</v>
      </c>
      <c r="E109">
        <f>C109*$O$4</f>
        <v>6885.1628083175974</v>
      </c>
      <c r="F109">
        <f t="shared" si="7"/>
        <v>-2998.4681269840708</v>
      </c>
      <c r="G109">
        <f t="shared" si="8"/>
        <v>1042627.7536667387</v>
      </c>
    </row>
    <row r="110" spans="1:7" x14ac:dyDescent="0.2">
      <c r="A110">
        <v>99</v>
      </c>
      <c r="B110">
        <f t="shared" si="5"/>
        <v>8.25</v>
      </c>
      <c r="C110">
        <f t="shared" si="9"/>
        <v>1042627.7536667387</v>
      </c>
      <c r="D110">
        <f t="shared" si="6"/>
        <v>3886.6946813335267</v>
      </c>
      <c r="E110">
        <f>C110*$O$4</f>
        <v>6905.0207918478691</v>
      </c>
      <c r="F110">
        <f t="shared" si="7"/>
        <v>-3018.3261105143424</v>
      </c>
      <c r="G110">
        <f t="shared" si="8"/>
        <v>1045646.0797772531</v>
      </c>
    </row>
    <row r="111" spans="1:7" x14ac:dyDescent="0.2">
      <c r="A111">
        <v>100</v>
      </c>
      <c r="B111">
        <f t="shared" si="5"/>
        <v>8.3333333333333339</v>
      </c>
      <c r="C111">
        <f t="shared" si="9"/>
        <v>1045646.0797772531</v>
      </c>
      <c r="D111">
        <f t="shared" si="6"/>
        <v>3886.6946813335267</v>
      </c>
      <c r="E111">
        <f>C111*$O$4</f>
        <v>6925.0102890355111</v>
      </c>
      <c r="F111">
        <f t="shared" si="7"/>
        <v>-3038.3156077019844</v>
      </c>
      <c r="G111">
        <f t="shared" si="8"/>
        <v>1048684.395384955</v>
      </c>
    </row>
    <row r="112" spans="1:7" x14ac:dyDescent="0.2">
      <c r="A112">
        <v>101</v>
      </c>
      <c r="B112">
        <f t="shared" si="5"/>
        <v>8.4166666666666661</v>
      </c>
      <c r="C112">
        <f t="shared" si="9"/>
        <v>1048684.395384955</v>
      </c>
      <c r="D112">
        <f t="shared" si="6"/>
        <v>3886.6946813335267</v>
      </c>
      <c r="E112">
        <f>C112*$O$4</f>
        <v>6945.1321708572796</v>
      </c>
      <c r="F112">
        <f t="shared" si="7"/>
        <v>-3058.4374895237529</v>
      </c>
      <c r="G112">
        <f t="shared" si="8"/>
        <v>1051742.8328744788</v>
      </c>
    </row>
    <row r="113" spans="1:7" x14ac:dyDescent="0.2">
      <c r="A113">
        <v>102</v>
      </c>
      <c r="B113">
        <f t="shared" si="5"/>
        <v>8.5</v>
      </c>
      <c r="C113">
        <f t="shared" si="9"/>
        <v>1051742.8328744788</v>
      </c>
      <c r="D113">
        <f t="shared" si="6"/>
        <v>3886.6946813335267</v>
      </c>
      <c r="E113">
        <f>C113*$O$4</f>
        <v>6965.3873140581563</v>
      </c>
      <c r="F113">
        <f t="shared" si="7"/>
        <v>-3078.6926327246297</v>
      </c>
      <c r="G113">
        <f t="shared" si="8"/>
        <v>1054821.5255072033</v>
      </c>
    </row>
    <row r="114" spans="1:7" x14ac:dyDescent="0.2">
      <c r="A114">
        <v>103</v>
      </c>
      <c r="B114">
        <f t="shared" si="5"/>
        <v>8.5833333333333339</v>
      </c>
      <c r="C114">
        <f t="shared" si="9"/>
        <v>1054821.5255072033</v>
      </c>
      <c r="D114">
        <f t="shared" si="6"/>
        <v>3886.6946813335267</v>
      </c>
      <c r="E114">
        <f>C114*$O$4</f>
        <v>6985.776601189551</v>
      </c>
      <c r="F114">
        <f t="shared" si="7"/>
        <v>-3099.0819198560243</v>
      </c>
      <c r="G114">
        <f t="shared" si="8"/>
        <v>1057920.6074270594</v>
      </c>
    </row>
    <row r="115" spans="1:7" x14ac:dyDescent="0.2">
      <c r="A115">
        <v>104</v>
      </c>
      <c r="B115">
        <f t="shared" si="5"/>
        <v>8.6666666666666661</v>
      </c>
      <c r="C115">
        <f t="shared" si="9"/>
        <v>1057920.6074270594</v>
      </c>
      <c r="D115">
        <f t="shared" si="6"/>
        <v>3886.6946813335267</v>
      </c>
      <c r="E115">
        <f>C115*$O$4</f>
        <v>7006.3009206477554</v>
      </c>
      <c r="F115">
        <f t="shared" si="7"/>
        <v>-3119.6062393142288</v>
      </c>
      <c r="G115">
        <f t="shared" si="8"/>
        <v>1061040.2136663736</v>
      </c>
    </row>
    <row r="116" spans="1:7" x14ac:dyDescent="0.2">
      <c r="A116">
        <v>105</v>
      </c>
      <c r="B116">
        <f t="shared" si="5"/>
        <v>8.75</v>
      </c>
      <c r="C116">
        <f t="shared" si="9"/>
        <v>1061040.2136663736</v>
      </c>
      <c r="D116">
        <f t="shared" si="6"/>
        <v>3886.6946813335267</v>
      </c>
      <c r="E116">
        <f>C116*$O$4</f>
        <v>7026.9611667126501</v>
      </c>
      <c r="F116">
        <f t="shared" si="7"/>
        <v>-3140.2664853791234</v>
      </c>
      <c r="G116">
        <f t="shared" si="8"/>
        <v>1064180.4801517527</v>
      </c>
    </row>
    <row r="117" spans="1:7" x14ac:dyDescent="0.2">
      <c r="A117">
        <v>106</v>
      </c>
      <c r="B117">
        <f t="shared" si="5"/>
        <v>8.8333333333333339</v>
      </c>
      <c r="C117">
        <f t="shared" si="9"/>
        <v>1064180.4801517527</v>
      </c>
      <c r="D117">
        <f t="shared" si="6"/>
        <v>3886.6946813335267</v>
      </c>
      <c r="E117">
        <f>C117*$O$4</f>
        <v>7047.7582395866721</v>
      </c>
      <c r="F117">
        <f t="shared" si="7"/>
        <v>-3161.0635582531454</v>
      </c>
      <c r="G117">
        <f t="shared" si="8"/>
        <v>1067341.5437100059</v>
      </c>
    </row>
    <row r="118" spans="1:7" x14ac:dyDescent="0.2">
      <c r="A118">
        <v>107</v>
      </c>
      <c r="B118">
        <f t="shared" si="5"/>
        <v>8.9166666666666661</v>
      </c>
      <c r="C118">
        <f t="shared" si="9"/>
        <v>1067341.5437100059</v>
      </c>
      <c r="D118">
        <f t="shared" si="6"/>
        <v>3886.6946813335267</v>
      </c>
      <c r="E118">
        <f>C118*$O$4</f>
        <v>7068.6930454340409</v>
      </c>
      <c r="F118">
        <f t="shared" si="7"/>
        <v>-3181.9983641005142</v>
      </c>
      <c r="G118">
        <f t="shared" si="8"/>
        <v>1070523.5420741064</v>
      </c>
    </row>
    <row r="119" spans="1:7" x14ac:dyDescent="0.2">
      <c r="A119">
        <v>108</v>
      </c>
      <c r="B119">
        <f t="shared" si="5"/>
        <v>9</v>
      </c>
      <c r="C119">
        <f t="shared" si="9"/>
        <v>1070523.5420741064</v>
      </c>
      <c r="D119">
        <f t="shared" si="6"/>
        <v>3886.6946813335267</v>
      </c>
      <c r="E119">
        <f>C119*$O$4</f>
        <v>7089.7664964202331</v>
      </c>
      <c r="F119">
        <f t="shared" si="7"/>
        <v>-3203.0718150867065</v>
      </c>
      <c r="G119">
        <f t="shared" si="8"/>
        <v>1073726.6138891932</v>
      </c>
    </row>
    <row r="120" spans="1:7" x14ac:dyDescent="0.2">
      <c r="A120">
        <v>109</v>
      </c>
      <c r="B120">
        <f t="shared" si="5"/>
        <v>9.0833333333333339</v>
      </c>
      <c r="C120">
        <f t="shared" si="9"/>
        <v>1073726.6138891932</v>
      </c>
      <c r="D120">
        <f t="shared" si="6"/>
        <v>4158.7633090268737</v>
      </c>
      <c r="E120">
        <f>C120*$O$4</f>
        <v>7110.9795107517366</v>
      </c>
      <c r="F120">
        <f t="shared" si="7"/>
        <v>-2952.2162017248629</v>
      </c>
      <c r="G120">
        <f t="shared" si="8"/>
        <v>1076678.8300909181</v>
      </c>
    </row>
    <row r="121" spans="1:7" x14ac:dyDescent="0.2">
      <c r="A121">
        <v>110</v>
      </c>
      <c r="B121">
        <f t="shared" si="5"/>
        <v>9.1666666666666661</v>
      </c>
      <c r="C121">
        <f t="shared" si="9"/>
        <v>1076678.8300909181</v>
      </c>
      <c r="D121">
        <f t="shared" si="6"/>
        <v>4158.7633090268737</v>
      </c>
      <c r="E121">
        <f>C121*$O$4</f>
        <v>7130.5311812144209</v>
      </c>
      <c r="F121">
        <f t="shared" si="7"/>
        <v>-2971.7678721875473</v>
      </c>
      <c r="G121">
        <f t="shared" si="8"/>
        <v>1079650.5979631057</v>
      </c>
    </row>
    <row r="122" spans="1:7" x14ac:dyDescent="0.2">
      <c r="A122">
        <v>111</v>
      </c>
      <c r="B122">
        <f t="shared" si="5"/>
        <v>9.25</v>
      </c>
      <c r="C122">
        <f t="shared" si="9"/>
        <v>1079650.5979631057</v>
      </c>
      <c r="D122">
        <f t="shared" si="6"/>
        <v>4158.7633090268737</v>
      </c>
      <c r="E122">
        <f>C122*$O$4</f>
        <v>7150.2123367119939</v>
      </c>
      <c r="F122">
        <f t="shared" si="7"/>
        <v>-2991.4490276851202</v>
      </c>
      <c r="G122">
        <f t="shared" si="8"/>
        <v>1082642.0469907909</v>
      </c>
    </row>
    <row r="123" spans="1:7" x14ac:dyDescent="0.2">
      <c r="A123">
        <v>112</v>
      </c>
      <c r="B123">
        <f t="shared" si="5"/>
        <v>9.3333333333333339</v>
      </c>
      <c r="C123">
        <f t="shared" si="9"/>
        <v>1082642.0469907909</v>
      </c>
      <c r="D123">
        <f t="shared" si="6"/>
        <v>4158.7633090268737</v>
      </c>
      <c r="E123">
        <f>C123*$O$4</f>
        <v>7170.023834786236</v>
      </c>
      <c r="F123">
        <f t="shared" si="7"/>
        <v>-3011.2605257593623</v>
      </c>
      <c r="G123">
        <f t="shared" si="8"/>
        <v>1085653.3075165502</v>
      </c>
    </row>
    <row r="124" spans="1:7" x14ac:dyDescent="0.2">
      <c r="A124">
        <v>113</v>
      </c>
      <c r="B124">
        <f t="shared" si="5"/>
        <v>9.4166666666666661</v>
      </c>
      <c r="C124">
        <f t="shared" si="9"/>
        <v>1085653.3075165502</v>
      </c>
      <c r="D124">
        <f t="shared" si="6"/>
        <v>4158.7633090268737</v>
      </c>
      <c r="E124">
        <f>C124*$O$4</f>
        <v>7189.9665386581728</v>
      </c>
      <c r="F124">
        <f t="shared" si="7"/>
        <v>-3031.2032296312991</v>
      </c>
      <c r="G124">
        <f t="shared" si="8"/>
        <v>1088684.5107461815</v>
      </c>
    </row>
    <row r="125" spans="1:7" x14ac:dyDescent="0.2">
      <c r="A125">
        <v>114</v>
      </c>
      <c r="B125">
        <f t="shared" si="5"/>
        <v>9.5</v>
      </c>
      <c r="C125">
        <f t="shared" si="9"/>
        <v>1088684.5107461815</v>
      </c>
      <c r="D125">
        <f t="shared" si="6"/>
        <v>4158.7633090268737</v>
      </c>
      <c r="E125">
        <f>C125*$O$4</f>
        <v>7210.0413172656972</v>
      </c>
      <c r="F125">
        <f t="shared" si="7"/>
        <v>-3051.2780082388235</v>
      </c>
      <c r="G125">
        <f t="shared" si="8"/>
        <v>1091735.7887544204</v>
      </c>
    </row>
    <row r="126" spans="1:7" x14ac:dyDescent="0.2">
      <c r="A126">
        <v>115</v>
      </c>
      <c r="B126">
        <f t="shared" si="5"/>
        <v>9.5833333333333339</v>
      </c>
      <c r="C126">
        <f t="shared" si="9"/>
        <v>1091735.7887544204</v>
      </c>
      <c r="D126">
        <f t="shared" si="6"/>
        <v>4158.7633090268737</v>
      </c>
      <c r="E126">
        <f>C126*$O$4</f>
        <v>7230.2490453014234</v>
      </c>
      <c r="F126">
        <f t="shared" si="7"/>
        <v>-3071.4857362745497</v>
      </c>
      <c r="G126">
        <f t="shared" si="8"/>
        <v>1094807.274490695</v>
      </c>
    </row>
    <row r="127" spans="1:7" x14ac:dyDescent="0.2">
      <c r="A127">
        <v>116</v>
      </c>
      <c r="B127">
        <f t="shared" si="5"/>
        <v>9.6666666666666661</v>
      </c>
      <c r="C127">
        <f t="shared" si="9"/>
        <v>1094807.274490695</v>
      </c>
      <c r="D127">
        <f t="shared" si="6"/>
        <v>4158.7633090268737</v>
      </c>
      <c r="E127">
        <f>C127*$O$4</f>
        <v>7250.5906032508001</v>
      </c>
      <c r="F127">
        <f t="shared" si="7"/>
        <v>-3091.8272942239264</v>
      </c>
      <c r="G127">
        <f t="shared" si="8"/>
        <v>1097899.1017849189</v>
      </c>
    </row>
    <row r="128" spans="1:7" x14ac:dyDescent="0.2">
      <c r="A128">
        <v>117</v>
      </c>
      <c r="B128">
        <f t="shared" si="5"/>
        <v>9.75</v>
      </c>
      <c r="C128">
        <f t="shared" si="9"/>
        <v>1097899.1017849189</v>
      </c>
      <c r="D128">
        <f t="shared" si="6"/>
        <v>4158.7633090268737</v>
      </c>
      <c r="E128">
        <f>C128*$O$4</f>
        <v>7271.0668774304759</v>
      </c>
      <c r="F128">
        <f t="shared" si="7"/>
        <v>-3112.3035684036022</v>
      </c>
      <c r="G128">
        <f t="shared" si="8"/>
        <v>1101011.4053533226</v>
      </c>
    </row>
    <row r="129" spans="1:7" x14ac:dyDescent="0.2">
      <c r="A129">
        <v>118</v>
      </c>
      <c r="B129">
        <f t="shared" si="5"/>
        <v>9.8333333333333339</v>
      </c>
      <c r="C129">
        <f t="shared" si="9"/>
        <v>1101011.4053533226</v>
      </c>
      <c r="D129">
        <f t="shared" si="6"/>
        <v>4158.7633090268737</v>
      </c>
      <c r="E129">
        <f>C129*$O$4</f>
        <v>7291.6787600269172</v>
      </c>
      <c r="F129">
        <f t="shared" si="7"/>
        <v>-3132.9154510000435</v>
      </c>
      <c r="G129">
        <f t="shared" si="8"/>
        <v>1104144.3208043226</v>
      </c>
    </row>
    <row r="130" spans="1:7" x14ac:dyDescent="0.2">
      <c r="A130">
        <v>119</v>
      </c>
      <c r="B130">
        <f t="shared" si="5"/>
        <v>9.9166666666666661</v>
      </c>
      <c r="C130">
        <f t="shared" si="9"/>
        <v>1104144.3208043226</v>
      </c>
      <c r="D130">
        <f t="shared" si="6"/>
        <v>4158.7633090268737</v>
      </c>
      <c r="E130">
        <f>C130*$O$4</f>
        <v>7312.4271491352802</v>
      </c>
      <c r="F130">
        <f t="shared" si="7"/>
        <v>-3153.6638401084065</v>
      </c>
      <c r="G130">
        <f t="shared" si="8"/>
        <v>1107297.9846444309</v>
      </c>
    </row>
    <row r="131" spans="1:7" x14ac:dyDescent="0.2">
      <c r="A131">
        <v>120</v>
      </c>
      <c r="B131">
        <f t="shared" si="5"/>
        <v>10</v>
      </c>
      <c r="C131">
        <f t="shared" si="9"/>
        <v>1107297.9846444309</v>
      </c>
      <c r="D131">
        <f t="shared" si="6"/>
        <v>4158.7633090268737</v>
      </c>
      <c r="E131">
        <f>C131*$O$4</f>
        <v>7333.3129487985479</v>
      </c>
      <c r="F131">
        <f t="shared" si="7"/>
        <v>-3174.5496397716743</v>
      </c>
      <c r="G131">
        <f t="shared" si="8"/>
        <v>1110472.5342842026</v>
      </c>
    </row>
    <row r="132" spans="1:7" x14ac:dyDescent="0.2">
      <c r="A132">
        <v>121</v>
      </c>
      <c r="B132">
        <f t="shared" si="5"/>
        <v>10.083333333333334</v>
      </c>
      <c r="C132">
        <f t="shared" si="9"/>
        <v>1110472.5342842026</v>
      </c>
      <c r="D132">
        <f t="shared" si="6"/>
        <v>4449.8767406587549</v>
      </c>
      <c r="E132">
        <f>C132*$O$4</f>
        <v>7354.3370690469173</v>
      </c>
      <c r="F132">
        <f t="shared" si="7"/>
        <v>-2904.4603283881625</v>
      </c>
      <c r="G132">
        <f t="shared" si="8"/>
        <v>1113376.9946125909</v>
      </c>
    </row>
    <row r="133" spans="1:7" x14ac:dyDescent="0.2">
      <c r="A133">
        <v>122</v>
      </c>
      <c r="B133">
        <f t="shared" si="5"/>
        <v>10.166666666666666</v>
      </c>
      <c r="C133">
        <f t="shared" si="9"/>
        <v>1113376.9946125909</v>
      </c>
      <c r="D133">
        <f t="shared" si="6"/>
        <v>4449.8767406587549</v>
      </c>
      <c r="E133">
        <f>C133*$O$4</f>
        <v>7373.5724662307039</v>
      </c>
      <c r="F133">
        <f t="shared" si="7"/>
        <v>-2923.695725571949</v>
      </c>
      <c r="G133">
        <f t="shared" si="8"/>
        <v>1116300.6903381629</v>
      </c>
    </row>
    <row r="134" spans="1:7" x14ac:dyDescent="0.2">
      <c r="A134">
        <v>123</v>
      </c>
      <c r="B134">
        <f t="shared" si="5"/>
        <v>10.25</v>
      </c>
      <c r="C134">
        <f t="shared" si="9"/>
        <v>1116300.6903381629</v>
      </c>
      <c r="D134">
        <f t="shared" si="6"/>
        <v>4449.8767406587549</v>
      </c>
      <c r="E134">
        <f>C134*$O$4</f>
        <v>7392.9352538633111</v>
      </c>
      <c r="F134">
        <f t="shared" si="7"/>
        <v>-2943.0585132045562</v>
      </c>
      <c r="G134">
        <f t="shared" si="8"/>
        <v>1119243.7488513675</v>
      </c>
    </row>
    <row r="135" spans="1:7" x14ac:dyDescent="0.2">
      <c r="A135">
        <v>124</v>
      </c>
      <c r="B135">
        <f t="shared" si="5"/>
        <v>10.333333333333334</v>
      </c>
      <c r="C135">
        <f t="shared" si="9"/>
        <v>1119243.7488513675</v>
      </c>
      <c r="D135">
        <f t="shared" si="6"/>
        <v>4449.8767406587549</v>
      </c>
      <c r="E135">
        <f>C135*$O$4</f>
        <v>7412.4262756146827</v>
      </c>
      <c r="F135">
        <f t="shared" si="7"/>
        <v>-2962.5495349559278</v>
      </c>
      <c r="G135">
        <f t="shared" si="8"/>
        <v>1122206.2983863235</v>
      </c>
    </row>
    <row r="136" spans="1:7" x14ac:dyDescent="0.2">
      <c r="A136">
        <v>125</v>
      </c>
      <c r="B136">
        <f t="shared" si="5"/>
        <v>10.416666666666666</v>
      </c>
      <c r="C136">
        <f t="shared" si="9"/>
        <v>1122206.2983863235</v>
      </c>
      <c r="D136">
        <f t="shared" si="6"/>
        <v>4449.8767406587549</v>
      </c>
      <c r="E136">
        <f>C136*$O$4</f>
        <v>7432.0463807421447</v>
      </c>
      <c r="F136">
        <f t="shared" si="7"/>
        <v>-2982.1696400833898</v>
      </c>
      <c r="G136">
        <f t="shared" si="8"/>
        <v>1125188.4680264068</v>
      </c>
    </row>
    <row r="137" spans="1:7" x14ac:dyDescent="0.2">
      <c r="A137">
        <v>126</v>
      </c>
      <c r="B137">
        <f t="shared" si="5"/>
        <v>10.5</v>
      </c>
      <c r="C137">
        <f t="shared" si="9"/>
        <v>1125188.4680264068</v>
      </c>
      <c r="D137">
        <f t="shared" si="6"/>
        <v>4449.8767406587549</v>
      </c>
      <c r="E137">
        <f>C137*$O$4</f>
        <v>7451.796424127403</v>
      </c>
      <c r="F137">
        <f t="shared" si="7"/>
        <v>-3001.9196834686481</v>
      </c>
      <c r="G137">
        <f t="shared" si="8"/>
        <v>1128190.3877098756</v>
      </c>
    </row>
    <row r="138" spans="1:7" x14ac:dyDescent="0.2">
      <c r="A138">
        <v>127</v>
      </c>
      <c r="B138">
        <f t="shared" si="5"/>
        <v>10.583333333333334</v>
      </c>
      <c r="C138">
        <f t="shared" si="9"/>
        <v>1128190.3877098756</v>
      </c>
      <c r="D138">
        <f t="shared" si="6"/>
        <v>4449.8767406587549</v>
      </c>
      <c r="E138">
        <f>C138*$O$4</f>
        <v>7471.6772663138026</v>
      </c>
      <c r="F138">
        <f t="shared" si="7"/>
        <v>-3021.8005256550477</v>
      </c>
      <c r="G138">
        <f t="shared" si="8"/>
        <v>1131212.1882355306</v>
      </c>
    </row>
    <row r="139" spans="1:7" x14ac:dyDescent="0.2">
      <c r="A139">
        <v>128</v>
      </c>
      <c r="B139">
        <f t="shared" si="5"/>
        <v>10.666666666666666</v>
      </c>
      <c r="C139">
        <f t="shared" si="9"/>
        <v>1131212.1882355306</v>
      </c>
      <c r="D139">
        <f t="shared" si="6"/>
        <v>4449.8767406587549</v>
      </c>
      <c r="E139">
        <f>C139*$O$4</f>
        <v>7491.6897735438133</v>
      </c>
      <c r="F139">
        <f t="shared" si="7"/>
        <v>-3041.8130328850584</v>
      </c>
      <c r="G139">
        <f t="shared" si="8"/>
        <v>1134254.0012684157</v>
      </c>
    </row>
    <row r="140" spans="1:7" x14ac:dyDescent="0.2">
      <c r="A140">
        <v>129</v>
      </c>
      <c r="B140">
        <f t="shared" ref="B140:B203" si="10">A140/12</f>
        <v>10.75</v>
      </c>
      <c r="C140">
        <f t="shared" si="9"/>
        <v>1134254.0012684157</v>
      </c>
      <c r="D140">
        <f t="shared" si="6"/>
        <v>4449.8767406587549</v>
      </c>
      <c r="E140">
        <f>C140*$O$4</f>
        <v>7511.8348177967773</v>
      </c>
      <c r="F140">
        <f t="shared" si="7"/>
        <v>-3061.9580771380224</v>
      </c>
      <c r="G140">
        <f t="shared" si="8"/>
        <v>1137315.9593455538</v>
      </c>
    </row>
    <row r="141" spans="1:7" x14ac:dyDescent="0.2">
      <c r="A141">
        <v>130</v>
      </c>
      <c r="B141">
        <f t="shared" si="10"/>
        <v>10.833333333333334</v>
      </c>
      <c r="C141">
        <f t="shared" si="9"/>
        <v>1137315.9593455538</v>
      </c>
      <c r="D141">
        <f t="shared" ref="D141:D204" si="11">$E$3*(IF(B141&lt;=$J$3,(1+$J$2)^(_xlfn.FLOOR.MATH(B140)),((1+$J$2)^($J$3-1))*(1+$J$4)^(_xlfn.FLOOR.MATH(B140)-($J$3-1))))</f>
        <v>4449.8767406587549</v>
      </c>
      <c r="E141">
        <f>C141*$O$4</f>
        <v>7532.1132768269053</v>
      </c>
      <c r="F141">
        <f t="shared" ref="F141:F204" si="12">D141-E141</f>
        <v>-3082.2365361681505</v>
      </c>
      <c r="G141">
        <f t="shared" ref="G141:G204" si="13">C141-F141</f>
        <v>1140398.195881722</v>
      </c>
    </row>
    <row r="142" spans="1:7" x14ac:dyDescent="0.2">
      <c r="A142">
        <v>131</v>
      </c>
      <c r="B142">
        <f t="shared" si="10"/>
        <v>10.916666666666666</v>
      </c>
      <c r="C142">
        <f t="shared" ref="C142:C205" si="14">G141</f>
        <v>1140398.195881722</v>
      </c>
      <c r="D142">
        <f t="shared" si="11"/>
        <v>4449.8767406587549</v>
      </c>
      <c r="E142">
        <f>C142*$O$4</f>
        <v>7552.5260342015163</v>
      </c>
      <c r="F142">
        <f t="shared" si="12"/>
        <v>-3102.6492935427614</v>
      </c>
      <c r="G142">
        <f t="shared" si="13"/>
        <v>1143500.8451752649</v>
      </c>
    </row>
    <row r="143" spans="1:7" x14ac:dyDescent="0.2">
      <c r="A143">
        <v>132</v>
      </c>
      <c r="B143">
        <f t="shared" si="10"/>
        <v>11</v>
      </c>
      <c r="C143">
        <f t="shared" si="14"/>
        <v>1143500.8451752649</v>
      </c>
      <c r="D143">
        <f t="shared" si="11"/>
        <v>4449.8767406587549</v>
      </c>
      <c r="E143">
        <f>C143*$O$4</f>
        <v>7573.0739793395405</v>
      </c>
      <c r="F143">
        <f t="shared" si="12"/>
        <v>-3123.1972386807856</v>
      </c>
      <c r="G143">
        <f t="shared" si="13"/>
        <v>1146624.0424139455</v>
      </c>
    </row>
    <row r="144" spans="1:7" x14ac:dyDescent="0.2">
      <c r="A144">
        <v>133</v>
      </c>
      <c r="B144">
        <f t="shared" si="10"/>
        <v>11.083333333333334</v>
      </c>
      <c r="C144">
        <f t="shared" si="14"/>
        <v>1146624.0424139455</v>
      </c>
      <c r="D144">
        <f t="shared" si="11"/>
        <v>4761.3681125048688</v>
      </c>
      <c r="E144">
        <f>C144*$O$4</f>
        <v>7593.7580075502692</v>
      </c>
      <c r="F144">
        <f t="shared" si="12"/>
        <v>-2832.3898950454004</v>
      </c>
      <c r="G144">
        <f t="shared" si="13"/>
        <v>1149456.432308991</v>
      </c>
    </row>
    <row r="145" spans="1:7" x14ac:dyDescent="0.2">
      <c r="A145">
        <v>134</v>
      </c>
      <c r="B145">
        <f t="shared" si="10"/>
        <v>11.166666666666666</v>
      </c>
      <c r="C145">
        <f t="shared" si="14"/>
        <v>1149456.432308991</v>
      </c>
      <c r="D145">
        <f t="shared" si="11"/>
        <v>4761.3681125048688</v>
      </c>
      <c r="E145">
        <f>C145*$O$4</f>
        <v>7612.5161031861544</v>
      </c>
      <c r="F145">
        <f t="shared" si="12"/>
        <v>-2851.1479906812856</v>
      </c>
      <c r="G145">
        <f t="shared" si="13"/>
        <v>1152307.5802996722</v>
      </c>
    </row>
    <row r="146" spans="1:7" x14ac:dyDescent="0.2">
      <c r="A146">
        <v>135</v>
      </c>
      <c r="B146">
        <f t="shared" si="10"/>
        <v>11.25</v>
      </c>
      <c r="C146">
        <f t="shared" si="14"/>
        <v>1152307.5802996722</v>
      </c>
      <c r="D146">
        <f t="shared" si="11"/>
        <v>4761.3681125048688</v>
      </c>
      <c r="E146">
        <f>C146*$O$4</f>
        <v>7631.3984282413358</v>
      </c>
      <c r="F146">
        <f t="shared" si="12"/>
        <v>-2870.0303157364669</v>
      </c>
      <c r="G146">
        <f t="shared" si="13"/>
        <v>1155177.6106154087</v>
      </c>
    </row>
    <row r="147" spans="1:7" x14ac:dyDescent="0.2">
      <c r="A147">
        <v>136</v>
      </c>
      <c r="B147">
        <f t="shared" si="10"/>
        <v>11.333333333333334</v>
      </c>
      <c r="C147">
        <f t="shared" si="14"/>
        <v>1155177.6106154087</v>
      </c>
      <c r="D147">
        <f t="shared" si="11"/>
        <v>4761.3681125048688</v>
      </c>
      <c r="E147">
        <f>C147*$O$4</f>
        <v>7650.4058054511788</v>
      </c>
      <c r="F147">
        <f t="shared" si="12"/>
        <v>-2889.03769294631</v>
      </c>
      <c r="G147">
        <f t="shared" si="13"/>
        <v>1158066.6483083551</v>
      </c>
    </row>
    <row r="148" spans="1:7" x14ac:dyDescent="0.2">
      <c r="A148">
        <v>137</v>
      </c>
      <c r="B148">
        <f t="shared" si="10"/>
        <v>11.416666666666666</v>
      </c>
      <c r="C148">
        <f t="shared" si="14"/>
        <v>1158066.6483083551</v>
      </c>
      <c r="D148">
        <f t="shared" si="11"/>
        <v>4761.3681125048688</v>
      </c>
      <c r="E148">
        <f>C148*$O$4</f>
        <v>7669.539062999781</v>
      </c>
      <c r="F148">
        <f t="shared" si="12"/>
        <v>-2908.1709504949122</v>
      </c>
      <c r="G148">
        <f t="shared" si="13"/>
        <v>1160974.8192588501</v>
      </c>
    </row>
    <row r="149" spans="1:7" x14ac:dyDescent="0.2">
      <c r="A149">
        <v>138</v>
      </c>
      <c r="B149">
        <f t="shared" si="10"/>
        <v>11.5</v>
      </c>
      <c r="C149">
        <f t="shared" si="14"/>
        <v>1160974.8192588501</v>
      </c>
      <c r="D149">
        <f t="shared" si="11"/>
        <v>4761.3681125048688</v>
      </c>
      <c r="E149">
        <f>C149*$O$4</f>
        <v>7688.7990345560675</v>
      </c>
      <c r="F149">
        <f t="shared" si="12"/>
        <v>-2927.4309220511986</v>
      </c>
      <c r="G149">
        <f t="shared" si="13"/>
        <v>1163902.2501809013</v>
      </c>
    </row>
    <row r="150" spans="1:7" x14ac:dyDescent="0.2">
      <c r="A150">
        <v>139</v>
      </c>
      <c r="B150">
        <f t="shared" si="10"/>
        <v>11.583333333333334</v>
      </c>
      <c r="C150">
        <f t="shared" si="14"/>
        <v>1163902.2501809013</v>
      </c>
      <c r="D150">
        <f t="shared" si="11"/>
        <v>4761.3681125048688</v>
      </c>
      <c r="E150">
        <f>C150*$O$4</f>
        <v>7708.1865593101056</v>
      </c>
      <c r="F150">
        <f t="shared" si="12"/>
        <v>-2946.8184468052368</v>
      </c>
      <c r="G150">
        <f t="shared" si="13"/>
        <v>1166849.0686277065</v>
      </c>
    </row>
    <row r="151" spans="1:7" x14ac:dyDescent="0.2">
      <c r="A151">
        <v>140</v>
      </c>
      <c r="B151">
        <f t="shared" si="10"/>
        <v>11.666666666666666</v>
      </c>
      <c r="C151">
        <f t="shared" si="14"/>
        <v>1166849.0686277065</v>
      </c>
      <c r="D151">
        <f t="shared" si="11"/>
        <v>4761.3681125048688</v>
      </c>
      <c r="E151">
        <f>C151*$O$4</f>
        <v>7727.7024820096804</v>
      </c>
      <c r="F151">
        <f t="shared" si="12"/>
        <v>-2966.3343695048115</v>
      </c>
      <c r="G151">
        <f t="shared" si="13"/>
        <v>1169815.4029972113</v>
      </c>
    </row>
    <row r="152" spans="1:7" x14ac:dyDescent="0.2">
      <c r="A152">
        <v>141</v>
      </c>
      <c r="B152">
        <f t="shared" si="10"/>
        <v>11.75</v>
      </c>
      <c r="C152">
        <f t="shared" si="14"/>
        <v>1169815.4029972113</v>
      </c>
      <c r="D152">
        <f t="shared" si="11"/>
        <v>4761.3681125048688</v>
      </c>
      <c r="E152">
        <f>C152*$O$4</f>
        <v>7747.3476529970922</v>
      </c>
      <c r="F152">
        <f t="shared" si="12"/>
        <v>-2985.9795404922234</v>
      </c>
      <c r="G152">
        <f t="shared" si="13"/>
        <v>1172801.3825377035</v>
      </c>
    </row>
    <row r="153" spans="1:7" x14ac:dyDescent="0.2">
      <c r="A153">
        <v>142</v>
      </c>
      <c r="B153">
        <f t="shared" si="10"/>
        <v>11.833333333333334</v>
      </c>
      <c r="C153">
        <f t="shared" si="14"/>
        <v>1172801.3825377035</v>
      </c>
      <c r="D153">
        <f t="shared" si="11"/>
        <v>4761.3681125048688</v>
      </c>
      <c r="E153">
        <f>C153*$O$4</f>
        <v>7767.1229282462109</v>
      </c>
      <c r="F153">
        <f t="shared" si="12"/>
        <v>-3005.7548157413421</v>
      </c>
      <c r="G153">
        <f t="shared" si="13"/>
        <v>1175807.1373534449</v>
      </c>
    </row>
    <row r="154" spans="1:7" x14ac:dyDescent="0.2">
      <c r="A154">
        <v>143</v>
      </c>
      <c r="B154">
        <f t="shared" si="10"/>
        <v>11.916666666666666</v>
      </c>
      <c r="C154">
        <f t="shared" si="14"/>
        <v>1175807.1373534449</v>
      </c>
      <c r="D154">
        <f t="shared" si="11"/>
        <v>4761.3681125048688</v>
      </c>
      <c r="E154">
        <f>C154*$O$4</f>
        <v>7787.0291693997779</v>
      </c>
      <c r="F154">
        <f t="shared" si="12"/>
        <v>-3025.6610568949091</v>
      </c>
      <c r="G154">
        <f t="shared" si="13"/>
        <v>1178832.7984103397</v>
      </c>
    </row>
    <row r="155" spans="1:7" x14ac:dyDescent="0.2">
      <c r="A155">
        <v>144</v>
      </c>
      <c r="B155">
        <f t="shared" si="10"/>
        <v>12</v>
      </c>
      <c r="C155">
        <f t="shared" si="14"/>
        <v>1178832.7984103397</v>
      </c>
      <c r="D155">
        <f t="shared" si="11"/>
        <v>4761.3681125048688</v>
      </c>
      <c r="E155">
        <f>C155*$O$4</f>
        <v>7807.0672438069369</v>
      </c>
      <c r="F155">
        <f t="shared" si="12"/>
        <v>-3045.6991313020681</v>
      </c>
      <c r="G155">
        <f t="shared" si="13"/>
        <v>1181878.4975416418</v>
      </c>
    </row>
    <row r="156" spans="1:7" x14ac:dyDescent="0.2">
      <c r="A156">
        <v>145</v>
      </c>
      <c r="B156">
        <f t="shared" si="10"/>
        <v>12.083333333333334</v>
      </c>
      <c r="C156">
        <f t="shared" si="14"/>
        <v>1181878.4975416418</v>
      </c>
      <c r="D156">
        <f t="shared" si="11"/>
        <v>5094.663880380208</v>
      </c>
      <c r="E156">
        <f>C156*$O$4</f>
        <v>7827.2380245610384</v>
      </c>
      <c r="F156">
        <f t="shared" si="12"/>
        <v>-2732.5741441808304</v>
      </c>
      <c r="G156">
        <f t="shared" si="13"/>
        <v>1184611.0716858227</v>
      </c>
    </row>
    <row r="157" spans="1:7" x14ac:dyDescent="0.2">
      <c r="A157">
        <v>146</v>
      </c>
      <c r="B157">
        <f t="shared" si="10"/>
        <v>12.166666666666666</v>
      </c>
      <c r="C157">
        <f t="shared" si="14"/>
        <v>1184611.0716858227</v>
      </c>
      <c r="D157">
        <f t="shared" si="11"/>
        <v>5094.663880380208</v>
      </c>
      <c r="E157">
        <f>C157*$O$4</f>
        <v>7845.3350694694227</v>
      </c>
      <c r="F157">
        <f t="shared" si="12"/>
        <v>-2750.6711890892147</v>
      </c>
      <c r="G157">
        <f t="shared" si="13"/>
        <v>1187361.742874912</v>
      </c>
    </row>
    <row r="158" spans="1:7" x14ac:dyDescent="0.2">
      <c r="A158">
        <v>147</v>
      </c>
      <c r="B158">
        <f t="shared" si="10"/>
        <v>12.25</v>
      </c>
      <c r="C158">
        <f t="shared" si="14"/>
        <v>1187361.742874912</v>
      </c>
      <c r="D158">
        <f t="shared" si="11"/>
        <v>5094.663880380208</v>
      </c>
      <c r="E158">
        <f>C158*$O$4</f>
        <v>7863.5519658501325</v>
      </c>
      <c r="F158">
        <f t="shared" si="12"/>
        <v>-2768.8880854699246</v>
      </c>
      <c r="G158">
        <f t="shared" si="13"/>
        <v>1190130.6309603818</v>
      </c>
    </row>
    <row r="159" spans="1:7" x14ac:dyDescent="0.2">
      <c r="A159">
        <v>148</v>
      </c>
      <c r="B159">
        <f t="shared" si="10"/>
        <v>12.333333333333334</v>
      </c>
      <c r="C159">
        <f t="shared" si="14"/>
        <v>1190130.6309603818</v>
      </c>
      <c r="D159">
        <f t="shared" si="11"/>
        <v>5094.663880380208</v>
      </c>
      <c r="E159">
        <f>C159*$O$4</f>
        <v>7881.8895074446564</v>
      </c>
      <c r="F159">
        <f t="shared" si="12"/>
        <v>-2787.2256270644484</v>
      </c>
      <c r="G159">
        <f t="shared" si="13"/>
        <v>1192917.8565874463</v>
      </c>
    </row>
    <row r="160" spans="1:7" x14ac:dyDescent="0.2">
      <c r="A160">
        <v>149</v>
      </c>
      <c r="B160">
        <f t="shared" si="10"/>
        <v>12.416666666666666</v>
      </c>
      <c r="C160">
        <f t="shared" si="14"/>
        <v>1192917.8565874463</v>
      </c>
      <c r="D160">
        <f t="shared" si="11"/>
        <v>5094.663880380208</v>
      </c>
      <c r="E160">
        <f>C160*$O$4</f>
        <v>7900.3484932512083</v>
      </c>
      <c r="F160">
        <f t="shared" si="12"/>
        <v>-2805.6846128710004</v>
      </c>
      <c r="G160">
        <f t="shared" si="13"/>
        <v>1195723.5412003172</v>
      </c>
    </row>
    <row r="161" spans="1:7" x14ac:dyDescent="0.2">
      <c r="A161">
        <v>150</v>
      </c>
      <c r="B161">
        <f t="shared" si="10"/>
        <v>12.5</v>
      </c>
      <c r="C161">
        <f t="shared" si="14"/>
        <v>1195723.5412003172</v>
      </c>
      <c r="D161">
        <f t="shared" si="11"/>
        <v>5094.663880380208</v>
      </c>
      <c r="E161">
        <f>C161*$O$4</f>
        <v>7918.9297275595309</v>
      </c>
      <c r="F161">
        <f t="shared" si="12"/>
        <v>-2824.2658471793229</v>
      </c>
      <c r="G161">
        <f t="shared" si="13"/>
        <v>1198547.8070474965</v>
      </c>
    </row>
    <row r="162" spans="1:7" x14ac:dyDescent="0.2">
      <c r="A162">
        <v>151</v>
      </c>
      <c r="B162">
        <f t="shared" si="10"/>
        <v>12.583333333333334</v>
      </c>
      <c r="C162">
        <f t="shared" si="14"/>
        <v>1198547.8070474965</v>
      </c>
      <c r="D162">
        <f t="shared" si="11"/>
        <v>5094.663880380208</v>
      </c>
      <c r="E162">
        <f>C162*$O$4</f>
        <v>7937.634019985946</v>
      </c>
      <c r="F162">
        <f t="shared" si="12"/>
        <v>-2842.970139605738</v>
      </c>
      <c r="G162">
        <f t="shared" si="13"/>
        <v>1201390.7771871022</v>
      </c>
    </row>
    <row r="163" spans="1:7" x14ac:dyDescent="0.2">
      <c r="A163">
        <v>152</v>
      </c>
      <c r="B163">
        <f t="shared" si="10"/>
        <v>12.666666666666666</v>
      </c>
      <c r="C163">
        <f t="shared" si="14"/>
        <v>1201390.7771871022</v>
      </c>
      <c r="D163">
        <f t="shared" si="11"/>
        <v>5094.663880380208</v>
      </c>
      <c r="E163">
        <f>C163*$O$4</f>
        <v>7956.462185508628</v>
      </c>
      <c r="F163">
        <f t="shared" si="12"/>
        <v>-2861.79830512842</v>
      </c>
      <c r="G163">
        <f t="shared" si="13"/>
        <v>1204252.5754922307</v>
      </c>
    </row>
    <row r="164" spans="1:7" x14ac:dyDescent="0.2">
      <c r="A164">
        <v>153</v>
      </c>
      <c r="B164">
        <f t="shared" si="10"/>
        <v>12.75</v>
      </c>
      <c r="C164">
        <f t="shared" si="14"/>
        <v>1204252.5754922307</v>
      </c>
      <c r="D164">
        <f t="shared" si="11"/>
        <v>5094.663880380208</v>
      </c>
      <c r="E164">
        <f>C164*$O$4</f>
        <v>7975.4150445031173</v>
      </c>
      <c r="F164">
        <f t="shared" si="12"/>
        <v>-2880.7511641229094</v>
      </c>
      <c r="G164">
        <f t="shared" si="13"/>
        <v>1207133.3266563537</v>
      </c>
    </row>
    <row r="165" spans="1:7" x14ac:dyDescent="0.2">
      <c r="A165">
        <v>154</v>
      </c>
      <c r="B165">
        <f t="shared" si="10"/>
        <v>12.833333333333334</v>
      </c>
      <c r="C165">
        <f t="shared" si="14"/>
        <v>1207133.3266563537</v>
      </c>
      <c r="D165">
        <f t="shared" si="11"/>
        <v>5094.663880380208</v>
      </c>
      <c r="E165">
        <f>C165*$O$4</f>
        <v>7994.4934227780614</v>
      </c>
      <c r="F165">
        <f t="shared" si="12"/>
        <v>-2899.8295423978534</v>
      </c>
      <c r="G165">
        <f t="shared" si="13"/>
        <v>1210033.1561987514</v>
      </c>
    </row>
    <row r="166" spans="1:7" x14ac:dyDescent="0.2">
      <c r="A166">
        <v>155</v>
      </c>
      <c r="B166">
        <f t="shared" si="10"/>
        <v>12.916666666666666</v>
      </c>
      <c r="C166">
        <f t="shared" si="14"/>
        <v>1210033.1561987514</v>
      </c>
      <c r="D166">
        <f t="shared" si="11"/>
        <v>5094.663880380208</v>
      </c>
      <c r="E166">
        <f>C166*$O$4</f>
        <v>8013.6981516111973</v>
      </c>
      <c r="F166">
        <f t="shared" si="12"/>
        <v>-2919.0342712309894</v>
      </c>
      <c r="G166">
        <f t="shared" si="13"/>
        <v>1212952.1904699823</v>
      </c>
    </row>
    <row r="167" spans="1:7" x14ac:dyDescent="0.2">
      <c r="A167">
        <v>156</v>
      </c>
      <c r="B167">
        <f t="shared" si="10"/>
        <v>13</v>
      </c>
      <c r="C167">
        <f t="shared" si="14"/>
        <v>1212952.1904699823</v>
      </c>
      <c r="D167">
        <f t="shared" si="11"/>
        <v>5094.663880380208</v>
      </c>
      <c r="E167">
        <f>C167*$O$4</f>
        <v>8033.0300677855757</v>
      </c>
      <c r="F167">
        <f t="shared" si="12"/>
        <v>-2938.3661874053678</v>
      </c>
      <c r="G167">
        <f t="shared" si="13"/>
        <v>1215890.5566573876</v>
      </c>
    </row>
    <row r="168" spans="1:7" x14ac:dyDescent="0.2">
      <c r="A168">
        <v>157</v>
      </c>
      <c r="B168">
        <f t="shared" si="10"/>
        <v>13.083333333333334</v>
      </c>
      <c r="C168">
        <f t="shared" si="14"/>
        <v>1215890.5566573876</v>
      </c>
      <c r="D168">
        <f t="shared" si="11"/>
        <v>5451.290352006823</v>
      </c>
      <c r="E168">
        <f>C168*$O$4</f>
        <v>8052.4900136260176</v>
      </c>
      <c r="F168">
        <f t="shared" si="12"/>
        <v>-2601.1996616191946</v>
      </c>
      <c r="G168">
        <f t="shared" si="13"/>
        <v>1218491.7563190069</v>
      </c>
    </row>
    <row r="169" spans="1:7" x14ac:dyDescent="0.2">
      <c r="A169">
        <v>158</v>
      </c>
      <c r="B169">
        <f t="shared" si="10"/>
        <v>13.166666666666666</v>
      </c>
      <c r="C169">
        <f t="shared" si="14"/>
        <v>1218491.7563190069</v>
      </c>
      <c r="D169">
        <f t="shared" si="11"/>
        <v>5451.290352006823</v>
      </c>
      <c r="E169">
        <f>C169*$O$4</f>
        <v>8069.7170034927867</v>
      </c>
      <c r="F169">
        <f t="shared" si="12"/>
        <v>-2618.4266514859637</v>
      </c>
      <c r="G169">
        <f t="shared" si="13"/>
        <v>1221110.1829704929</v>
      </c>
    </row>
    <row r="170" spans="1:7" x14ac:dyDescent="0.2">
      <c r="A170">
        <v>159</v>
      </c>
      <c r="B170">
        <f t="shared" si="10"/>
        <v>13.25</v>
      </c>
      <c r="C170">
        <f t="shared" si="14"/>
        <v>1221110.1829704929</v>
      </c>
      <c r="D170">
        <f t="shared" si="11"/>
        <v>5451.290352006823</v>
      </c>
      <c r="E170">
        <f>C170*$O$4</f>
        <v>8087.0580827100375</v>
      </c>
      <c r="F170">
        <f t="shared" si="12"/>
        <v>-2635.7677307032145</v>
      </c>
      <c r="G170">
        <f t="shared" si="13"/>
        <v>1223745.950701196</v>
      </c>
    </row>
    <row r="171" spans="1:7" x14ac:dyDescent="0.2">
      <c r="A171">
        <v>160</v>
      </c>
      <c r="B171">
        <f t="shared" si="10"/>
        <v>13.333333333333334</v>
      </c>
      <c r="C171">
        <f t="shared" si="14"/>
        <v>1223745.950701196</v>
      </c>
      <c r="D171">
        <f t="shared" si="11"/>
        <v>5451.290352006823</v>
      </c>
      <c r="E171">
        <f>C171*$O$4</f>
        <v>8104.5140068584024</v>
      </c>
      <c r="F171">
        <f t="shared" si="12"/>
        <v>-2653.2236548515793</v>
      </c>
      <c r="G171">
        <f t="shared" si="13"/>
        <v>1226399.1743560475</v>
      </c>
    </row>
    <row r="172" spans="1:7" x14ac:dyDescent="0.2">
      <c r="A172">
        <v>161</v>
      </c>
      <c r="B172">
        <f t="shared" si="10"/>
        <v>13.416666666666666</v>
      </c>
      <c r="C172">
        <f t="shared" si="14"/>
        <v>1226399.1743560475</v>
      </c>
      <c r="D172">
        <f t="shared" si="11"/>
        <v>5451.290352006823</v>
      </c>
      <c r="E172">
        <f>C172*$O$4</f>
        <v>8122.0855365225052</v>
      </c>
      <c r="F172">
        <f t="shared" si="12"/>
        <v>-2670.7951845156822</v>
      </c>
      <c r="G172">
        <f t="shared" si="13"/>
        <v>1229069.9695405632</v>
      </c>
    </row>
    <row r="173" spans="1:7" x14ac:dyDescent="0.2">
      <c r="A173">
        <v>162</v>
      </c>
      <c r="B173">
        <f t="shared" si="10"/>
        <v>13.5</v>
      </c>
      <c r="C173">
        <f t="shared" si="14"/>
        <v>1229069.9695405632</v>
      </c>
      <c r="D173">
        <f t="shared" si="11"/>
        <v>5451.290352006823</v>
      </c>
      <c r="E173">
        <f>C173*$O$4</f>
        <v>8139.773437324101</v>
      </c>
      <c r="F173">
        <f t="shared" si="12"/>
        <v>-2688.483085317278</v>
      </c>
      <c r="G173">
        <f t="shared" si="13"/>
        <v>1231758.4526258805</v>
      </c>
    </row>
    <row r="174" spans="1:7" x14ac:dyDescent="0.2">
      <c r="A174">
        <v>163</v>
      </c>
      <c r="B174">
        <f t="shared" si="10"/>
        <v>13.583333333333334</v>
      </c>
      <c r="C174">
        <f t="shared" si="14"/>
        <v>1231758.4526258805</v>
      </c>
      <c r="D174">
        <f t="shared" si="11"/>
        <v>5451.290352006823</v>
      </c>
      <c r="E174">
        <f>C174*$O$4</f>
        <v>8157.578479955434</v>
      </c>
      <c r="F174">
        <f t="shared" si="12"/>
        <v>-2706.288127948611</v>
      </c>
      <c r="G174">
        <f t="shared" si="13"/>
        <v>1234464.740753829</v>
      </c>
    </row>
    <row r="175" spans="1:7" x14ac:dyDescent="0.2">
      <c r="A175">
        <v>164</v>
      </c>
      <c r="B175">
        <f t="shared" si="10"/>
        <v>13.666666666666666</v>
      </c>
      <c r="C175">
        <f t="shared" si="14"/>
        <v>1234464.740753829</v>
      </c>
      <c r="D175">
        <f t="shared" si="11"/>
        <v>5451.290352006823</v>
      </c>
      <c r="E175">
        <f>C175*$O$4</f>
        <v>8175.501440212819</v>
      </c>
      <c r="F175">
        <f t="shared" si="12"/>
        <v>-2724.211088205996</v>
      </c>
      <c r="G175">
        <f t="shared" si="13"/>
        <v>1237188.9518420349</v>
      </c>
    </row>
    <row r="176" spans="1:7" x14ac:dyDescent="0.2">
      <c r="A176">
        <v>165</v>
      </c>
      <c r="B176">
        <f t="shared" si="10"/>
        <v>13.75</v>
      </c>
      <c r="C176">
        <f t="shared" si="14"/>
        <v>1237188.9518420349</v>
      </c>
      <c r="D176">
        <f t="shared" si="11"/>
        <v>5451.290352006823</v>
      </c>
      <c r="E176">
        <f>C176*$O$4</f>
        <v>8193.5430990304467</v>
      </c>
      <c r="F176">
        <f t="shared" si="12"/>
        <v>-2742.2527470236237</v>
      </c>
      <c r="G176">
        <f t="shared" si="13"/>
        <v>1239931.2045890586</v>
      </c>
    </row>
    <row r="177" spans="1:7" x14ac:dyDescent="0.2">
      <c r="A177">
        <v>166</v>
      </c>
      <c r="B177">
        <f t="shared" si="10"/>
        <v>13.833333333333334</v>
      </c>
      <c r="C177">
        <f t="shared" si="14"/>
        <v>1239931.2045890586</v>
      </c>
      <c r="D177">
        <f t="shared" si="11"/>
        <v>5451.290352006823</v>
      </c>
      <c r="E177">
        <f>C177*$O$4</f>
        <v>8211.7042425144064</v>
      </c>
      <c r="F177">
        <f t="shared" si="12"/>
        <v>-2760.4138905075833</v>
      </c>
      <c r="G177">
        <f t="shared" si="13"/>
        <v>1242691.6184795662</v>
      </c>
    </row>
    <row r="178" spans="1:7" x14ac:dyDescent="0.2">
      <c r="A178">
        <v>167</v>
      </c>
      <c r="B178">
        <f t="shared" si="10"/>
        <v>13.916666666666666</v>
      </c>
      <c r="C178">
        <f t="shared" si="14"/>
        <v>1242691.6184795662</v>
      </c>
      <c r="D178">
        <f t="shared" si="11"/>
        <v>5451.290352006823</v>
      </c>
      <c r="E178">
        <f>C178*$O$4</f>
        <v>8229.9856619769398</v>
      </c>
      <c r="F178">
        <f t="shared" si="12"/>
        <v>-2778.6953099701168</v>
      </c>
      <c r="G178">
        <f t="shared" si="13"/>
        <v>1245470.3137895362</v>
      </c>
    </row>
    <row r="179" spans="1:7" x14ac:dyDescent="0.2">
      <c r="A179">
        <v>168</v>
      </c>
      <c r="B179">
        <f t="shared" si="10"/>
        <v>14</v>
      </c>
      <c r="C179">
        <f t="shared" si="14"/>
        <v>1245470.3137895362</v>
      </c>
      <c r="D179">
        <f t="shared" si="11"/>
        <v>5451.290352006823</v>
      </c>
      <c r="E179">
        <f>C179*$O$4</f>
        <v>8248.38815397092</v>
      </c>
      <c r="F179">
        <f t="shared" si="12"/>
        <v>-2797.097801964097</v>
      </c>
      <c r="G179">
        <f t="shared" si="13"/>
        <v>1248267.4115915003</v>
      </c>
    </row>
    <row r="180" spans="1:7" x14ac:dyDescent="0.2">
      <c r="A180">
        <v>169</v>
      </c>
      <c r="B180">
        <f t="shared" si="10"/>
        <v>14.083333333333334</v>
      </c>
      <c r="C180">
        <f t="shared" si="14"/>
        <v>1248267.4115915003</v>
      </c>
      <c r="D180">
        <f t="shared" si="11"/>
        <v>5996.4193872075057</v>
      </c>
      <c r="E180">
        <f>C180*$O$4</f>
        <v>8266.9125203245585</v>
      </c>
      <c r="F180">
        <f t="shared" si="12"/>
        <v>-2270.4931331170528</v>
      </c>
      <c r="G180">
        <f t="shared" si="13"/>
        <v>1250537.9047246173</v>
      </c>
    </row>
    <row r="181" spans="1:7" x14ac:dyDescent="0.2">
      <c r="A181">
        <v>170</v>
      </c>
      <c r="B181">
        <f t="shared" si="10"/>
        <v>14.166666666666666</v>
      </c>
      <c r="C181">
        <f t="shared" si="14"/>
        <v>1250537.9047246173</v>
      </c>
      <c r="D181">
        <f t="shared" si="11"/>
        <v>5996.4193872075057</v>
      </c>
      <c r="E181">
        <f>C181*$O$4</f>
        <v>8281.9493369034226</v>
      </c>
      <c r="F181">
        <f t="shared" si="12"/>
        <v>-2285.5299496959169</v>
      </c>
      <c r="G181">
        <f t="shared" si="13"/>
        <v>1252823.4346743131</v>
      </c>
    </row>
    <row r="182" spans="1:7" x14ac:dyDescent="0.2">
      <c r="A182">
        <v>171</v>
      </c>
      <c r="B182">
        <f t="shared" si="10"/>
        <v>14.25</v>
      </c>
      <c r="C182">
        <f t="shared" si="14"/>
        <v>1252823.4346743131</v>
      </c>
      <c r="D182">
        <f t="shared" si="11"/>
        <v>5996.4193872075057</v>
      </c>
      <c r="E182">
        <f>C182*$O$4</f>
        <v>8297.0857379511981</v>
      </c>
      <c r="F182">
        <f t="shared" si="12"/>
        <v>-2300.6663507436924</v>
      </c>
      <c r="G182">
        <f t="shared" si="13"/>
        <v>1255124.1010250568</v>
      </c>
    </row>
    <row r="183" spans="1:7" x14ac:dyDescent="0.2">
      <c r="A183">
        <v>172</v>
      </c>
      <c r="B183">
        <f t="shared" si="10"/>
        <v>14.333333333333334</v>
      </c>
      <c r="C183">
        <f t="shared" si="14"/>
        <v>1255124.1010250568</v>
      </c>
      <c r="D183">
        <f t="shared" si="11"/>
        <v>5996.4193872075057</v>
      </c>
      <c r="E183">
        <f>C183*$O$4</f>
        <v>8312.3223829868984</v>
      </c>
      <c r="F183">
        <f t="shared" si="12"/>
        <v>-2315.9029957793928</v>
      </c>
      <c r="G183">
        <f t="shared" si="13"/>
        <v>1257440.0040208362</v>
      </c>
    </row>
    <row r="184" spans="1:7" x14ac:dyDescent="0.2">
      <c r="A184">
        <v>173</v>
      </c>
      <c r="B184">
        <f t="shared" si="10"/>
        <v>14.416666666666666</v>
      </c>
      <c r="C184">
        <f t="shared" si="14"/>
        <v>1257440.0040208362</v>
      </c>
      <c r="D184">
        <f t="shared" si="11"/>
        <v>5996.4193872075057</v>
      </c>
      <c r="E184">
        <f>C184*$O$4</f>
        <v>8327.6599358973417</v>
      </c>
      <c r="F184">
        <f t="shared" si="12"/>
        <v>-2331.240548689836</v>
      </c>
      <c r="G184">
        <f t="shared" si="13"/>
        <v>1259771.2445695261</v>
      </c>
    </row>
    <row r="185" spans="1:7" x14ac:dyDescent="0.2">
      <c r="A185">
        <v>174</v>
      </c>
      <c r="B185">
        <f t="shared" si="10"/>
        <v>14.5</v>
      </c>
      <c r="C185">
        <f t="shared" si="14"/>
        <v>1259771.2445695261</v>
      </c>
      <c r="D185">
        <f t="shared" si="11"/>
        <v>5996.4193872075057</v>
      </c>
      <c r="E185">
        <f>C185*$O$4</f>
        <v>8343.0990649660725</v>
      </c>
      <c r="F185">
        <f t="shared" si="12"/>
        <v>-2346.6796777585669</v>
      </c>
      <c r="G185">
        <f t="shared" si="13"/>
        <v>1262117.9242472847</v>
      </c>
    </row>
    <row r="186" spans="1:7" x14ac:dyDescent="0.2">
      <c r="A186">
        <v>175</v>
      </c>
      <c r="B186">
        <f t="shared" si="10"/>
        <v>14.583333333333334</v>
      </c>
      <c r="C186">
        <f t="shared" si="14"/>
        <v>1262117.9242472847</v>
      </c>
      <c r="D186">
        <f t="shared" si="11"/>
        <v>5996.4193872075057</v>
      </c>
      <c r="E186">
        <f>C186*$O$4</f>
        <v>8358.6404429024878</v>
      </c>
      <c r="F186">
        <f t="shared" si="12"/>
        <v>-2362.2210556949822</v>
      </c>
      <c r="G186">
        <f t="shared" si="13"/>
        <v>1264480.1453029797</v>
      </c>
    </row>
    <row r="187" spans="1:7" x14ac:dyDescent="0.2">
      <c r="A187">
        <v>176</v>
      </c>
      <c r="B187">
        <f t="shared" si="10"/>
        <v>14.666666666666666</v>
      </c>
      <c r="C187">
        <f t="shared" si="14"/>
        <v>1264480.1453029797</v>
      </c>
      <c r="D187">
        <f t="shared" si="11"/>
        <v>5996.4193872075057</v>
      </c>
      <c r="E187">
        <f>C187*$O$4</f>
        <v>8374.2847468711389</v>
      </c>
      <c r="F187">
        <f t="shared" si="12"/>
        <v>-2377.8653596636332</v>
      </c>
      <c r="G187">
        <f t="shared" si="13"/>
        <v>1266858.0106626435</v>
      </c>
    </row>
    <row r="188" spans="1:7" x14ac:dyDescent="0.2">
      <c r="A188">
        <v>177</v>
      </c>
      <c r="B188">
        <f t="shared" si="10"/>
        <v>14.75</v>
      </c>
      <c r="C188">
        <f t="shared" si="14"/>
        <v>1266858.0106626435</v>
      </c>
      <c r="D188">
        <f t="shared" si="11"/>
        <v>5996.4193872075057</v>
      </c>
      <c r="E188">
        <f>C188*$O$4</f>
        <v>8390.032658521246</v>
      </c>
      <c r="F188">
        <f t="shared" si="12"/>
        <v>-2393.6132713137404</v>
      </c>
      <c r="G188">
        <f t="shared" si="13"/>
        <v>1269251.6239339572</v>
      </c>
    </row>
    <row r="189" spans="1:7" x14ac:dyDescent="0.2">
      <c r="A189">
        <v>178</v>
      </c>
      <c r="B189">
        <f t="shared" si="10"/>
        <v>14.833333333333334</v>
      </c>
      <c r="C189">
        <f t="shared" si="14"/>
        <v>1269251.6239339572</v>
      </c>
      <c r="D189">
        <f t="shared" si="11"/>
        <v>5996.4193872075057</v>
      </c>
      <c r="E189">
        <f>C189*$O$4</f>
        <v>8405.8848640163887</v>
      </c>
      <c r="F189">
        <f t="shared" si="12"/>
        <v>-2409.4654768088831</v>
      </c>
      <c r="G189">
        <f t="shared" si="13"/>
        <v>1271661.089410766</v>
      </c>
    </row>
    <row r="190" spans="1:7" x14ac:dyDescent="0.2">
      <c r="A190">
        <v>179</v>
      </c>
      <c r="B190">
        <f t="shared" si="10"/>
        <v>14.916666666666666</v>
      </c>
      <c r="C190">
        <f t="shared" si="14"/>
        <v>1271661.089410766</v>
      </c>
      <c r="D190">
        <f t="shared" si="11"/>
        <v>5996.4193872075057</v>
      </c>
      <c r="E190">
        <f>C190*$O$4</f>
        <v>8421.8420540644129</v>
      </c>
      <c r="F190">
        <f t="shared" si="12"/>
        <v>-2425.4226668569072</v>
      </c>
      <c r="G190">
        <f t="shared" si="13"/>
        <v>1274086.512077623</v>
      </c>
    </row>
    <row r="191" spans="1:7" x14ac:dyDescent="0.2">
      <c r="A191">
        <v>180</v>
      </c>
      <c r="B191">
        <f t="shared" si="10"/>
        <v>15</v>
      </c>
      <c r="C191">
        <f t="shared" si="14"/>
        <v>1274086.512077623</v>
      </c>
      <c r="D191">
        <f t="shared" si="11"/>
        <v>5996.4193872075057</v>
      </c>
      <c r="E191">
        <f>C191*$O$4</f>
        <v>8437.9049239475225</v>
      </c>
      <c r="F191">
        <f t="shared" si="12"/>
        <v>-2441.4855367400169</v>
      </c>
      <c r="G191">
        <f t="shared" si="13"/>
        <v>1276527.997614363</v>
      </c>
    </row>
    <row r="192" spans="1:7" x14ac:dyDescent="0.2">
      <c r="A192">
        <v>181</v>
      </c>
      <c r="B192">
        <f t="shared" si="10"/>
        <v>15.083333333333334</v>
      </c>
      <c r="C192">
        <f t="shared" si="14"/>
        <v>1276527.997614363</v>
      </c>
      <c r="D192">
        <f t="shared" si="11"/>
        <v>6596.0613259282572</v>
      </c>
      <c r="E192">
        <f>C192*$O$4</f>
        <v>8454.0741735525662</v>
      </c>
      <c r="F192">
        <f t="shared" si="12"/>
        <v>-1858.012847624309</v>
      </c>
      <c r="G192">
        <f t="shared" si="13"/>
        <v>1278386.0104619872</v>
      </c>
    </row>
    <row r="193" spans="1:7" x14ac:dyDescent="0.2">
      <c r="A193">
        <v>182</v>
      </c>
      <c r="B193">
        <f t="shared" si="10"/>
        <v>15.166666666666666</v>
      </c>
      <c r="C193">
        <f t="shared" si="14"/>
        <v>1278386.0104619872</v>
      </c>
      <c r="D193">
        <f t="shared" si="11"/>
        <v>6596.0613259282572</v>
      </c>
      <c r="E193">
        <f>C193*$O$4</f>
        <v>8466.3792530013416</v>
      </c>
      <c r="F193">
        <f t="shared" si="12"/>
        <v>-1870.3179270730843</v>
      </c>
      <c r="G193">
        <f t="shared" si="13"/>
        <v>1280256.3283890602</v>
      </c>
    </row>
    <row r="194" spans="1:7" x14ac:dyDescent="0.2">
      <c r="A194">
        <v>183</v>
      </c>
      <c r="B194">
        <f t="shared" si="10"/>
        <v>15.25</v>
      </c>
      <c r="C194">
        <f t="shared" si="14"/>
        <v>1280256.3283890602</v>
      </c>
      <c r="D194">
        <f t="shared" si="11"/>
        <v>6596.0613259282572</v>
      </c>
      <c r="E194">
        <f>C194*$O$4</f>
        <v>8478.7658254174185</v>
      </c>
      <c r="F194">
        <f t="shared" si="12"/>
        <v>-1882.7044994891612</v>
      </c>
      <c r="G194">
        <f t="shared" si="13"/>
        <v>1282139.0328885494</v>
      </c>
    </row>
    <row r="195" spans="1:7" x14ac:dyDescent="0.2">
      <c r="A195">
        <v>184</v>
      </c>
      <c r="B195">
        <f t="shared" si="10"/>
        <v>15.333333333333334</v>
      </c>
      <c r="C195">
        <f t="shared" si="14"/>
        <v>1282139.0328885494</v>
      </c>
      <c r="D195">
        <f t="shared" si="11"/>
        <v>6596.0613259282572</v>
      </c>
      <c r="E195">
        <f>C195*$O$4</f>
        <v>8491.2344305050519</v>
      </c>
      <c r="F195">
        <f t="shared" si="12"/>
        <v>-1895.1731045767947</v>
      </c>
      <c r="G195">
        <f t="shared" si="13"/>
        <v>1284034.2059931261</v>
      </c>
    </row>
    <row r="196" spans="1:7" x14ac:dyDescent="0.2">
      <c r="A196">
        <v>185</v>
      </c>
      <c r="B196">
        <f t="shared" si="10"/>
        <v>15.416666666666666</v>
      </c>
      <c r="C196">
        <f t="shared" si="14"/>
        <v>1284034.2059931261</v>
      </c>
      <c r="D196">
        <f t="shared" si="11"/>
        <v>6596.0613259282572</v>
      </c>
      <c r="E196">
        <f>C196*$O$4</f>
        <v>8503.7856115428021</v>
      </c>
      <c r="F196">
        <f t="shared" si="12"/>
        <v>-1907.7242856145449</v>
      </c>
      <c r="G196">
        <f t="shared" si="13"/>
        <v>1285941.9302787406</v>
      </c>
    </row>
    <row r="197" spans="1:7" x14ac:dyDescent="0.2">
      <c r="A197">
        <v>186</v>
      </c>
      <c r="B197">
        <f t="shared" si="10"/>
        <v>15.5</v>
      </c>
      <c r="C197">
        <f t="shared" si="14"/>
        <v>1285941.9302787406</v>
      </c>
      <c r="D197">
        <f t="shared" si="11"/>
        <v>6596.0613259282572</v>
      </c>
      <c r="E197">
        <f>C197*$O$4</f>
        <v>8516.4199154072012</v>
      </c>
      <c r="F197">
        <f t="shared" si="12"/>
        <v>-1920.3585894789439</v>
      </c>
      <c r="G197">
        <f t="shared" si="13"/>
        <v>1287862.2888682196</v>
      </c>
    </row>
    <row r="198" spans="1:7" x14ac:dyDescent="0.2">
      <c r="A198">
        <v>187</v>
      </c>
      <c r="B198">
        <f t="shared" si="10"/>
        <v>15.583333333333334</v>
      </c>
      <c r="C198">
        <f t="shared" si="14"/>
        <v>1287862.2888682196</v>
      </c>
      <c r="D198">
        <f t="shared" si="11"/>
        <v>6596.0613259282572</v>
      </c>
      <c r="E198">
        <f>C198*$O$4</f>
        <v>8529.1378925965892</v>
      </c>
      <c r="F198">
        <f t="shared" si="12"/>
        <v>-1933.0765666683319</v>
      </c>
      <c r="G198">
        <f t="shared" si="13"/>
        <v>1289795.3654348878</v>
      </c>
    </row>
    <row r="199" spans="1:7" x14ac:dyDescent="0.2">
      <c r="A199">
        <v>188</v>
      </c>
      <c r="B199">
        <f t="shared" si="10"/>
        <v>15.666666666666666</v>
      </c>
      <c r="C199">
        <f t="shared" si="14"/>
        <v>1289795.3654348878</v>
      </c>
      <c r="D199">
        <f t="shared" si="11"/>
        <v>6596.0613259282572</v>
      </c>
      <c r="E199">
        <f>C199*$O$4</f>
        <v>8541.940097255092</v>
      </c>
      <c r="F199">
        <f t="shared" si="12"/>
        <v>-1945.8787713268348</v>
      </c>
      <c r="G199">
        <f t="shared" si="13"/>
        <v>1291741.2442062146</v>
      </c>
    </row>
    <row r="200" spans="1:7" x14ac:dyDescent="0.2">
      <c r="A200">
        <v>189</v>
      </c>
      <c r="B200">
        <f t="shared" si="10"/>
        <v>15.75</v>
      </c>
      <c r="C200">
        <f t="shared" si="14"/>
        <v>1291741.2442062146</v>
      </c>
      <c r="D200">
        <f t="shared" si="11"/>
        <v>6596.0613259282572</v>
      </c>
      <c r="E200">
        <f>C200*$O$4</f>
        <v>8554.8270871967798</v>
      </c>
      <c r="F200">
        <f t="shared" si="12"/>
        <v>-1958.7657612685225</v>
      </c>
      <c r="G200">
        <f t="shared" si="13"/>
        <v>1293700.0099674831</v>
      </c>
    </row>
    <row r="201" spans="1:7" x14ac:dyDescent="0.2">
      <c r="A201">
        <v>190</v>
      </c>
      <c r="B201">
        <f t="shared" si="10"/>
        <v>15.833333333333334</v>
      </c>
      <c r="C201">
        <f t="shared" si="14"/>
        <v>1293700.0099674831</v>
      </c>
      <c r="D201">
        <f t="shared" si="11"/>
        <v>6596.0613259282572</v>
      </c>
      <c r="E201">
        <f>C201*$O$4</f>
        <v>8567.7994239299551</v>
      </c>
      <c r="F201">
        <f t="shared" si="12"/>
        <v>-1971.7380980016978</v>
      </c>
      <c r="G201">
        <f t="shared" si="13"/>
        <v>1295671.7480654849</v>
      </c>
    </row>
    <row r="202" spans="1:7" x14ac:dyDescent="0.2">
      <c r="A202">
        <v>191</v>
      </c>
      <c r="B202">
        <f t="shared" si="10"/>
        <v>15.916666666666666</v>
      </c>
      <c r="C202">
        <f t="shared" si="14"/>
        <v>1295671.7480654849</v>
      </c>
      <c r="D202">
        <f t="shared" si="11"/>
        <v>6596.0613259282572</v>
      </c>
      <c r="E202">
        <f>C202*$O$4</f>
        <v>8580.85767268163</v>
      </c>
      <c r="F202">
        <f t="shared" si="12"/>
        <v>-1984.7963467533727</v>
      </c>
      <c r="G202">
        <f t="shared" si="13"/>
        <v>1297656.5444122383</v>
      </c>
    </row>
    <row r="203" spans="1:7" x14ac:dyDescent="0.2">
      <c r="A203">
        <v>192</v>
      </c>
      <c r="B203">
        <f t="shared" si="10"/>
        <v>16</v>
      </c>
      <c r="C203">
        <f t="shared" si="14"/>
        <v>1297656.5444122383</v>
      </c>
      <c r="D203">
        <f t="shared" si="11"/>
        <v>6596.0613259282572</v>
      </c>
      <c r="E203">
        <f>C203*$O$4</f>
        <v>8594.0024024221511</v>
      </c>
      <c r="F203">
        <f t="shared" si="12"/>
        <v>-1997.9410764938939</v>
      </c>
      <c r="G203">
        <f t="shared" si="13"/>
        <v>1299654.4854887321</v>
      </c>
    </row>
    <row r="204" spans="1:7" x14ac:dyDescent="0.2">
      <c r="A204">
        <v>193</v>
      </c>
      <c r="B204">
        <f t="shared" ref="B204:B267" si="15">A204/12</f>
        <v>16.083333333333332</v>
      </c>
      <c r="C204">
        <f t="shared" si="14"/>
        <v>1299654.4854887321</v>
      </c>
      <c r="D204">
        <f t="shared" si="11"/>
        <v>7255.667458521084</v>
      </c>
      <c r="E204">
        <f>C204*$O$4</f>
        <v>8607.234185889989</v>
      </c>
      <c r="F204">
        <f t="shared" si="12"/>
        <v>-1351.566727368905</v>
      </c>
      <c r="G204">
        <f t="shared" si="13"/>
        <v>1301006.052216101</v>
      </c>
    </row>
    <row r="205" spans="1:7" x14ac:dyDescent="0.2">
      <c r="A205">
        <v>194</v>
      </c>
      <c r="B205">
        <f t="shared" si="15"/>
        <v>16.166666666666668</v>
      </c>
      <c r="C205">
        <f t="shared" si="14"/>
        <v>1301006.052216101</v>
      </c>
      <c r="D205">
        <f t="shared" ref="D205:D268" si="16">$E$3*(IF(B205&lt;=$J$3,(1+$J$2)^(_xlfn.FLOOR.MATH(B204)),((1+$J$2)^($J$3-1))*(1+$J$4)^(_xlfn.FLOOR.MATH(B204)-($J$3-1))))</f>
        <v>7255.667458521084</v>
      </c>
      <c r="E205">
        <f>C205*$O$4</f>
        <v>8616.1852197764656</v>
      </c>
      <c r="F205">
        <f t="shared" ref="F205:F268" si="17">D205-E205</f>
        <v>-1360.5177612553816</v>
      </c>
      <c r="G205">
        <f t="shared" ref="G205:G268" si="18">C205-F205</f>
        <v>1302366.5699773564</v>
      </c>
    </row>
    <row r="206" spans="1:7" x14ac:dyDescent="0.2">
      <c r="A206">
        <v>195</v>
      </c>
      <c r="B206">
        <f t="shared" si="15"/>
        <v>16.25</v>
      </c>
      <c r="C206">
        <f t="shared" ref="C206:C269" si="19">G205</f>
        <v>1302366.5699773564</v>
      </c>
      <c r="D206">
        <f t="shared" si="16"/>
        <v>7255.667458521084</v>
      </c>
      <c r="E206">
        <f>C206*$O$4</f>
        <v>8625.195533760636</v>
      </c>
      <c r="F206">
        <f t="shared" si="17"/>
        <v>-1369.528075239552</v>
      </c>
      <c r="G206">
        <f t="shared" si="18"/>
        <v>1303736.098052596</v>
      </c>
    </row>
    <row r="207" spans="1:7" x14ac:dyDescent="0.2">
      <c r="A207">
        <v>196</v>
      </c>
      <c r="B207">
        <f t="shared" si="15"/>
        <v>16.333333333333332</v>
      </c>
      <c r="C207">
        <f t="shared" si="19"/>
        <v>1303736.098052596</v>
      </c>
      <c r="D207">
        <f t="shared" si="16"/>
        <v>7255.667458521084</v>
      </c>
      <c r="E207">
        <f>C207*$O$4</f>
        <v>8634.2655204373677</v>
      </c>
      <c r="F207">
        <f t="shared" si="17"/>
        <v>-1378.5980619162838</v>
      </c>
      <c r="G207">
        <f t="shared" si="18"/>
        <v>1305114.6961145122</v>
      </c>
    </row>
    <row r="208" spans="1:7" x14ac:dyDescent="0.2">
      <c r="A208">
        <v>197</v>
      </c>
      <c r="B208">
        <f t="shared" si="15"/>
        <v>16.416666666666668</v>
      </c>
      <c r="C208">
        <f t="shared" si="19"/>
        <v>1305114.6961145122</v>
      </c>
      <c r="D208">
        <f t="shared" si="16"/>
        <v>7255.667458521084</v>
      </c>
      <c r="E208">
        <f>C208*$O$4</f>
        <v>8643.3955750015739</v>
      </c>
      <c r="F208">
        <f t="shared" si="17"/>
        <v>-1387.7281164804899</v>
      </c>
      <c r="G208">
        <f t="shared" si="18"/>
        <v>1306502.4242309926</v>
      </c>
    </row>
    <row r="209" spans="1:7" x14ac:dyDescent="0.2">
      <c r="A209">
        <v>198</v>
      </c>
      <c r="B209">
        <f t="shared" si="15"/>
        <v>16.5</v>
      </c>
      <c r="C209">
        <f t="shared" si="19"/>
        <v>1306502.4242309926</v>
      </c>
      <c r="D209">
        <f t="shared" si="16"/>
        <v>7255.667458521084</v>
      </c>
      <c r="E209">
        <f>C209*$O$4</f>
        <v>8652.5860952654257</v>
      </c>
      <c r="F209">
        <f t="shared" si="17"/>
        <v>-1396.9186367443417</v>
      </c>
      <c r="G209">
        <f t="shared" si="18"/>
        <v>1307899.3428677369</v>
      </c>
    </row>
    <row r="210" spans="1:7" x14ac:dyDescent="0.2">
      <c r="A210">
        <v>199</v>
      </c>
      <c r="B210">
        <f t="shared" si="15"/>
        <v>16.583333333333332</v>
      </c>
      <c r="C210">
        <f t="shared" si="19"/>
        <v>1307899.3428677369</v>
      </c>
      <c r="D210">
        <f t="shared" si="16"/>
        <v>7255.667458521084</v>
      </c>
      <c r="E210">
        <f>C210*$O$4</f>
        <v>8661.8374816756932</v>
      </c>
      <c r="F210">
        <f t="shared" si="17"/>
        <v>-1406.1700231546092</v>
      </c>
      <c r="G210">
        <f t="shared" si="18"/>
        <v>1309305.5128908916</v>
      </c>
    </row>
    <row r="211" spans="1:7" x14ac:dyDescent="0.2">
      <c r="A211">
        <v>200</v>
      </c>
      <c r="B211">
        <f t="shared" si="15"/>
        <v>16.666666666666668</v>
      </c>
      <c r="C211">
        <f t="shared" si="19"/>
        <v>1309305.5128908916</v>
      </c>
      <c r="D211">
        <f t="shared" si="16"/>
        <v>7255.667458521084</v>
      </c>
      <c r="E211">
        <f>C211*$O$4</f>
        <v>8671.1501373311839</v>
      </c>
      <c r="F211">
        <f t="shared" si="17"/>
        <v>-1415.4826788101</v>
      </c>
      <c r="G211">
        <f t="shared" si="18"/>
        <v>1310720.9955697018</v>
      </c>
    </row>
    <row r="212" spans="1:7" x14ac:dyDescent="0.2">
      <c r="A212">
        <v>201</v>
      </c>
      <c r="B212">
        <f t="shared" si="15"/>
        <v>16.75</v>
      </c>
      <c r="C212">
        <f t="shared" si="19"/>
        <v>1310720.9955697018</v>
      </c>
      <c r="D212">
        <f t="shared" si="16"/>
        <v>7255.667458521084</v>
      </c>
      <c r="E212">
        <f>C212*$O$4</f>
        <v>8680.5244680003143</v>
      </c>
      <c r="F212">
        <f t="shared" si="17"/>
        <v>-1424.8570094792303</v>
      </c>
      <c r="G212">
        <f t="shared" si="18"/>
        <v>1312145.8525791811</v>
      </c>
    </row>
    <row r="213" spans="1:7" x14ac:dyDescent="0.2">
      <c r="A213">
        <v>202</v>
      </c>
      <c r="B213">
        <f t="shared" si="15"/>
        <v>16.833333333333332</v>
      </c>
      <c r="C213">
        <f t="shared" si="19"/>
        <v>1312145.8525791811</v>
      </c>
      <c r="D213">
        <f t="shared" si="16"/>
        <v>7255.667458521084</v>
      </c>
      <c r="E213">
        <f>C213*$O$4</f>
        <v>8689.9608821387865</v>
      </c>
      <c r="F213">
        <f t="shared" si="17"/>
        <v>-1434.2934236177025</v>
      </c>
      <c r="G213">
        <f t="shared" si="18"/>
        <v>1313580.1460027988</v>
      </c>
    </row>
    <row r="214" spans="1:7" x14ac:dyDescent="0.2">
      <c r="A214">
        <v>203</v>
      </c>
      <c r="B214">
        <f t="shared" si="15"/>
        <v>16.916666666666668</v>
      </c>
      <c r="C214">
        <f t="shared" si="19"/>
        <v>1313580.1460027988</v>
      </c>
      <c r="D214">
        <f t="shared" si="16"/>
        <v>7255.667458521084</v>
      </c>
      <c r="E214">
        <f>C214*$O$4</f>
        <v>8699.4597909073873</v>
      </c>
      <c r="F214">
        <f t="shared" si="17"/>
        <v>-1443.7923323863033</v>
      </c>
      <c r="G214">
        <f t="shared" si="18"/>
        <v>1315023.9383351852</v>
      </c>
    </row>
    <row r="215" spans="1:7" x14ac:dyDescent="0.2">
      <c r="A215">
        <v>204</v>
      </c>
      <c r="B215">
        <f t="shared" si="15"/>
        <v>17</v>
      </c>
      <c r="C215">
        <f t="shared" si="19"/>
        <v>1315023.9383351852</v>
      </c>
      <c r="D215">
        <f t="shared" si="16"/>
        <v>7255.667458521084</v>
      </c>
      <c r="E215">
        <f>C215*$O$4</f>
        <v>8709.0216081898998</v>
      </c>
      <c r="F215">
        <f t="shared" si="17"/>
        <v>-1453.3541496688158</v>
      </c>
      <c r="G215">
        <f t="shared" si="18"/>
        <v>1316477.2924848539</v>
      </c>
    </row>
    <row r="216" spans="1:7" x14ac:dyDescent="0.2">
      <c r="A216">
        <v>205</v>
      </c>
      <c r="B216">
        <f t="shared" si="15"/>
        <v>17.083333333333332</v>
      </c>
      <c r="C216">
        <f t="shared" si="19"/>
        <v>1316477.2924848539</v>
      </c>
      <c r="D216">
        <f t="shared" si="16"/>
        <v>7981.2342043731924</v>
      </c>
      <c r="E216">
        <f>C216*$O$4</f>
        <v>8718.6467506111403</v>
      </c>
      <c r="F216">
        <f t="shared" si="17"/>
        <v>-737.41254623794794</v>
      </c>
      <c r="G216">
        <f t="shared" si="18"/>
        <v>1317214.7050310918</v>
      </c>
    </row>
    <row r="217" spans="1:7" x14ac:dyDescent="0.2">
      <c r="A217">
        <v>206</v>
      </c>
      <c r="B217">
        <f t="shared" si="15"/>
        <v>17.166666666666668</v>
      </c>
      <c r="C217">
        <f t="shared" si="19"/>
        <v>1317214.7050310918</v>
      </c>
      <c r="D217">
        <f t="shared" si="16"/>
        <v>7981.2342043731924</v>
      </c>
      <c r="E217">
        <f>C217*$O$4</f>
        <v>8723.5304197308578</v>
      </c>
      <c r="F217">
        <f t="shared" si="17"/>
        <v>-742.29621535766546</v>
      </c>
      <c r="G217">
        <f t="shared" si="18"/>
        <v>1317957.0012464495</v>
      </c>
    </row>
    <row r="218" spans="1:7" x14ac:dyDescent="0.2">
      <c r="A218">
        <v>207</v>
      </c>
      <c r="B218">
        <f t="shared" si="15"/>
        <v>17.25</v>
      </c>
      <c r="C218">
        <f t="shared" si="19"/>
        <v>1317957.0012464495</v>
      </c>
      <c r="D218">
        <f t="shared" si="16"/>
        <v>7981.2342043731924</v>
      </c>
      <c r="E218">
        <f>C218*$O$4</f>
        <v>8728.4464319727431</v>
      </c>
      <c r="F218">
        <f t="shared" si="17"/>
        <v>-747.21222759955072</v>
      </c>
      <c r="G218">
        <f t="shared" si="18"/>
        <v>1318704.213474049</v>
      </c>
    </row>
    <row r="219" spans="1:7" x14ac:dyDescent="0.2">
      <c r="A219">
        <v>208</v>
      </c>
      <c r="B219">
        <f t="shared" si="15"/>
        <v>17.333333333333332</v>
      </c>
      <c r="C219">
        <f t="shared" si="19"/>
        <v>1318704.213474049</v>
      </c>
      <c r="D219">
        <f t="shared" si="16"/>
        <v>7981.2342043731924</v>
      </c>
      <c r="E219">
        <f>C219*$O$4</f>
        <v>8733.3950015359005</v>
      </c>
      <c r="F219">
        <f t="shared" si="17"/>
        <v>-752.16079716270815</v>
      </c>
      <c r="G219">
        <f t="shared" si="18"/>
        <v>1319456.3742712117</v>
      </c>
    </row>
    <row r="220" spans="1:7" x14ac:dyDescent="0.2">
      <c r="A220">
        <v>209</v>
      </c>
      <c r="B220">
        <f t="shared" si="15"/>
        <v>17.416666666666668</v>
      </c>
      <c r="C220">
        <f t="shared" si="19"/>
        <v>1319456.3742712117</v>
      </c>
      <c r="D220">
        <f t="shared" si="16"/>
        <v>7981.2342043731924</v>
      </c>
      <c r="E220">
        <f>C220*$O$4</f>
        <v>8738.3763440380117</v>
      </c>
      <c r="F220">
        <f t="shared" si="17"/>
        <v>-757.1421396648193</v>
      </c>
      <c r="G220">
        <f t="shared" si="18"/>
        <v>1320213.5164108765</v>
      </c>
    </row>
    <row r="221" spans="1:7" x14ac:dyDescent="0.2">
      <c r="A221">
        <v>210</v>
      </c>
      <c r="B221">
        <f t="shared" si="15"/>
        <v>17.5</v>
      </c>
      <c r="C221">
        <f t="shared" si="19"/>
        <v>1320213.5164108765</v>
      </c>
      <c r="D221">
        <f t="shared" si="16"/>
        <v>7981.2342043731924</v>
      </c>
      <c r="E221">
        <f>C221*$O$4</f>
        <v>8743.3906765247339</v>
      </c>
      <c r="F221">
        <f t="shared" si="17"/>
        <v>-762.15647215154149</v>
      </c>
      <c r="G221">
        <f t="shared" si="18"/>
        <v>1320975.6728830282</v>
      </c>
    </row>
    <row r="222" spans="1:7" x14ac:dyDescent="0.2">
      <c r="A222">
        <v>211</v>
      </c>
      <c r="B222">
        <f t="shared" si="15"/>
        <v>17.583333333333332</v>
      </c>
      <c r="C222">
        <f t="shared" si="19"/>
        <v>1320975.6728830282</v>
      </c>
      <c r="D222">
        <f t="shared" si="16"/>
        <v>7981.2342043731924</v>
      </c>
      <c r="E222">
        <f>C222*$O$4</f>
        <v>8748.4382174791554</v>
      </c>
      <c r="F222">
        <f t="shared" si="17"/>
        <v>-767.20401310596299</v>
      </c>
      <c r="G222">
        <f t="shared" si="18"/>
        <v>1321742.8768961341</v>
      </c>
    </row>
    <row r="223" spans="1:7" x14ac:dyDescent="0.2">
      <c r="A223">
        <v>212</v>
      </c>
      <c r="B223">
        <f t="shared" si="15"/>
        <v>17.666666666666668</v>
      </c>
      <c r="C223">
        <f t="shared" si="19"/>
        <v>1321742.8768961341</v>
      </c>
      <c r="D223">
        <f t="shared" si="16"/>
        <v>7981.2342043731924</v>
      </c>
      <c r="E223">
        <f>C223*$O$4</f>
        <v>8753.5191868313086</v>
      </c>
      <c r="F223">
        <f t="shared" si="17"/>
        <v>-772.28498245811625</v>
      </c>
      <c r="G223">
        <f t="shared" si="18"/>
        <v>1322515.1618785923</v>
      </c>
    </row>
    <row r="224" spans="1:7" x14ac:dyDescent="0.2">
      <c r="A224">
        <v>213</v>
      </c>
      <c r="B224">
        <f t="shared" si="15"/>
        <v>17.75</v>
      </c>
      <c r="C224">
        <f t="shared" si="19"/>
        <v>1322515.1618785923</v>
      </c>
      <c r="D224">
        <f t="shared" si="16"/>
        <v>7981.2342043731924</v>
      </c>
      <c r="E224">
        <f>C224*$O$4</f>
        <v>8758.6338059677655</v>
      </c>
      <c r="F224">
        <f t="shared" si="17"/>
        <v>-777.39960159457314</v>
      </c>
      <c r="G224">
        <f t="shared" si="18"/>
        <v>1323292.5614801869</v>
      </c>
    </row>
    <row r="225" spans="1:7" x14ac:dyDescent="0.2">
      <c r="A225">
        <v>214</v>
      </c>
      <c r="B225">
        <f t="shared" si="15"/>
        <v>17.833333333333332</v>
      </c>
      <c r="C225">
        <f t="shared" si="19"/>
        <v>1323292.5614801869</v>
      </c>
      <c r="D225">
        <f t="shared" si="16"/>
        <v>7981.2342043731924</v>
      </c>
      <c r="E225">
        <f>C225*$O$4</f>
        <v>8763.7822977412743</v>
      </c>
      <c r="F225">
        <f t="shared" si="17"/>
        <v>-782.54809336808194</v>
      </c>
      <c r="G225">
        <f t="shared" si="18"/>
        <v>1324075.1095735549</v>
      </c>
    </row>
    <row r="226" spans="1:7" x14ac:dyDescent="0.2">
      <c r="A226">
        <v>215</v>
      </c>
      <c r="B226">
        <f t="shared" si="15"/>
        <v>17.916666666666668</v>
      </c>
      <c r="C226">
        <f t="shared" si="19"/>
        <v>1324075.1095735549</v>
      </c>
      <c r="D226">
        <f t="shared" si="16"/>
        <v>7981.2342043731924</v>
      </c>
      <c r="E226">
        <f>C226*$O$4</f>
        <v>8768.9648864804713</v>
      </c>
      <c r="F226">
        <f t="shared" si="17"/>
        <v>-787.73068210727888</v>
      </c>
      <c r="G226">
        <f t="shared" si="18"/>
        <v>1324862.8402556623</v>
      </c>
    </row>
    <row r="227" spans="1:7" x14ac:dyDescent="0.2">
      <c r="A227">
        <v>216</v>
      </c>
      <c r="B227">
        <f t="shared" si="15"/>
        <v>18</v>
      </c>
      <c r="C227">
        <f t="shared" si="19"/>
        <v>1324862.8402556623</v>
      </c>
      <c r="D227">
        <f t="shared" si="16"/>
        <v>7981.2342043731924</v>
      </c>
      <c r="E227">
        <f>C227*$O$4</f>
        <v>8774.1817979996576</v>
      </c>
      <c r="F227">
        <f t="shared" si="17"/>
        <v>-792.94759362646528</v>
      </c>
      <c r="G227">
        <f t="shared" si="18"/>
        <v>1325655.7878492889</v>
      </c>
    </row>
    <row r="228" spans="1:7" x14ac:dyDescent="0.2">
      <c r="A228">
        <v>217</v>
      </c>
      <c r="B228">
        <f t="shared" si="15"/>
        <v>18.083333333333332</v>
      </c>
      <c r="C228">
        <f t="shared" si="19"/>
        <v>1325655.7878492889</v>
      </c>
      <c r="D228">
        <f t="shared" si="16"/>
        <v>8779.3576248105128</v>
      </c>
      <c r="E228">
        <f>C228*$O$4</f>
        <v>8779.4332596086369</v>
      </c>
      <c r="F228">
        <f t="shared" si="17"/>
        <v>-7.5634798124156077E-2</v>
      </c>
      <c r="G228">
        <f t="shared" si="18"/>
        <v>1325655.8634840869</v>
      </c>
    </row>
    <row r="229" spans="1:7" x14ac:dyDescent="0.2">
      <c r="A229">
        <v>218</v>
      </c>
      <c r="B229">
        <f t="shared" si="15"/>
        <v>18.166666666666668</v>
      </c>
      <c r="C229">
        <f t="shared" si="19"/>
        <v>1325655.8634840869</v>
      </c>
      <c r="D229">
        <f t="shared" si="16"/>
        <v>8779.3576248105128</v>
      </c>
      <c r="E229">
        <f>C229*$O$4</f>
        <v>8779.433760515938</v>
      </c>
      <c r="F229">
        <f t="shared" si="17"/>
        <v>-7.6135705425258493E-2</v>
      </c>
      <c r="G229">
        <f t="shared" si="18"/>
        <v>1325655.9396197924</v>
      </c>
    </row>
    <row r="230" spans="1:7" x14ac:dyDescent="0.2">
      <c r="A230">
        <v>219</v>
      </c>
      <c r="B230">
        <f t="shared" si="15"/>
        <v>18.25</v>
      </c>
      <c r="C230">
        <f t="shared" si="19"/>
        <v>1325655.9396197924</v>
      </c>
      <c r="D230">
        <f t="shared" si="16"/>
        <v>8779.3576248105128</v>
      </c>
      <c r="E230">
        <f>C230*$O$4</f>
        <v>8779.4342647406029</v>
      </c>
      <c r="F230">
        <f t="shared" si="17"/>
        <v>-7.6639930090095731E-2</v>
      </c>
      <c r="G230">
        <f t="shared" si="18"/>
        <v>1325656.0162597224</v>
      </c>
    </row>
    <row r="231" spans="1:7" x14ac:dyDescent="0.2">
      <c r="A231">
        <v>220</v>
      </c>
      <c r="B231">
        <f t="shared" si="15"/>
        <v>18.333333333333332</v>
      </c>
      <c r="C231">
        <f t="shared" si="19"/>
        <v>1325656.0162597224</v>
      </c>
      <c r="D231">
        <f t="shared" si="16"/>
        <v>8779.3576248105128</v>
      </c>
      <c r="E231">
        <f>C231*$O$4</f>
        <v>8779.4347723045994</v>
      </c>
      <c r="F231">
        <f t="shared" si="17"/>
        <v>-7.7147494086602819E-2</v>
      </c>
      <c r="G231">
        <f t="shared" si="18"/>
        <v>1325656.0934072165</v>
      </c>
    </row>
    <row r="232" spans="1:7" x14ac:dyDescent="0.2">
      <c r="A232">
        <v>221</v>
      </c>
      <c r="B232">
        <f t="shared" si="15"/>
        <v>18.416666666666668</v>
      </c>
      <c r="C232">
        <f t="shared" si="19"/>
        <v>1325656.0934072165</v>
      </c>
      <c r="D232">
        <f t="shared" si="16"/>
        <v>8779.3576248105128</v>
      </c>
      <c r="E232">
        <f>C232*$O$4</f>
        <v>8779.4352832300465</v>
      </c>
      <c r="F232">
        <f t="shared" si="17"/>
        <v>-7.7658419533690903E-2</v>
      </c>
      <c r="G232">
        <f t="shared" si="18"/>
        <v>1325656.171065636</v>
      </c>
    </row>
    <row r="233" spans="1:7" x14ac:dyDescent="0.2">
      <c r="A233">
        <v>222</v>
      </c>
      <c r="B233">
        <f t="shared" si="15"/>
        <v>18.5</v>
      </c>
      <c r="C233">
        <f t="shared" si="19"/>
        <v>1325656.171065636</v>
      </c>
      <c r="D233">
        <f t="shared" si="16"/>
        <v>8779.3576248105128</v>
      </c>
      <c r="E233">
        <f>C233*$O$4</f>
        <v>8779.4357975392031</v>
      </c>
      <c r="F233">
        <f t="shared" si="17"/>
        <v>-7.8172728690333315E-2</v>
      </c>
      <c r="G233">
        <f t="shared" si="18"/>
        <v>1325656.2492383646</v>
      </c>
    </row>
    <row r="234" spans="1:7" x14ac:dyDescent="0.2">
      <c r="A234">
        <v>223</v>
      </c>
      <c r="B234">
        <f t="shared" si="15"/>
        <v>18.583333333333332</v>
      </c>
      <c r="C234">
        <f t="shared" si="19"/>
        <v>1325656.2492383646</v>
      </c>
      <c r="D234">
        <f t="shared" si="16"/>
        <v>8779.3576248105128</v>
      </c>
      <c r="E234">
        <f>C234*$O$4</f>
        <v>8779.4363152544811</v>
      </c>
      <c r="F234">
        <f t="shared" si="17"/>
        <v>-7.8690443968298496E-2</v>
      </c>
      <c r="G234">
        <f t="shared" si="18"/>
        <v>1325656.3279288085</v>
      </c>
    </row>
    <row r="235" spans="1:7" x14ac:dyDescent="0.2">
      <c r="A235">
        <v>224</v>
      </c>
      <c r="B235">
        <f t="shared" si="15"/>
        <v>18.666666666666668</v>
      </c>
      <c r="C235">
        <f t="shared" si="19"/>
        <v>1325656.3279288085</v>
      </c>
      <c r="D235">
        <f t="shared" si="16"/>
        <v>8779.3576248105128</v>
      </c>
      <c r="E235">
        <f>C235*$O$4</f>
        <v>8779.4368363984358</v>
      </c>
      <c r="F235">
        <f t="shared" si="17"/>
        <v>-7.9211587923055049E-2</v>
      </c>
      <c r="G235">
        <f t="shared" si="18"/>
        <v>1325656.4071403965</v>
      </c>
    </row>
    <row r="236" spans="1:7" x14ac:dyDescent="0.2">
      <c r="A236">
        <v>225</v>
      </c>
      <c r="B236">
        <f t="shared" si="15"/>
        <v>18.75</v>
      </c>
      <c r="C236">
        <f t="shared" si="19"/>
        <v>1325656.4071403965</v>
      </c>
      <c r="D236">
        <f t="shared" si="16"/>
        <v>8779.3576248105128</v>
      </c>
      <c r="E236">
        <f>C236*$O$4</f>
        <v>8779.4373609937775</v>
      </c>
      <c r="F236">
        <f t="shared" si="17"/>
        <v>-7.9736183264685678E-2</v>
      </c>
      <c r="G236">
        <f t="shared" si="18"/>
        <v>1325656.4868765797</v>
      </c>
    </row>
    <row r="237" spans="1:7" x14ac:dyDescent="0.2">
      <c r="A237">
        <v>226</v>
      </c>
      <c r="B237">
        <f t="shared" si="15"/>
        <v>18.833333333333332</v>
      </c>
      <c r="C237">
        <f t="shared" si="19"/>
        <v>1325656.4868765797</v>
      </c>
      <c r="D237">
        <f t="shared" si="16"/>
        <v>8779.3576248105128</v>
      </c>
      <c r="E237">
        <f>C237*$O$4</f>
        <v>8779.4378890633598</v>
      </c>
      <c r="F237">
        <f t="shared" si="17"/>
        <v>-8.026425284697325E-2</v>
      </c>
      <c r="G237">
        <f t="shared" si="18"/>
        <v>1325656.5671408325</v>
      </c>
    </row>
    <row r="238" spans="1:7" x14ac:dyDescent="0.2">
      <c r="A238">
        <v>227</v>
      </c>
      <c r="B238">
        <f t="shared" si="15"/>
        <v>18.916666666666668</v>
      </c>
      <c r="C238">
        <f t="shared" si="19"/>
        <v>1325656.5671408325</v>
      </c>
      <c r="D238">
        <f t="shared" si="16"/>
        <v>8779.3576248105128</v>
      </c>
      <c r="E238">
        <f>C238*$O$4</f>
        <v>8779.4384206301947</v>
      </c>
      <c r="F238">
        <f t="shared" si="17"/>
        <v>-8.0795819681952707E-2</v>
      </c>
      <c r="G238">
        <f t="shared" si="18"/>
        <v>1325656.6479366522</v>
      </c>
    </row>
    <row r="239" spans="1:7" x14ac:dyDescent="0.2">
      <c r="A239">
        <v>228</v>
      </c>
      <c r="B239">
        <f t="shared" si="15"/>
        <v>19</v>
      </c>
      <c r="C239">
        <f t="shared" si="19"/>
        <v>1325656.6479366522</v>
      </c>
      <c r="D239">
        <f t="shared" si="16"/>
        <v>8779.3576248105128</v>
      </c>
      <c r="E239">
        <f>C239*$O$4</f>
        <v>8779.4389557174418</v>
      </c>
      <c r="F239">
        <f t="shared" si="17"/>
        <v>-8.1330906928997138E-2</v>
      </c>
      <c r="G239">
        <f t="shared" si="18"/>
        <v>1325656.729267559</v>
      </c>
    </row>
    <row r="240" spans="1:7" x14ac:dyDescent="0.2">
      <c r="A240">
        <v>229</v>
      </c>
      <c r="B240">
        <f t="shared" si="15"/>
        <v>19.083333333333332</v>
      </c>
      <c r="C240">
        <f t="shared" si="19"/>
        <v>1325656.729267559</v>
      </c>
      <c r="D240">
        <f t="shared" si="16"/>
        <v>9657.2933872915637</v>
      </c>
      <c r="E240">
        <f>C240*$O$4</f>
        <v>8779.4394943484149</v>
      </c>
      <c r="F240">
        <f t="shared" si="17"/>
        <v>877.85389294314882</v>
      </c>
      <c r="G240">
        <f t="shared" si="18"/>
        <v>1324778.8753746159</v>
      </c>
    </row>
    <row r="241" spans="1:7" x14ac:dyDescent="0.2">
      <c r="A241">
        <v>230</v>
      </c>
      <c r="B241">
        <f t="shared" si="15"/>
        <v>19.166666666666668</v>
      </c>
      <c r="C241">
        <f t="shared" si="19"/>
        <v>1324778.8753746159</v>
      </c>
      <c r="D241">
        <f t="shared" si="16"/>
        <v>9657.2933872915637</v>
      </c>
      <c r="E241">
        <f>C241*$O$4</f>
        <v>8773.6257229792391</v>
      </c>
      <c r="F241">
        <f t="shared" si="17"/>
        <v>883.66766431232463</v>
      </c>
      <c r="G241">
        <f t="shared" si="18"/>
        <v>1323895.2077103036</v>
      </c>
    </row>
    <row r="242" spans="1:7" x14ac:dyDescent="0.2">
      <c r="A242">
        <v>231</v>
      </c>
      <c r="B242">
        <f t="shared" si="15"/>
        <v>19.25</v>
      </c>
      <c r="C242">
        <f t="shared" si="19"/>
        <v>1323895.2077103036</v>
      </c>
      <c r="D242">
        <f t="shared" si="16"/>
        <v>9657.2933872915637</v>
      </c>
      <c r="E242">
        <f>C242*$O$4</f>
        <v>8767.7734486908339</v>
      </c>
      <c r="F242">
        <f t="shared" si="17"/>
        <v>889.5199386007298</v>
      </c>
      <c r="G242">
        <f t="shared" si="18"/>
        <v>1323005.6877717029</v>
      </c>
    </row>
    <row r="243" spans="1:7" x14ac:dyDescent="0.2">
      <c r="A243">
        <v>232</v>
      </c>
      <c r="B243">
        <f t="shared" si="15"/>
        <v>19.333333333333332</v>
      </c>
      <c r="C243">
        <f t="shared" si="19"/>
        <v>1323005.6877717029</v>
      </c>
      <c r="D243">
        <f t="shared" si="16"/>
        <v>9657.2933872915637</v>
      </c>
      <c r="E243">
        <f>C243*$O$4</f>
        <v>8761.8824164895523</v>
      </c>
      <c r="F243">
        <f t="shared" si="17"/>
        <v>895.41097080201143</v>
      </c>
      <c r="G243">
        <f t="shared" si="18"/>
        <v>1322110.2768009009</v>
      </c>
    </row>
    <row r="244" spans="1:7" x14ac:dyDescent="0.2">
      <c r="A244">
        <v>233</v>
      </c>
      <c r="B244">
        <f t="shared" si="15"/>
        <v>19.416666666666668</v>
      </c>
      <c r="C244">
        <f t="shared" si="19"/>
        <v>1322110.2768009009</v>
      </c>
      <c r="D244">
        <f t="shared" si="16"/>
        <v>9657.2933872915637</v>
      </c>
      <c r="E244">
        <f>C244*$O$4</f>
        <v>8755.9523696929919</v>
      </c>
      <c r="F244">
        <f t="shared" si="17"/>
        <v>901.34101759857185</v>
      </c>
      <c r="G244">
        <f t="shared" si="18"/>
        <v>1321208.9357833024</v>
      </c>
    </row>
    <row r="245" spans="1:7" x14ac:dyDescent="0.2">
      <c r="A245">
        <v>234</v>
      </c>
      <c r="B245">
        <f t="shared" si="15"/>
        <v>19.5</v>
      </c>
      <c r="C245">
        <f t="shared" si="19"/>
        <v>1321208.9357833024</v>
      </c>
      <c r="D245">
        <f t="shared" si="16"/>
        <v>9657.2933872915637</v>
      </c>
      <c r="E245">
        <f>C245*$O$4</f>
        <v>8749.9830499188211</v>
      </c>
      <c r="F245">
        <f t="shared" si="17"/>
        <v>907.31033737274265</v>
      </c>
      <c r="G245">
        <f t="shared" si="18"/>
        <v>1320301.6254459296</v>
      </c>
    </row>
    <row r="246" spans="1:7" x14ac:dyDescent="0.2">
      <c r="A246">
        <v>235</v>
      </c>
      <c r="B246">
        <f t="shared" si="15"/>
        <v>19.583333333333332</v>
      </c>
      <c r="C246">
        <f t="shared" si="19"/>
        <v>1320301.6254459296</v>
      </c>
      <c r="D246">
        <f t="shared" si="16"/>
        <v>9657.2933872915637</v>
      </c>
      <c r="E246">
        <f>C246*$O$4</f>
        <v>8743.9741970735122</v>
      </c>
      <c r="F246">
        <f t="shared" si="17"/>
        <v>913.31919021805152</v>
      </c>
      <c r="G246">
        <f t="shared" si="18"/>
        <v>1319388.3062557115</v>
      </c>
    </row>
    <row r="247" spans="1:7" x14ac:dyDescent="0.2">
      <c r="A247">
        <v>236</v>
      </c>
      <c r="B247">
        <f t="shared" si="15"/>
        <v>19.666666666666668</v>
      </c>
      <c r="C247">
        <f t="shared" si="19"/>
        <v>1319388.3062557115</v>
      </c>
      <c r="D247">
        <f t="shared" si="16"/>
        <v>9657.2933872915637</v>
      </c>
      <c r="E247">
        <f>C247*$O$4</f>
        <v>8737.9255493410201</v>
      </c>
      <c r="F247">
        <f t="shared" si="17"/>
        <v>919.36783795054362</v>
      </c>
      <c r="G247">
        <f t="shared" si="18"/>
        <v>1318468.9384177609</v>
      </c>
    </row>
    <row r="248" spans="1:7" x14ac:dyDescent="0.2">
      <c r="A248">
        <v>237</v>
      </c>
      <c r="B248">
        <f t="shared" si="15"/>
        <v>19.75</v>
      </c>
      <c r="C248">
        <f t="shared" si="19"/>
        <v>1318468.9384177609</v>
      </c>
      <c r="D248">
        <f t="shared" si="16"/>
        <v>9657.2933872915637</v>
      </c>
      <c r="E248">
        <f>C248*$O$4</f>
        <v>8731.8368431713643</v>
      </c>
      <c r="F248">
        <f t="shared" si="17"/>
        <v>925.4565441201994</v>
      </c>
      <c r="G248">
        <f t="shared" si="18"/>
        <v>1317543.4818736408</v>
      </c>
    </row>
    <row r="249" spans="1:7" x14ac:dyDescent="0.2">
      <c r="A249">
        <v>238</v>
      </c>
      <c r="B249">
        <f t="shared" si="15"/>
        <v>19.833333333333332</v>
      </c>
      <c r="C249">
        <f t="shared" si="19"/>
        <v>1317543.4818736408</v>
      </c>
      <c r="D249">
        <f t="shared" si="16"/>
        <v>9657.2933872915637</v>
      </c>
      <c r="E249">
        <f>C249*$O$4</f>
        <v>8725.7078132691513</v>
      </c>
      <c r="F249">
        <f t="shared" si="17"/>
        <v>931.5855740224124</v>
      </c>
      <c r="G249">
        <f t="shared" si="18"/>
        <v>1316611.8962996183</v>
      </c>
    </row>
    <row r="250" spans="1:7" x14ac:dyDescent="0.2">
      <c r="A250">
        <v>239</v>
      </c>
      <c r="B250">
        <f t="shared" si="15"/>
        <v>19.916666666666668</v>
      </c>
      <c r="C250">
        <f t="shared" si="19"/>
        <v>1316611.8962996183</v>
      </c>
      <c r="D250">
        <f t="shared" si="16"/>
        <v>9657.2933872915637</v>
      </c>
      <c r="E250">
        <f>C250*$O$4</f>
        <v>8719.5381925820093</v>
      </c>
      <c r="F250">
        <f t="shared" si="17"/>
        <v>937.75519470955442</v>
      </c>
      <c r="G250">
        <f t="shared" si="18"/>
        <v>1315674.1411049087</v>
      </c>
    </row>
    <row r="251" spans="1:7" x14ac:dyDescent="0.2">
      <c r="A251">
        <v>240</v>
      </c>
      <c r="B251">
        <f t="shared" si="15"/>
        <v>20</v>
      </c>
      <c r="C251">
        <f t="shared" si="19"/>
        <v>1315674.1411049087</v>
      </c>
      <c r="D251">
        <f t="shared" si="16"/>
        <v>9657.2933872915637</v>
      </c>
      <c r="E251">
        <f>C251*$O$4</f>
        <v>8713.3277122889594</v>
      </c>
      <c r="F251">
        <f t="shared" si="17"/>
        <v>943.96567500260426</v>
      </c>
      <c r="G251">
        <f t="shared" si="18"/>
        <v>1314730.175429906</v>
      </c>
    </row>
    <row r="252" spans="1:7" x14ac:dyDescent="0.2">
      <c r="A252">
        <v>241</v>
      </c>
      <c r="B252">
        <f t="shared" si="15"/>
        <v>20.083333333333332</v>
      </c>
      <c r="C252">
        <f t="shared" si="19"/>
        <v>1314730.175429906</v>
      </c>
      <c r="D252">
        <f t="shared" si="16"/>
        <v>10623.022726020723</v>
      </c>
      <c r="E252">
        <f>C252*$O$4</f>
        <v>8707.0761017887016</v>
      </c>
      <c r="F252">
        <f t="shared" si="17"/>
        <v>1915.9466242320213</v>
      </c>
      <c r="G252">
        <f t="shared" si="18"/>
        <v>1312814.228805674</v>
      </c>
    </row>
    <row r="253" spans="1:7" x14ac:dyDescent="0.2">
      <c r="A253">
        <v>242</v>
      </c>
      <c r="B253">
        <f t="shared" si="15"/>
        <v>20.166666666666668</v>
      </c>
      <c r="C253">
        <f t="shared" si="19"/>
        <v>1312814.228805674</v>
      </c>
      <c r="D253">
        <f t="shared" si="16"/>
        <v>10623.022726020723</v>
      </c>
      <c r="E253">
        <f>C253*$O$4</f>
        <v>8694.387343763734</v>
      </c>
      <c r="F253">
        <f t="shared" si="17"/>
        <v>1928.635382256989</v>
      </c>
      <c r="G253">
        <f t="shared" si="18"/>
        <v>1310885.5934234171</v>
      </c>
    </row>
    <row r="254" spans="1:7" x14ac:dyDescent="0.2">
      <c r="A254">
        <v>243</v>
      </c>
      <c r="B254">
        <f t="shared" si="15"/>
        <v>20.25</v>
      </c>
      <c r="C254">
        <f t="shared" si="19"/>
        <v>1310885.5934234171</v>
      </c>
      <c r="D254">
        <f t="shared" si="16"/>
        <v>10623.022726020723</v>
      </c>
      <c r="E254">
        <f>C254*$O$4</f>
        <v>8681.6145517796886</v>
      </c>
      <c r="F254">
        <f t="shared" si="17"/>
        <v>1941.4081742410344</v>
      </c>
      <c r="G254">
        <f t="shared" si="18"/>
        <v>1308944.1852491761</v>
      </c>
    </row>
    <row r="255" spans="1:7" x14ac:dyDescent="0.2">
      <c r="A255">
        <v>244</v>
      </c>
      <c r="B255">
        <f t="shared" si="15"/>
        <v>20.333333333333332</v>
      </c>
      <c r="C255">
        <f t="shared" si="19"/>
        <v>1308944.1852491761</v>
      </c>
      <c r="D255">
        <f t="shared" si="16"/>
        <v>10623.022726020723</v>
      </c>
      <c r="E255">
        <f>C255*$O$4</f>
        <v>8668.7571693040609</v>
      </c>
      <c r="F255">
        <f t="shared" si="17"/>
        <v>1954.2655567166621</v>
      </c>
      <c r="G255">
        <f t="shared" si="18"/>
        <v>1306989.9196924595</v>
      </c>
    </row>
    <row r="256" spans="1:7" x14ac:dyDescent="0.2">
      <c r="A256">
        <v>245</v>
      </c>
      <c r="B256">
        <f t="shared" si="15"/>
        <v>20.416666666666668</v>
      </c>
      <c r="C256">
        <f t="shared" si="19"/>
        <v>1306989.9196924595</v>
      </c>
      <c r="D256">
        <f t="shared" si="16"/>
        <v>10623.022726020723</v>
      </c>
      <c r="E256">
        <f>C256*$O$4</f>
        <v>8655.8146361185954</v>
      </c>
      <c r="F256">
        <f t="shared" si="17"/>
        <v>1967.2080899021275</v>
      </c>
      <c r="G256">
        <f t="shared" si="18"/>
        <v>1305022.7116025575</v>
      </c>
    </row>
    <row r="257" spans="1:7" x14ac:dyDescent="0.2">
      <c r="A257">
        <v>246</v>
      </c>
      <c r="B257">
        <f t="shared" si="15"/>
        <v>20.5</v>
      </c>
      <c r="C257">
        <f t="shared" si="19"/>
        <v>1305022.7116025575</v>
      </c>
      <c r="D257">
        <f t="shared" si="16"/>
        <v>10623.022726020723</v>
      </c>
      <c r="E257">
        <f>C257*$O$4</f>
        <v>8642.7863882948677</v>
      </c>
      <c r="F257">
        <f t="shared" si="17"/>
        <v>1980.2363377258553</v>
      </c>
      <c r="G257">
        <f t="shared" si="18"/>
        <v>1303042.4752648317</v>
      </c>
    </row>
    <row r="258" spans="1:7" x14ac:dyDescent="0.2">
      <c r="A258">
        <v>247</v>
      </c>
      <c r="B258">
        <f t="shared" si="15"/>
        <v>20.583333333333332</v>
      </c>
      <c r="C258">
        <f t="shared" si="19"/>
        <v>1303042.4752648317</v>
      </c>
      <c r="D258">
        <f t="shared" si="16"/>
        <v>10623.022726020723</v>
      </c>
      <c r="E258">
        <f>C258*$O$4</f>
        <v>8629.6718581697296</v>
      </c>
      <c r="F258">
        <f t="shared" si="17"/>
        <v>1993.3508678509934</v>
      </c>
      <c r="G258">
        <f t="shared" si="18"/>
        <v>1301049.1243969807</v>
      </c>
    </row>
    <row r="259" spans="1:7" x14ac:dyDescent="0.2">
      <c r="A259">
        <v>248</v>
      </c>
      <c r="B259">
        <f t="shared" si="15"/>
        <v>20.666666666666668</v>
      </c>
      <c r="C259">
        <f t="shared" si="19"/>
        <v>1301049.1243969807</v>
      </c>
      <c r="D259">
        <f t="shared" si="16"/>
        <v>10623.022726020723</v>
      </c>
      <c r="E259">
        <f>C259*$O$4</f>
        <v>8616.470474320553</v>
      </c>
      <c r="F259">
        <f t="shared" si="17"/>
        <v>2006.55225170017</v>
      </c>
      <c r="G259">
        <f t="shared" si="18"/>
        <v>1299042.5721452807</v>
      </c>
    </row>
    <row r="260" spans="1:7" x14ac:dyDescent="0.2">
      <c r="A260">
        <v>249</v>
      </c>
      <c r="B260">
        <f t="shared" si="15"/>
        <v>20.75</v>
      </c>
      <c r="C260">
        <f t="shared" si="19"/>
        <v>1299042.5721452807</v>
      </c>
      <c r="D260">
        <f t="shared" si="16"/>
        <v>10623.022726020723</v>
      </c>
      <c r="E260">
        <f>C260*$O$4</f>
        <v>8603.1816615403532</v>
      </c>
      <c r="F260">
        <f t="shared" si="17"/>
        <v>2019.8410644803698</v>
      </c>
      <c r="G260">
        <f t="shared" si="18"/>
        <v>1297022.7310808003</v>
      </c>
    </row>
    <row r="261" spans="1:7" x14ac:dyDescent="0.2">
      <c r="A261">
        <v>250</v>
      </c>
      <c r="B261">
        <f t="shared" si="15"/>
        <v>20.833333333333332</v>
      </c>
      <c r="C261">
        <f t="shared" si="19"/>
        <v>1297022.7310808003</v>
      </c>
      <c r="D261">
        <f t="shared" si="16"/>
        <v>10623.022726020723</v>
      </c>
      <c r="E261">
        <f>C261*$O$4</f>
        <v>8589.8048408127088</v>
      </c>
      <c r="F261">
        <f t="shared" si="17"/>
        <v>2033.2178852080142</v>
      </c>
      <c r="G261">
        <f t="shared" si="18"/>
        <v>1294989.5131955922</v>
      </c>
    </row>
    <row r="262" spans="1:7" x14ac:dyDescent="0.2">
      <c r="A262">
        <v>251</v>
      </c>
      <c r="B262">
        <f t="shared" si="15"/>
        <v>20.916666666666668</v>
      </c>
      <c r="C262">
        <f t="shared" si="19"/>
        <v>1294989.5131955922</v>
      </c>
      <c r="D262">
        <f t="shared" si="16"/>
        <v>10623.022726020723</v>
      </c>
      <c r="E262">
        <f>C262*$O$4</f>
        <v>8576.3394292865487</v>
      </c>
      <c r="F262">
        <f t="shared" si="17"/>
        <v>2046.6832967341743</v>
      </c>
      <c r="G262">
        <f t="shared" si="18"/>
        <v>1292942.829898858</v>
      </c>
    </row>
    <row r="263" spans="1:7" x14ac:dyDescent="0.2">
      <c r="A263">
        <v>252</v>
      </c>
      <c r="B263">
        <f t="shared" si="15"/>
        <v>21</v>
      </c>
      <c r="C263">
        <f t="shared" si="19"/>
        <v>1292942.829898858</v>
      </c>
      <c r="D263">
        <f t="shared" si="16"/>
        <v>10623.022726020723</v>
      </c>
      <c r="E263">
        <f>C263*$O$4</f>
        <v>8562.7848402507443</v>
      </c>
      <c r="F263">
        <f t="shared" si="17"/>
        <v>2060.2378857699787</v>
      </c>
      <c r="G263">
        <f t="shared" si="18"/>
        <v>1290882.5920130881</v>
      </c>
    </row>
    <row r="264" spans="1:7" x14ac:dyDescent="0.2">
      <c r="A264">
        <v>253</v>
      </c>
      <c r="B264">
        <f t="shared" si="15"/>
        <v>21.083333333333332</v>
      </c>
      <c r="C264">
        <f t="shared" si="19"/>
        <v>1290882.5920130881</v>
      </c>
      <c r="D264">
        <f t="shared" si="16"/>
        <v>11685.324998622793</v>
      </c>
      <c r="E264">
        <f>C264*$O$4</f>
        <v>8549.1404831085474</v>
      </c>
      <c r="F264">
        <f t="shared" si="17"/>
        <v>3136.1845155142455</v>
      </c>
      <c r="G264">
        <f t="shared" si="18"/>
        <v>1287746.4074975739</v>
      </c>
    </row>
    <row r="265" spans="1:7" x14ac:dyDescent="0.2">
      <c r="A265">
        <v>254</v>
      </c>
      <c r="B265">
        <f t="shared" si="15"/>
        <v>21.166666666666668</v>
      </c>
      <c r="C265">
        <f t="shared" si="19"/>
        <v>1287746.4074975739</v>
      </c>
      <c r="D265">
        <f t="shared" si="16"/>
        <v>11685.324998622793</v>
      </c>
      <c r="E265">
        <f>C265*$O$4</f>
        <v>8528.3704439353733</v>
      </c>
      <c r="F265">
        <f t="shared" si="17"/>
        <v>3156.9545546874197</v>
      </c>
      <c r="G265">
        <f t="shared" si="18"/>
        <v>1284589.4529428864</v>
      </c>
    </row>
    <row r="266" spans="1:7" x14ac:dyDescent="0.2">
      <c r="A266">
        <v>255</v>
      </c>
      <c r="B266">
        <f t="shared" si="15"/>
        <v>21.25</v>
      </c>
      <c r="C266">
        <f t="shared" si="19"/>
        <v>1284589.4529428864</v>
      </c>
      <c r="D266">
        <f t="shared" si="16"/>
        <v>11685.324998622793</v>
      </c>
      <c r="E266">
        <f>C266*$O$4</f>
        <v>8507.4628508252026</v>
      </c>
      <c r="F266">
        <f t="shared" si="17"/>
        <v>3177.8621477975903</v>
      </c>
      <c r="G266">
        <f t="shared" si="18"/>
        <v>1281411.5907950888</v>
      </c>
    </row>
    <row r="267" spans="1:7" x14ac:dyDescent="0.2">
      <c r="A267">
        <v>256</v>
      </c>
      <c r="B267">
        <f t="shared" si="15"/>
        <v>21.333333333333332</v>
      </c>
      <c r="C267">
        <f t="shared" si="19"/>
        <v>1281411.5907950888</v>
      </c>
      <c r="D267">
        <f t="shared" si="16"/>
        <v>11685.324998622793</v>
      </c>
      <c r="E267">
        <f>C267*$O$4</f>
        <v>8486.4167927982617</v>
      </c>
      <c r="F267">
        <f t="shared" si="17"/>
        <v>3198.9082058245313</v>
      </c>
      <c r="G267">
        <f t="shared" si="18"/>
        <v>1278212.6825892644</v>
      </c>
    </row>
    <row r="268" spans="1:7" x14ac:dyDescent="0.2">
      <c r="A268">
        <v>257</v>
      </c>
      <c r="B268">
        <f t="shared" ref="B268:B331" si="20">A268/12</f>
        <v>21.416666666666668</v>
      </c>
      <c r="C268">
        <f t="shared" si="19"/>
        <v>1278212.6825892644</v>
      </c>
      <c r="D268">
        <f t="shared" si="16"/>
        <v>11685.324998622793</v>
      </c>
      <c r="E268">
        <f>C268*$O$4</f>
        <v>8465.2313528416253</v>
      </c>
      <c r="F268">
        <f t="shared" si="17"/>
        <v>3220.0936457811677</v>
      </c>
      <c r="G268">
        <f t="shared" si="18"/>
        <v>1274992.5889434831</v>
      </c>
    </row>
    <row r="269" spans="1:7" x14ac:dyDescent="0.2">
      <c r="A269">
        <v>258</v>
      </c>
      <c r="B269">
        <f t="shared" si="20"/>
        <v>21.5</v>
      </c>
      <c r="C269">
        <f t="shared" si="19"/>
        <v>1274992.5889434831</v>
      </c>
      <c r="D269">
        <f t="shared" ref="D269:D332" si="21">$E$3*(IF(B269&lt;=$J$3,(1+$J$2)^(_xlfn.FLOOR.MATH(B268)),((1+$J$2)^($J$3-1))*(1+$J$4)^(_xlfn.FLOOR.MATH(B268)-($J$3-1))))</f>
        <v>11685.324998622793</v>
      </c>
      <c r="E269">
        <f>C269*$O$4</f>
        <v>8443.9056078692502</v>
      </c>
      <c r="F269">
        <f t="shared" ref="F269:F332" si="22">D269-E269</f>
        <v>3241.4193907535428</v>
      </c>
      <c r="G269">
        <f t="shared" ref="G269:G332" si="23">C269-F269</f>
        <v>1271751.1695527295</v>
      </c>
    </row>
    <row r="270" spans="1:7" x14ac:dyDescent="0.2">
      <c r="A270">
        <v>259</v>
      </c>
      <c r="B270">
        <f t="shared" si="20"/>
        <v>21.583333333333332</v>
      </c>
      <c r="C270">
        <f t="shared" ref="C270:C333" si="24">G269</f>
        <v>1271751.1695527295</v>
      </c>
      <c r="D270">
        <f t="shared" si="21"/>
        <v>11685.324998622793</v>
      </c>
      <c r="E270">
        <f>C270*$O$4</f>
        <v>8422.4386286817698</v>
      </c>
      <c r="F270">
        <f t="shared" si="22"/>
        <v>3262.8863699410231</v>
      </c>
      <c r="G270">
        <f t="shared" si="23"/>
        <v>1268488.2831827884</v>
      </c>
    </row>
    <row r="271" spans="1:7" x14ac:dyDescent="0.2">
      <c r="A271">
        <v>260</v>
      </c>
      <c r="B271">
        <f t="shared" si="20"/>
        <v>21.666666666666668</v>
      </c>
      <c r="C271">
        <f t="shared" si="24"/>
        <v>1268488.2831827884</v>
      </c>
      <c r="D271">
        <f t="shared" si="21"/>
        <v>11685.324998622793</v>
      </c>
      <c r="E271">
        <f>C271*$O$4</f>
        <v>8400.8294799260002</v>
      </c>
      <c r="F271">
        <f t="shared" si="22"/>
        <v>3284.4955186967927</v>
      </c>
      <c r="G271">
        <f t="shared" si="23"/>
        <v>1265203.7876640917</v>
      </c>
    </row>
    <row r="272" spans="1:7" x14ac:dyDescent="0.2">
      <c r="A272">
        <v>261</v>
      </c>
      <c r="B272">
        <f t="shared" si="20"/>
        <v>21.75</v>
      </c>
      <c r="C272">
        <f t="shared" si="24"/>
        <v>1265203.7876640917</v>
      </c>
      <c r="D272">
        <f t="shared" si="21"/>
        <v>11685.324998622793</v>
      </c>
      <c r="E272">
        <f>C272*$O$4</f>
        <v>8379.0772200541778</v>
      </c>
      <c r="F272">
        <f t="shared" si="22"/>
        <v>3306.2477785686151</v>
      </c>
      <c r="G272">
        <f t="shared" si="23"/>
        <v>1261897.539885523</v>
      </c>
    </row>
    <row r="273" spans="1:7" x14ac:dyDescent="0.2">
      <c r="A273">
        <v>262</v>
      </c>
      <c r="B273">
        <f t="shared" si="20"/>
        <v>21.833333333333332</v>
      </c>
      <c r="C273">
        <f t="shared" si="24"/>
        <v>1261897.539885523</v>
      </c>
      <c r="D273">
        <f t="shared" si="21"/>
        <v>11685.324998622793</v>
      </c>
      <c r="E273">
        <f>C273*$O$4</f>
        <v>8357.180901282949</v>
      </c>
      <c r="F273">
        <f t="shared" si="22"/>
        <v>3328.1440973398439</v>
      </c>
      <c r="G273">
        <f t="shared" si="23"/>
        <v>1258569.3957881832</v>
      </c>
    </row>
    <row r="274" spans="1:7" x14ac:dyDescent="0.2">
      <c r="A274">
        <v>263</v>
      </c>
      <c r="B274">
        <f t="shared" si="20"/>
        <v>21.916666666666668</v>
      </c>
      <c r="C274">
        <f t="shared" si="24"/>
        <v>1258569.3957881832</v>
      </c>
      <c r="D274">
        <f t="shared" si="21"/>
        <v>11685.324998622793</v>
      </c>
      <c r="E274">
        <f>C274*$O$4</f>
        <v>8335.1395695520623</v>
      </c>
      <c r="F274">
        <f t="shared" si="22"/>
        <v>3350.1854290707306</v>
      </c>
      <c r="G274">
        <f t="shared" si="23"/>
        <v>1255219.2103591124</v>
      </c>
    </row>
    <row r="275" spans="1:7" x14ac:dyDescent="0.2">
      <c r="A275">
        <v>264</v>
      </c>
      <c r="B275">
        <f t="shared" si="20"/>
        <v>22</v>
      </c>
      <c r="C275">
        <f t="shared" si="24"/>
        <v>1255219.2103591124</v>
      </c>
      <c r="D275">
        <f t="shared" si="21"/>
        <v>11685.324998622793</v>
      </c>
      <c r="E275">
        <f>C275*$O$4</f>
        <v>8312.9522644828048</v>
      </c>
      <c r="F275">
        <f t="shared" si="22"/>
        <v>3372.3727341399881</v>
      </c>
      <c r="G275">
        <f t="shared" si="23"/>
        <v>1251846.8376249725</v>
      </c>
    </row>
    <row r="276" spans="1:7" x14ac:dyDescent="0.2">
      <c r="A276">
        <v>265</v>
      </c>
      <c r="B276">
        <f t="shared" si="20"/>
        <v>22.083333333333332</v>
      </c>
      <c r="C276">
        <f t="shared" si="24"/>
        <v>1251846.8376249725</v>
      </c>
      <c r="D276">
        <f t="shared" si="21"/>
        <v>12853.857498485075</v>
      </c>
      <c r="E276">
        <f>C276*$O$4</f>
        <v>8290.6180193361506</v>
      </c>
      <c r="F276">
        <f t="shared" si="22"/>
        <v>4563.2394791489241</v>
      </c>
      <c r="G276">
        <f t="shared" si="23"/>
        <v>1247283.5981458235</v>
      </c>
    </row>
    <row r="277" spans="1:7" x14ac:dyDescent="0.2">
      <c r="A277">
        <v>266</v>
      </c>
      <c r="B277">
        <f t="shared" si="20"/>
        <v>22.166666666666668</v>
      </c>
      <c r="C277">
        <f t="shared" si="24"/>
        <v>1247283.5981458235</v>
      </c>
      <c r="D277">
        <f t="shared" si="21"/>
        <v>12853.857498485075</v>
      </c>
      <c r="E277">
        <f>C277*$O$4</f>
        <v>8260.3970096125067</v>
      </c>
      <c r="F277">
        <f t="shared" si="22"/>
        <v>4593.460488872568</v>
      </c>
      <c r="G277">
        <f t="shared" si="23"/>
        <v>1242690.1376569509</v>
      </c>
    </row>
    <row r="278" spans="1:7" x14ac:dyDescent="0.2">
      <c r="A278">
        <v>267</v>
      </c>
      <c r="B278">
        <f t="shared" si="20"/>
        <v>22.25</v>
      </c>
      <c r="C278">
        <f t="shared" si="24"/>
        <v>1242690.1376569509</v>
      </c>
      <c r="D278">
        <f t="shared" si="21"/>
        <v>12853.857498485075</v>
      </c>
      <c r="E278">
        <f>C278*$O$4</f>
        <v>8229.9758549188482</v>
      </c>
      <c r="F278">
        <f t="shared" si="22"/>
        <v>4623.8816435662266</v>
      </c>
      <c r="G278">
        <f t="shared" si="23"/>
        <v>1238066.2560133846</v>
      </c>
    </row>
    <row r="279" spans="1:7" x14ac:dyDescent="0.2">
      <c r="A279">
        <v>268</v>
      </c>
      <c r="B279">
        <f t="shared" si="20"/>
        <v>22.333333333333332</v>
      </c>
      <c r="C279">
        <f t="shared" si="24"/>
        <v>1238066.2560133846</v>
      </c>
      <c r="D279">
        <f t="shared" si="21"/>
        <v>12853.857498485075</v>
      </c>
      <c r="E279">
        <f>C279*$O$4</f>
        <v>8199.353229753171</v>
      </c>
      <c r="F279">
        <f t="shared" si="22"/>
        <v>4654.5042687319037</v>
      </c>
      <c r="G279">
        <f t="shared" si="23"/>
        <v>1233411.7517446526</v>
      </c>
    </row>
    <row r="280" spans="1:7" x14ac:dyDescent="0.2">
      <c r="A280">
        <v>269</v>
      </c>
      <c r="B280">
        <f t="shared" si="20"/>
        <v>22.416666666666668</v>
      </c>
      <c r="C280">
        <f t="shared" si="24"/>
        <v>1233411.7517446526</v>
      </c>
      <c r="D280">
        <f t="shared" si="21"/>
        <v>12853.857498485075</v>
      </c>
      <c r="E280">
        <f>C280*$O$4</f>
        <v>8168.527799835053</v>
      </c>
      <c r="F280">
        <f t="shared" si="22"/>
        <v>4685.3296986500218</v>
      </c>
      <c r="G280">
        <f t="shared" si="23"/>
        <v>1228726.4220460027</v>
      </c>
    </row>
    <row r="281" spans="1:7" x14ac:dyDescent="0.2">
      <c r="A281">
        <v>270</v>
      </c>
      <c r="B281">
        <f t="shared" si="20"/>
        <v>22.5</v>
      </c>
      <c r="C281">
        <f t="shared" si="24"/>
        <v>1228726.4220460027</v>
      </c>
      <c r="D281">
        <f t="shared" si="21"/>
        <v>12853.857498485075</v>
      </c>
      <c r="E281">
        <f>C281*$O$4</f>
        <v>8137.4982220475222</v>
      </c>
      <c r="F281">
        <f t="shared" si="22"/>
        <v>4716.3592764375526</v>
      </c>
      <c r="G281">
        <f t="shared" si="23"/>
        <v>1224010.062769565</v>
      </c>
    </row>
    <row r="282" spans="1:7" x14ac:dyDescent="0.2">
      <c r="A282">
        <v>271</v>
      </c>
      <c r="B282">
        <f t="shared" si="20"/>
        <v>22.583333333333332</v>
      </c>
      <c r="C282">
        <f t="shared" si="24"/>
        <v>1224010.062769565</v>
      </c>
      <c r="D282">
        <f t="shared" si="21"/>
        <v>12853.857498485075</v>
      </c>
      <c r="E282">
        <f>C282*$O$4</f>
        <v>8106.2631443785313</v>
      </c>
      <c r="F282">
        <f t="shared" si="22"/>
        <v>4747.5943541065435</v>
      </c>
      <c r="G282">
        <f t="shared" si="23"/>
        <v>1219262.4684154585</v>
      </c>
    </row>
    <row r="283" spans="1:7" x14ac:dyDescent="0.2">
      <c r="A283">
        <v>272</v>
      </c>
      <c r="B283">
        <f t="shared" si="20"/>
        <v>22.666666666666668</v>
      </c>
      <c r="C283">
        <f t="shared" si="24"/>
        <v>1219262.4684154585</v>
      </c>
      <c r="D283">
        <f t="shared" si="21"/>
        <v>12853.857498485075</v>
      </c>
      <c r="E283">
        <f>C283*$O$4</f>
        <v>8074.8212058620511</v>
      </c>
      <c r="F283">
        <f t="shared" si="22"/>
        <v>4779.0362926230237</v>
      </c>
      <c r="G283">
        <f t="shared" si="23"/>
        <v>1214483.4321228354</v>
      </c>
    </row>
    <row r="284" spans="1:7" x14ac:dyDescent="0.2">
      <c r="A284">
        <v>273</v>
      </c>
      <c r="B284">
        <f t="shared" si="20"/>
        <v>22.75</v>
      </c>
      <c r="C284">
        <f t="shared" si="24"/>
        <v>1214483.4321228354</v>
      </c>
      <c r="D284">
        <f t="shared" si="21"/>
        <v>12853.857498485075</v>
      </c>
      <c r="E284">
        <f>C284*$O$4</f>
        <v>8043.1710365187691</v>
      </c>
      <c r="F284">
        <f t="shared" si="22"/>
        <v>4810.6864619663056</v>
      </c>
      <c r="G284">
        <f t="shared" si="23"/>
        <v>1209672.7456608692</v>
      </c>
    </row>
    <row r="285" spans="1:7" x14ac:dyDescent="0.2">
      <c r="A285">
        <v>274</v>
      </c>
      <c r="B285">
        <f t="shared" si="20"/>
        <v>22.833333333333332</v>
      </c>
      <c r="C285">
        <f t="shared" si="24"/>
        <v>1209672.7456608692</v>
      </c>
      <c r="D285">
        <f t="shared" si="21"/>
        <v>12853.857498485075</v>
      </c>
      <c r="E285">
        <f>C285*$O$4</f>
        <v>8011.3112572963992</v>
      </c>
      <c r="F285">
        <f t="shared" si="22"/>
        <v>4842.5462411886756</v>
      </c>
      <c r="G285">
        <f t="shared" si="23"/>
        <v>1204830.1994196805</v>
      </c>
    </row>
    <row r="286" spans="1:7" x14ac:dyDescent="0.2">
      <c r="A286">
        <v>275</v>
      </c>
      <c r="B286">
        <f t="shared" si="20"/>
        <v>22.916666666666668</v>
      </c>
      <c r="C286">
        <f t="shared" si="24"/>
        <v>1204830.1994196805</v>
      </c>
      <c r="D286">
        <f t="shared" si="21"/>
        <v>12853.857498485075</v>
      </c>
      <c r="E286">
        <f>C286*$O$4</f>
        <v>7979.2404800095892</v>
      </c>
      <c r="F286">
        <f t="shared" si="22"/>
        <v>4874.6170184754856</v>
      </c>
      <c r="G286">
        <f t="shared" si="23"/>
        <v>1199955.5824012051</v>
      </c>
    </row>
    <row r="287" spans="1:7" x14ac:dyDescent="0.2">
      <c r="A287">
        <v>276</v>
      </c>
      <c r="B287">
        <f t="shared" si="20"/>
        <v>23</v>
      </c>
      <c r="C287">
        <f t="shared" si="24"/>
        <v>1199955.5824012051</v>
      </c>
      <c r="D287">
        <f t="shared" si="21"/>
        <v>12853.857498485075</v>
      </c>
      <c r="E287">
        <f>C287*$O$4</f>
        <v>7946.9573072794428</v>
      </c>
      <c r="F287">
        <f t="shared" si="22"/>
        <v>4906.9001912056319</v>
      </c>
      <c r="G287">
        <f t="shared" si="23"/>
        <v>1195048.6822099995</v>
      </c>
    </row>
    <row r="288" spans="1:7" x14ac:dyDescent="0.2">
      <c r="A288">
        <v>277</v>
      </c>
      <c r="B288">
        <f t="shared" si="20"/>
        <v>23.083333333333332</v>
      </c>
      <c r="C288">
        <f t="shared" si="24"/>
        <v>1195048.6822099995</v>
      </c>
      <c r="D288">
        <f t="shared" si="21"/>
        <v>14139.243248333583</v>
      </c>
      <c r="E288">
        <f>C288*$O$4</f>
        <v>7914.4603324726249</v>
      </c>
      <c r="F288">
        <f t="shared" si="22"/>
        <v>6224.7829158609584</v>
      </c>
      <c r="G288">
        <f t="shared" si="23"/>
        <v>1188823.8992941387</v>
      </c>
    </row>
    <row r="289" spans="1:7" x14ac:dyDescent="0.2">
      <c r="A289">
        <v>278</v>
      </c>
      <c r="B289">
        <f t="shared" si="20"/>
        <v>23.166666666666668</v>
      </c>
      <c r="C289">
        <f t="shared" si="24"/>
        <v>1188823.8992941387</v>
      </c>
      <c r="D289">
        <f t="shared" si="21"/>
        <v>14139.243248333583</v>
      </c>
      <c r="E289">
        <f>C289*$O$4</f>
        <v>7873.2354031461255</v>
      </c>
      <c r="F289">
        <f t="shared" si="22"/>
        <v>6266.0078451874579</v>
      </c>
      <c r="G289">
        <f t="shared" si="23"/>
        <v>1182557.8914489511</v>
      </c>
    </row>
    <row r="290" spans="1:7" x14ac:dyDescent="0.2">
      <c r="A290">
        <v>279</v>
      </c>
      <c r="B290">
        <f t="shared" si="20"/>
        <v>23.25</v>
      </c>
      <c r="C290">
        <f t="shared" si="24"/>
        <v>1182557.8914489511</v>
      </c>
      <c r="D290">
        <f t="shared" si="21"/>
        <v>14139.243248333583</v>
      </c>
      <c r="E290">
        <f>C290*$O$4</f>
        <v>7831.7374530860588</v>
      </c>
      <c r="F290">
        <f t="shared" si="22"/>
        <v>6307.5057952475245</v>
      </c>
      <c r="G290">
        <f t="shared" si="23"/>
        <v>1176250.3856537035</v>
      </c>
    </row>
    <row r="291" spans="1:7" x14ac:dyDescent="0.2">
      <c r="A291">
        <v>280</v>
      </c>
      <c r="B291">
        <f t="shared" si="20"/>
        <v>23.333333333333332</v>
      </c>
      <c r="C291">
        <f t="shared" si="24"/>
        <v>1176250.3856537035</v>
      </c>
      <c r="D291">
        <f t="shared" si="21"/>
        <v>14139.243248333583</v>
      </c>
      <c r="E291">
        <f>C291*$O$4</f>
        <v>7789.9646741554043</v>
      </c>
      <c r="F291">
        <f t="shared" si="22"/>
        <v>6349.278574178179</v>
      </c>
      <c r="G291">
        <f t="shared" si="23"/>
        <v>1169901.1070795252</v>
      </c>
    </row>
    <row r="292" spans="1:7" x14ac:dyDescent="0.2">
      <c r="A292">
        <v>281</v>
      </c>
      <c r="B292">
        <f t="shared" si="20"/>
        <v>23.416666666666668</v>
      </c>
      <c r="C292">
        <f t="shared" si="24"/>
        <v>1169901.1070795252</v>
      </c>
      <c r="D292">
        <f t="shared" si="21"/>
        <v>14139.243248333583</v>
      </c>
      <c r="E292">
        <f>C292*$O$4</f>
        <v>7747.9152462423726</v>
      </c>
      <c r="F292">
        <f t="shared" si="22"/>
        <v>6391.3280020912107</v>
      </c>
      <c r="G292">
        <f t="shared" si="23"/>
        <v>1163509.779077434</v>
      </c>
    </row>
    <row r="293" spans="1:7" x14ac:dyDescent="0.2">
      <c r="A293">
        <v>282</v>
      </c>
      <c r="B293">
        <f t="shared" si="20"/>
        <v>23.5</v>
      </c>
      <c r="C293">
        <f t="shared" si="24"/>
        <v>1163509.779077434</v>
      </c>
      <c r="D293">
        <f t="shared" si="21"/>
        <v>14139.243248333583</v>
      </c>
      <c r="E293">
        <f>C293*$O$4</f>
        <v>7705.5873371811049</v>
      </c>
      <c r="F293">
        <f t="shared" si="22"/>
        <v>6433.6559111524784</v>
      </c>
      <c r="G293">
        <f t="shared" si="23"/>
        <v>1157076.1231662815</v>
      </c>
    </row>
    <row r="294" spans="1:7" x14ac:dyDescent="0.2">
      <c r="A294">
        <v>283</v>
      </c>
      <c r="B294">
        <f t="shared" si="20"/>
        <v>23.583333333333332</v>
      </c>
      <c r="C294">
        <f t="shared" si="24"/>
        <v>1157076.1231662815</v>
      </c>
      <c r="D294">
        <f t="shared" si="21"/>
        <v>14139.243248333583</v>
      </c>
      <c r="E294">
        <f>C294*$O$4</f>
        <v>7662.9791026718376</v>
      </c>
      <c r="F294">
        <f t="shared" si="22"/>
        <v>6476.2641456617457</v>
      </c>
      <c r="G294">
        <f t="shared" si="23"/>
        <v>1150599.8590206197</v>
      </c>
    </row>
    <row r="295" spans="1:7" x14ac:dyDescent="0.2">
      <c r="A295">
        <v>284</v>
      </c>
      <c r="B295">
        <f t="shared" si="20"/>
        <v>23.666666666666668</v>
      </c>
      <c r="C295">
        <f t="shared" si="24"/>
        <v>1150599.8590206197</v>
      </c>
      <c r="D295">
        <f t="shared" si="21"/>
        <v>14139.243248333583</v>
      </c>
      <c r="E295">
        <f>C295*$O$4</f>
        <v>7620.0886862005464</v>
      </c>
      <c r="F295">
        <f t="shared" si="22"/>
        <v>6519.154562133037</v>
      </c>
      <c r="G295">
        <f t="shared" si="23"/>
        <v>1144080.7044584865</v>
      </c>
    </row>
    <row r="296" spans="1:7" x14ac:dyDescent="0.2">
      <c r="A296">
        <v>285</v>
      </c>
      <c r="B296">
        <f t="shared" si="20"/>
        <v>23.75</v>
      </c>
      <c r="C296">
        <f t="shared" si="24"/>
        <v>1144080.7044584865</v>
      </c>
      <c r="D296">
        <f t="shared" si="21"/>
        <v>14139.243248333583</v>
      </c>
      <c r="E296">
        <f>C296*$O$4</f>
        <v>7576.9142189580525</v>
      </c>
      <c r="F296">
        <f t="shared" si="22"/>
        <v>6562.3290293755308</v>
      </c>
      <c r="G296">
        <f t="shared" si="23"/>
        <v>1137518.3754291111</v>
      </c>
    </row>
    <row r="297" spans="1:7" x14ac:dyDescent="0.2">
      <c r="A297">
        <v>286</v>
      </c>
      <c r="B297">
        <f t="shared" si="20"/>
        <v>23.833333333333332</v>
      </c>
      <c r="C297">
        <f t="shared" si="24"/>
        <v>1137518.3754291111</v>
      </c>
      <c r="D297">
        <f t="shared" si="21"/>
        <v>14139.243248333583</v>
      </c>
      <c r="E297">
        <f>C297*$O$4</f>
        <v>7533.4538197586007</v>
      </c>
      <c r="F297">
        <f t="shared" si="22"/>
        <v>6605.7894285749826</v>
      </c>
      <c r="G297">
        <f t="shared" si="23"/>
        <v>1130912.5860005361</v>
      </c>
    </row>
    <row r="298" spans="1:7" x14ac:dyDescent="0.2">
      <c r="A298">
        <v>287</v>
      </c>
      <c r="B298">
        <f t="shared" si="20"/>
        <v>23.916666666666668</v>
      </c>
      <c r="C298">
        <f t="shared" si="24"/>
        <v>1130912.5860005361</v>
      </c>
      <c r="D298">
        <f t="shared" si="21"/>
        <v>14139.243248333583</v>
      </c>
      <c r="E298">
        <f>C298*$O$4</f>
        <v>7489.7055949578835</v>
      </c>
      <c r="F298">
        <f t="shared" si="22"/>
        <v>6649.5376533756998</v>
      </c>
      <c r="G298">
        <f t="shared" si="23"/>
        <v>1124263.0483471605</v>
      </c>
    </row>
    <row r="299" spans="1:7" x14ac:dyDescent="0.2">
      <c r="A299">
        <v>288</v>
      </c>
      <c r="B299">
        <f t="shared" si="20"/>
        <v>24</v>
      </c>
      <c r="C299">
        <f t="shared" si="24"/>
        <v>1124263.0483471605</v>
      </c>
      <c r="D299">
        <f t="shared" si="21"/>
        <v>14139.243248333583</v>
      </c>
      <c r="E299">
        <f>C299*$O$4</f>
        <v>7445.6676383705417</v>
      </c>
      <c r="F299">
        <f t="shared" si="22"/>
        <v>6693.5756099630416</v>
      </c>
      <c r="G299">
        <f t="shared" si="23"/>
        <v>1117569.4727371973</v>
      </c>
    </row>
    <row r="300" spans="1:7" x14ac:dyDescent="0.2">
      <c r="A300">
        <v>289</v>
      </c>
      <c r="B300">
        <f t="shared" si="20"/>
        <v>24.083333333333332</v>
      </c>
      <c r="C300">
        <f t="shared" si="24"/>
        <v>1117569.4727371973</v>
      </c>
      <c r="D300">
        <f t="shared" si="21"/>
        <v>15553.167573166942</v>
      </c>
      <c r="E300">
        <f>C300*$O$4</f>
        <v>7401.3380311870987</v>
      </c>
      <c r="F300">
        <f t="shared" si="22"/>
        <v>8151.8295419798433</v>
      </c>
      <c r="G300">
        <f t="shared" si="23"/>
        <v>1109417.6431952175</v>
      </c>
    </row>
    <row r="301" spans="1:7" x14ac:dyDescent="0.2">
      <c r="A301">
        <v>290</v>
      </c>
      <c r="B301">
        <f t="shared" si="20"/>
        <v>24.166666666666668</v>
      </c>
      <c r="C301">
        <f t="shared" si="24"/>
        <v>1109417.6431952175</v>
      </c>
      <c r="D301">
        <f t="shared" si="21"/>
        <v>15553.167573166942</v>
      </c>
      <c r="E301">
        <f>C301*$O$4</f>
        <v>7347.3508317470178</v>
      </c>
      <c r="F301">
        <f t="shared" si="22"/>
        <v>8205.8167414199233</v>
      </c>
      <c r="G301">
        <f t="shared" si="23"/>
        <v>1101211.8264537975</v>
      </c>
    </row>
    <row r="302" spans="1:7" x14ac:dyDescent="0.2">
      <c r="A302">
        <v>291</v>
      </c>
      <c r="B302">
        <f t="shared" si="20"/>
        <v>24.25</v>
      </c>
      <c r="C302">
        <f t="shared" si="24"/>
        <v>1101211.8264537975</v>
      </c>
      <c r="D302">
        <f t="shared" si="21"/>
        <v>15553.167573166942</v>
      </c>
      <c r="E302">
        <f>C302*$O$4</f>
        <v>7293.0060907650804</v>
      </c>
      <c r="F302">
        <f t="shared" si="22"/>
        <v>8260.1614824018616</v>
      </c>
      <c r="G302">
        <f t="shared" si="23"/>
        <v>1092951.6649713956</v>
      </c>
    </row>
    <row r="303" spans="1:7" x14ac:dyDescent="0.2">
      <c r="A303">
        <v>292</v>
      </c>
      <c r="B303">
        <f t="shared" si="20"/>
        <v>24.333333333333332</v>
      </c>
      <c r="C303">
        <f t="shared" si="24"/>
        <v>1092951.6649713956</v>
      </c>
      <c r="D303">
        <f t="shared" si="21"/>
        <v>15553.167573166942</v>
      </c>
      <c r="E303">
        <f>C303*$O$4</f>
        <v>7238.3014403474999</v>
      </c>
      <c r="F303">
        <f t="shared" si="22"/>
        <v>8314.866132819443</v>
      </c>
      <c r="G303">
        <f t="shared" si="23"/>
        <v>1084636.7988385763</v>
      </c>
    </row>
    <row r="304" spans="1:7" x14ac:dyDescent="0.2">
      <c r="A304">
        <v>293</v>
      </c>
      <c r="B304">
        <f t="shared" si="20"/>
        <v>24.416666666666668</v>
      </c>
      <c r="C304">
        <f t="shared" si="24"/>
        <v>1084636.7988385763</v>
      </c>
      <c r="D304">
        <f t="shared" si="21"/>
        <v>15553.167573166942</v>
      </c>
      <c r="E304">
        <f>C304*$O$4</f>
        <v>7183.234496918617</v>
      </c>
      <c r="F304">
        <f t="shared" si="22"/>
        <v>8369.933076248326</v>
      </c>
      <c r="G304">
        <f t="shared" si="23"/>
        <v>1076266.865762328</v>
      </c>
    </row>
    <row r="305" spans="1:7" x14ac:dyDescent="0.2">
      <c r="A305">
        <v>294</v>
      </c>
      <c r="B305">
        <f t="shared" si="20"/>
        <v>24.5</v>
      </c>
      <c r="C305">
        <f t="shared" si="24"/>
        <v>1076266.865762328</v>
      </c>
      <c r="D305">
        <f t="shared" si="21"/>
        <v>15553.167573166942</v>
      </c>
      <c r="E305">
        <f>C305*$O$4</f>
        <v>7127.8028611170421</v>
      </c>
      <c r="F305">
        <f t="shared" si="22"/>
        <v>8425.3647120499008</v>
      </c>
      <c r="G305">
        <f t="shared" si="23"/>
        <v>1067841.5010502781</v>
      </c>
    </row>
    <row r="306" spans="1:7" x14ac:dyDescent="0.2">
      <c r="A306">
        <v>295</v>
      </c>
      <c r="B306">
        <f t="shared" si="20"/>
        <v>24.583333333333332</v>
      </c>
      <c r="C306">
        <f t="shared" si="24"/>
        <v>1067841.5010502781</v>
      </c>
      <c r="D306">
        <f t="shared" si="21"/>
        <v>15553.167573166942</v>
      </c>
      <c r="E306">
        <f>C306*$O$4</f>
        <v>7072.00411769111</v>
      </c>
      <c r="F306">
        <f t="shared" si="22"/>
        <v>8481.1634554758311</v>
      </c>
      <c r="G306">
        <f t="shared" si="23"/>
        <v>1059360.3375948023</v>
      </c>
    </row>
    <row r="307" spans="1:7" x14ac:dyDescent="0.2">
      <c r="A307">
        <v>296</v>
      </c>
      <c r="B307">
        <f t="shared" si="20"/>
        <v>24.666666666666668</v>
      </c>
      <c r="C307">
        <f t="shared" si="24"/>
        <v>1059360.3375948023</v>
      </c>
      <c r="D307">
        <f t="shared" si="21"/>
        <v>15553.167573166942</v>
      </c>
      <c r="E307">
        <f>C307*$O$4</f>
        <v>7015.8358353936492</v>
      </c>
      <c r="F307">
        <f t="shared" si="22"/>
        <v>8537.3317377732928</v>
      </c>
      <c r="G307">
        <f t="shared" si="23"/>
        <v>1050823.005857029</v>
      </c>
    </row>
    <row r="308" spans="1:7" x14ac:dyDescent="0.2">
      <c r="A308">
        <v>297</v>
      </c>
      <c r="B308">
        <f t="shared" si="20"/>
        <v>24.75</v>
      </c>
      <c r="C308">
        <f t="shared" si="24"/>
        <v>1050823.005857029</v>
      </c>
      <c r="D308">
        <f t="shared" si="21"/>
        <v>15553.167573166942</v>
      </c>
      <c r="E308">
        <f>C308*$O$4</f>
        <v>6959.2955668760414</v>
      </c>
      <c r="F308">
        <f t="shared" si="22"/>
        <v>8593.8720062909015</v>
      </c>
      <c r="G308">
        <f t="shared" si="23"/>
        <v>1042229.1338507381</v>
      </c>
    </row>
    <row r="309" spans="1:7" x14ac:dyDescent="0.2">
      <c r="A309">
        <v>298</v>
      </c>
      <c r="B309">
        <f t="shared" si="20"/>
        <v>24.833333333333332</v>
      </c>
      <c r="C309">
        <f t="shared" si="24"/>
        <v>1042229.1338507381</v>
      </c>
      <c r="D309">
        <f t="shared" si="21"/>
        <v>15553.167573166942</v>
      </c>
      <c r="E309">
        <f>C309*$O$4</f>
        <v>6902.3808485815907</v>
      </c>
      <c r="F309">
        <f t="shared" si="22"/>
        <v>8650.7867245853522</v>
      </c>
      <c r="G309">
        <f t="shared" si="23"/>
        <v>1033578.3471261527</v>
      </c>
    </row>
    <row r="310" spans="1:7" x14ac:dyDescent="0.2">
      <c r="A310">
        <v>299</v>
      </c>
      <c r="B310">
        <f t="shared" si="20"/>
        <v>24.916666666666668</v>
      </c>
      <c r="C310">
        <f t="shared" si="24"/>
        <v>1033578.3471261527</v>
      </c>
      <c r="D310">
        <f t="shared" si="21"/>
        <v>15553.167573166942</v>
      </c>
      <c r="E310">
        <f>C310*$O$4</f>
        <v>6845.089200638181</v>
      </c>
      <c r="F310">
        <f t="shared" si="22"/>
        <v>8708.078372528762</v>
      </c>
      <c r="G310">
        <f t="shared" si="23"/>
        <v>1024870.2687536239</v>
      </c>
    </row>
    <row r="311" spans="1:7" x14ac:dyDescent="0.2">
      <c r="A311">
        <v>300</v>
      </c>
      <c r="B311">
        <f t="shared" si="20"/>
        <v>25</v>
      </c>
      <c r="C311">
        <f t="shared" si="24"/>
        <v>1024870.2687536239</v>
      </c>
      <c r="D311">
        <f t="shared" si="21"/>
        <v>15553.167573166942</v>
      </c>
      <c r="E311">
        <f>C311*$O$4</f>
        <v>6787.4181267502208</v>
      </c>
      <c r="F311">
        <f t="shared" si="22"/>
        <v>8765.7494464167212</v>
      </c>
      <c r="G311">
        <f t="shared" si="23"/>
        <v>1016104.5193072072</v>
      </c>
    </row>
    <row r="312" spans="1:7" x14ac:dyDescent="0.2">
      <c r="A312">
        <v>301</v>
      </c>
      <c r="B312">
        <f t="shared" si="20"/>
        <v>25.083333333333332</v>
      </c>
      <c r="C312">
        <f t="shared" si="24"/>
        <v>1016104.5193072072</v>
      </c>
      <c r="D312">
        <f t="shared" si="21"/>
        <v>17108.484330483636</v>
      </c>
      <c r="E312">
        <f>C312*$O$4</f>
        <v>6729.3651140898819</v>
      </c>
      <c r="F312">
        <f t="shared" si="22"/>
        <v>10379.119216393754</v>
      </c>
      <c r="G312">
        <f t="shared" si="23"/>
        <v>1005725.4000908134</v>
      </c>
    </row>
    <row r="313" spans="1:7" x14ac:dyDescent="0.2">
      <c r="A313">
        <v>302</v>
      </c>
      <c r="B313">
        <f t="shared" si="20"/>
        <v>25.166666666666668</v>
      </c>
      <c r="C313">
        <f t="shared" si="24"/>
        <v>1005725.4000908134</v>
      </c>
      <c r="D313">
        <f t="shared" si="21"/>
        <v>17108.484330483636</v>
      </c>
      <c r="E313">
        <f>C313*$O$4</f>
        <v>6660.6272220299179</v>
      </c>
      <c r="F313">
        <f t="shared" si="22"/>
        <v>10447.857108453718</v>
      </c>
      <c r="G313">
        <f t="shared" si="23"/>
        <v>995277.54298235965</v>
      </c>
    </row>
    <row r="314" spans="1:7" x14ac:dyDescent="0.2">
      <c r="A314">
        <v>303</v>
      </c>
      <c r="B314">
        <f t="shared" si="20"/>
        <v>25.25</v>
      </c>
      <c r="C314">
        <f t="shared" si="24"/>
        <v>995277.54298235965</v>
      </c>
      <c r="D314">
        <f t="shared" si="21"/>
        <v>17108.484330483636</v>
      </c>
      <c r="E314">
        <f>C314*$O$4</f>
        <v>6591.4340988750664</v>
      </c>
      <c r="F314">
        <f t="shared" si="22"/>
        <v>10517.050231608569</v>
      </c>
      <c r="G314">
        <f t="shared" si="23"/>
        <v>984760.49275075109</v>
      </c>
    </row>
    <row r="315" spans="1:7" x14ac:dyDescent="0.2">
      <c r="A315">
        <v>304</v>
      </c>
      <c r="B315">
        <f t="shared" si="20"/>
        <v>25.333333333333332</v>
      </c>
      <c r="C315">
        <f t="shared" si="24"/>
        <v>984760.49275075109</v>
      </c>
      <c r="D315">
        <f t="shared" si="21"/>
        <v>17108.484330483636</v>
      </c>
      <c r="E315">
        <f>C315*$O$4</f>
        <v>6521.7827297620033</v>
      </c>
      <c r="F315">
        <f t="shared" si="22"/>
        <v>10586.701600721633</v>
      </c>
      <c r="G315">
        <f t="shared" si="23"/>
        <v>974173.7911500294</v>
      </c>
    </row>
    <row r="316" spans="1:7" x14ac:dyDescent="0.2">
      <c r="A316">
        <v>305</v>
      </c>
      <c r="B316">
        <f t="shared" si="20"/>
        <v>25.416666666666668</v>
      </c>
      <c r="C316">
        <f t="shared" si="24"/>
        <v>974173.7911500294</v>
      </c>
      <c r="D316">
        <f t="shared" si="21"/>
        <v>17108.484330483636</v>
      </c>
      <c r="E316">
        <f>C316*$O$4</f>
        <v>6451.6700798608399</v>
      </c>
      <c r="F316">
        <f t="shared" si="22"/>
        <v>10656.814250622796</v>
      </c>
      <c r="G316">
        <f t="shared" si="23"/>
        <v>963516.97689940664</v>
      </c>
    </row>
    <row r="317" spans="1:7" x14ac:dyDescent="0.2">
      <c r="A317">
        <v>306</v>
      </c>
      <c r="B317">
        <f t="shared" si="20"/>
        <v>25.5</v>
      </c>
      <c r="C317">
        <f t="shared" si="24"/>
        <v>963516.97689940664</v>
      </c>
      <c r="D317">
        <f t="shared" si="21"/>
        <v>17108.484330483636</v>
      </c>
      <c r="E317">
        <f>C317*$O$4</f>
        <v>6381.0930942428922</v>
      </c>
      <c r="F317">
        <f t="shared" si="22"/>
        <v>10727.391236240743</v>
      </c>
      <c r="G317">
        <f t="shared" si="23"/>
        <v>952789.5856631659</v>
      </c>
    </row>
    <row r="318" spans="1:7" x14ac:dyDescent="0.2">
      <c r="A318">
        <v>307</v>
      </c>
      <c r="B318">
        <f t="shared" si="20"/>
        <v>25.583333333333332</v>
      </c>
      <c r="C318">
        <f t="shared" si="24"/>
        <v>952789.5856631659</v>
      </c>
      <c r="D318">
        <f t="shared" si="21"/>
        <v>17108.484330483636</v>
      </c>
      <c r="E318">
        <f>C318*$O$4</f>
        <v>6310.0486977475684</v>
      </c>
      <c r="F318">
        <f t="shared" si="22"/>
        <v>10798.435632736067</v>
      </c>
      <c r="G318">
        <f t="shared" si="23"/>
        <v>941991.15003042982</v>
      </c>
    </row>
    <row r="319" spans="1:7" x14ac:dyDescent="0.2">
      <c r="A319">
        <v>308</v>
      </c>
      <c r="B319">
        <f t="shared" si="20"/>
        <v>25.666666666666668</v>
      </c>
      <c r="C319">
        <f t="shared" si="24"/>
        <v>941991.15003042982</v>
      </c>
      <c r="D319">
        <f t="shared" si="21"/>
        <v>17108.484330483636</v>
      </c>
      <c r="E319">
        <f>C319*$O$4</f>
        <v>6238.5337948483821</v>
      </c>
      <c r="F319">
        <f t="shared" si="22"/>
        <v>10869.950535635253</v>
      </c>
      <c r="G319">
        <f t="shared" si="23"/>
        <v>931121.19949479459</v>
      </c>
    </row>
    <row r="320" spans="1:7" x14ac:dyDescent="0.2">
      <c r="A320">
        <v>309</v>
      </c>
      <c r="B320">
        <f t="shared" si="20"/>
        <v>25.75</v>
      </c>
      <c r="C320">
        <f t="shared" si="24"/>
        <v>931121.19949479459</v>
      </c>
      <c r="D320">
        <f t="shared" si="21"/>
        <v>17108.484330483636</v>
      </c>
      <c r="E320">
        <f>C320*$O$4</f>
        <v>6166.5452695180747</v>
      </c>
      <c r="F320">
        <f t="shared" si="22"/>
        <v>10941.93906096556</v>
      </c>
      <c r="G320">
        <f t="shared" si="23"/>
        <v>920179.26043382904</v>
      </c>
    </row>
    <row r="321" spans="1:7" x14ac:dyDescent="0.2">
      <c r="A321">
        <v>310</v>
      </c>
      <c r="B321">
        <f t="shared" si="20"/>
        <v>25.833333333333332</v>
      </c>
      <c r="C321">
        <f t="shared" si="24"/>
        <v>920179.26043382904</v>
      </c>
      <c r="D321">
        <f t="shared" si="21"/>
        <v>17108.484330483636</v>
      </c>
      <c r="E321">
        <f>C321*$O$4</f>
        <v>6094.0799850928443</v>
      </c>
      <c r="F321">
        <f t="shared" si="22"/>
        <v>11014.404345390791</v>
      </c>
      <c r="G321">
        <f t="shared" si="23"/>
        <v>909164.8560884383</v>
      </c>
    </row>
    <row r="322" spans="1:7" x14ac:dyDescent="0.2">
      <c r="A322">
        <v>311</v>
      </c>
      <c r="B322">
        <f t="shared" si="20"/>
        <v>25.916666666666668</v>
      </c>
      <c r="C322">
        <f t="shared" si="24"/>
        <v>909164.8560884383</v>
      </c>
      <c r="D322">
        <f t="shared" si="21"/>
        <v>17108.484330483636</v>
      </c>
      <c r="E322">
        <f>C322*$O$4</f>
        <v>6021.1347841356746</v>
      </c>
      <c r="F322">
        <f t="shared" si="22"/>
        <v>11087.349546347961</v>
      </c>
      <c r="G322">
        <f t="shared" si="23"/>
        <v>898077.50654209033</v>
      </c>
    </row>
    <row r="323" spans="1:7" x14ac:dyDescent="0.2">
      <c r="A323">
        <v>312</v>
      </c>
      <c r="B323">
        <f t="shared" si="20"/>
        <v>26</v>
      </c>
      <c r="C323">
        <f t="shared" si="24"/>
        <v>898077.50654209033</v>
      </c>
      <c r="D323">
        <f t="shared" si="21"/>
        <v>17108.484330483636</v>
      </c>
      <c r="E323">
        <f>C323*$O$4</f>
        <v>5947.7064882987615</v>
      </c>
      <c r="F323">
        <f t="shared" si="22"/>
        <v>11160.777842184874</v>
      </c>
      <c r="G323">
        <f t="shared" si="23"/>
        <v>886916.72869990545</v>
      </c>
    </row>
    <row r="324" spans="1:7" x14ac:dyDescent="0.2">
      <c r="A324">
        <v>313</v>
      </c>
      <c r="B324">
        <f t="shared" si="20"/>
        <v>26.083333333333332</v>
      </c>
      <c r="C324">
        <f t="shared" si="24"/>
        <v>886916.72869990545</v>
      </c>
      <c r="D324">
        <f t="shared" si="21"/>
        <v>18819.332763532002</v>
      </c>
      <c r="E324">
        <f>C324*$O$4</f>
        <v>5873.7918981850262</v>
      </c>
      <c r="F324">
        <f t="shared" si="22"/>
        <v>12945.540865346975</v>
      </c>
      <c r="G324">
        <f t="shared" si="23"/>
        <v>873971.18783455843</v>
      </c>
    </row>
    <row r="325" spans="1:7" x14ac:dyDescent="0.2">
      <c r="A325">
        <v>314</v>
      </c>
      <c r="B325">
        <f t="shared" si="20"/>
        <v>26.166666666666668</v>
      </c>
      <c r="C325">
        <f t="shared" si="24"/>
        <v>873971.18783455843</v>
      </c>
      <c r="D325">
        <f t="shared" si="21"/>
        <v>18819.332763532002</v>
      </c>
      <c r="E325">
        <f>C325*$O$4</f>
        <v>5788.0573409352583</v>
      </c>
      <c r="F325">
        <f t="shared" si="22"/>
        <v>13031.275422596744</v>
      </c>
      <c r="G325">
        <f t="shared" si="23"/>
        <v>860939.9124119617</v>
      </c>
    </row>
    <row r="326" spans="1:7" x14ac:dyDescent="0.2">
      <c r="A326">
        <v>315</v>
      </c>
      <c r="B326">
        <f t="shared" si="20"/>
        <v>26.25</v>
      </c>
      <c r="C326">
        <f t="shared" si="24"/>
        <v>860939.9124119617</v>
      </c>
      <c r="D326">
        <f t="shared" si="21"/>
        <v>18819.332763532002</v>
      </c>
      <c r="E326">
        <f>C326*$O$4</f>
        <v>5701.7549886135612</v>
      </c>
      <c r="F326">
        <f t="shared" si="22"/>
        <v>13117.577774918442</v>
      </c>
      <c r="G326">
        <f t="shared" si="23"/>
        <v>847822.3346370433</v>
      </c>
    </row>
    <row r="327" spans="1:7" x14ac:dyDescent="0.2">
      <c r="A327">
        <v>316</v>
      </c>
      <c r="B327">
        <f t="shared" si="20"/>
        <v>26.333333333333332</v>
      </c>
      <c r="C327">
        <f t="shared" si="24"/>
        <v>847822.3346370433</v>
      </c>
      <c r="D327">
        <f t="shared" si="21"/>
        <v>18819.332763532002</v>
      </c>
      <c r="E327">
        <f>C327*$O$4</f>
        <v>5614.8810808780836</v>
      </c>
      <c r="F327">
        <f t="shared" si="22"/>
        <v>13204.451682653918</v>
      </c>
      <c r="G327">
        <f t="shared" si="23"/>
        <v>834617.88295438932</v>
      </c>
    </row>
    <row r="328" spans="1:7" x14ac:dyDescent="0.2">
      <c r="A328">
        <v>317</v>
      </c>
      <c r="B328">
        <f t="shared" si="20"/>
        <v>26.416666666666668</v>
      </c>
      <c r="C328">
        <f t="shared" si="24"/>
        <v>834617.88295438932</v>
      </c>
      <c r="D328">
        <f t="shared" si="21"/>
        <v>18819.332763532002</v>
      </c>
      <c r="E328">
        <f>C328*$O$4</f>
        <v>5527.4318324833202</v>
      </c>
      <c r="F328">
        <f t="shared" si="22"/>
        <v>13291.900931048682</v>
      </c>
      <c r="G328">
        <f t="shared" si="23"/>
        <v>821325.98202334065</v>
      </c>
    </row>
    <row r="329" spans="1:7" x14ac:dyDescent="0.2">
      <c r="A329">
        <v>318</v>
      </c>
      <c r="B329">
        <f t="shared" si="20"/>
        <v>26.5</v>
      </c>
      <c r="C329">
        <f t="shared" si="24"/>
        <v>821325.98202334065</v>
      </c>
      <c r="D329">
        <f t="shared" si="21"/>
        <v>18819.332763532002</v>
      </c>
      <c r="E329">
        <f>C329*$O$4</f>
        <v>5439.4034331151888</v>
      </c>
      <c r="F329">
        <f t="shared" si="22"/>
        <v>13379.929330416813</v>
      </c>
      <c r="G329">
        <f t="shared" si="23"/>
        <v>807946.05269292381</v>
      </c>
    </row>
    <row r="330" spans="1:7" x14ac:dyDescent="0.2">
      <c r="A330">
        <v>319</v>
      </c>
      <c r="B330">
        <f t="shared" si="20"/>
        <v>26.583333333333332</v>
      </c>
      <c r="C330">
        <f t="shared" si="24"/>
        <v>807946.05269292381</v>
      </c>
      <c r="D330">
        <f t="shared" si="21"/>
        <v>18819.332763532002</v>
      </c>
      <c r="E330">
        <f>C330*$O$4</f>
        <v>5350.7920472250007</v>
      </c>
      <c r="F330">
        <f t="shared" si="22"/>
        <v>13468.540716307001</v>
      </c>
      <c r="G330">
        <f t="shared" si="23"/>
        <v>794477.51197661681</v>
      </c>
    </row>
    <row r="331" spans="1:7" x14ac:dyDescent="0.2">
      <c r="A331">
        <v>320</v>
      </c>
      <c r="B331">
        <f t="shared" si="20"/>
        <v>26.666666666666668</v>
      </c>
      <c r="C331">
        <f t="shared" si="24"/>
        <v>794477.51197661681</v>
      </c>
      <c r="D331">
        <f t="shared" si="21"/>
        <v>18819.332763532002</v>
      </c>
      <c r="E331">
        <f>C331*$O$4</f>
        <v>5261.5938138623433</v>
      </c>
      <c r="F331">
        <f t="shared" si="22"/>
        <v>13557.73894966966</v>
      </c>
      <c r="G331">
        <f t="shared" si="23"/>
        <v>780919.77302694716</v>
      </c>
    </row>
    <row r="332" spans="1:7" x14ac:dyDescent="0.2">
      <c r="A332">
        <v>321</v>
      </c>
      <c r="B332">
        <f t="shared" ref="B332:B371" si="25">A332/12</f>
        <v>26.75</v>
      </c>
      <c r="C332">
        <f t="shared" si="24"/>
        <v>780919.77302694716</v>
      </c>
      <c r="D332">
        <f t="shared" si="21"/>
        <v>18819.332763532002</v>
      </c>
      <c r="E332">
        <f>C332*$O$4</f>
        <v>5171.8048465068496</v>
      </c>
      <c r="F332">
        <f t="shared" si="22"/>
        <v>13647.527917025152</v>
      </c>
      <c r="G332">
        <f t="shared" si="23"/>
        <v>767272.24510992202</v>
      </c>
    </row>
    <row r="333" spans="1:7" x14ac:dyDescent="0.2">
      <c r="A333">
        <v>322</v>
      </c>
      <c r="B333">
        <f t="shared" si="25"/>
        <v>26.833333333333332</v>
      </c>
      <c r="C333">
        <f t="shared" si="24"/>
        <v>767272.24510992202</v>
      </c>
      <c r="D333">
        <f t="shared" ref="D333:D371" si="26">$E$3*(IF(B333&lt;=$J$3,(1+$J$2)^(_xlfn.FLOOR.MATH(B332)),((1+$J$2)^($J$3-1))*(1+$J$4)^(_xlfn.FLOOR.MATH(B332)-($J$3-1))))</f>
        <v>18819.332763532002</v>
      </c>
      <c r="E333">
        <f>C333*$O$4</f>
        <v>5081.4212328988579</v>
      </c>
      <c r="F333">
        <f t="shared" ref="F333:F371" si="27">D333-E333</f>
        <v>13737.911530633144</v>
      </c>
      <c r="G333">
        <f t="shared" ref="G333:G371" si="28">C333-F333</f>
        <v>753534.33357928891</v>
      </c>
    </row>
    <row r="334" spans="1:7" x14ac:dyDescent="0.2">
      <c r="A334">
        <v>323</v>
      </c>
      <c r="B334">
        <f t="shared" si="25"/>
        <v>26.916666666666668</v>
      </c>
      <c r="C334">
        <f t="shared" ref="C334:C371" si="29">G333</f>
        <v>753534.33357928891</v>
      </c>
      <c r="D334">
        <f t="shared" si="26"/>
        <v>18819.332763532002</v>
      </c>
      <c r="E334">
        <f>C334*$O$4</f>
        <v>4990.4390348689467</v>
      </c>
      <c r="F334">
        <f t="shared" si="27"/>
        <v>13828.893728663055</v>
      </c>
      <c r="G334">
        <f t="shared" si="28"/>
        <v>739705.43985062581</v>
      </c>
    </row>
    <row r="335" spans="1:7" x14ac:dyDescent="0.2">
      <c r="A335">
        <v>324</v>
      </c>
      <c r="B335">
        <f t="shared" si="25"/>
        <v>27</v>
      </c>
      <c r="C335">
        <f t="shared" si="29"/>
        <v>739705.43985062581</v>
      </c>
      <c r="D335">
        <f t="shared" si="26"/>
        <v>18819.332763532002</v>
      </c>
      <c r="E335">
        <f>C335*$O$4</f>
        <v>4898.8542881663434</v>
      </c>
      <c r="F335">
        <f t="shared" si="27"/>
        <v>13920.478475365659</v>
      </c>
      <c r="G335">
        <f t="shared" si="28"/>
        <v>725784.96137526014</v>
      </c>
    </row>
    <row r="336" spans="1:7" x14ac:dyDescent="0.2">
      <c r="A336">
        <v>325</v>
      </c>
      <c r="B336">
        <f t="shared" si="25"/>
        <v>27.083333333333332</v>
      </c>
      <c r="C336">
        <f t="shared" si="29"/>
        <v>725784.96137526014</v>
      </c>
      <c r="D336">
        <f t="shared" si="26"/>
        <v>20701.266039885206</v>
      </c>
      <c r="E336">
        <f>C336*$O$4</f>
        <v>4806.6630022861909</v>
      </c>
      <c r="F336">
        <f t="shared" si="27"/>
        <v>15894.603037599016</v>
      </c>
      <c r="G336">
        <f t="shared" si="28"/>
        <v>709890.35833766114</v>
      </c>
    </row>
    <row r="337" spans="1:7" x14ac:dyDescent="0.2">
      <c r="A337">
        <v>326</v>
      </c>
      <c r="B337">
        <f t="shared" si="25"/>
        <v>27.166666666666668</v>
      </c>
      <c r="C337">
        <f t="shared" si="29"/>
        <v>709890.35833766114</v>
      </c>
      <c r="D337">
        <f t="shared" si="26"/>
        <v>20701.266039885206</v>
      </c>
      <c r="E337">
        <f>C337*$O$4</f>
        <v>4701.3976627948832</v>
      </c>
      <c r="F337">
        <f t="shared" si="27"/>
        <v>15999.868377090323</v>
      </c>
      <c r="G337">
        <f t="shared" si="28"/>
        <v>693890.48996057082</v>
      </c>
    </row>
    <row r="338" spans="1:7" x14ac:dyDescent="0.2">
      <c r="A338">
        <v>327</v>
      </c>
      <c r="B338">
        <f t="shared" si="25"/>
        <v>27.25</v>
      </c>
      <c r="C338">
        <f t="shared" si="29"/>
        <v>693890.48996057082</v>
      </c>
      <c r="D338">
        <f t="shared" si="26"/>
        <v>20701.266039885206</v>
      </c>
      <c r="E338">
        <f>C338*$O$4</f>
        <v>4595.4351815333766</v>
      </c>
      <c r="F338">
        <f t="shared" si="27"/>
        <v>16105.83085835183</v>
      </c>
      <c r="G338">
        <f t="shared" si="28"/>
        <v>677784.65910221904</v>
      </c>
    </row>
    <row r="339" spans="1:7" x14ac:dyDescent="0.2">
      <c r="A339">
        <v>328</v>
      </c>
      <c r="B339">
        <f t="shared" si="25"/>
        <v>27.333333333333332</v>
      </c>
      <c r="C339">
        <f t="shared" si="29"/>
        <v>677784.65910221904</v>
      </c>
      <c r="D339">
        <f t="shared" si="26"/>
        <v>20701.266039885206</v>
      </c>
      <c r="E339">
        <f>C339*$O$4</f>
        <v>4488.7709415342079</v>
      </c>
      <c r="F339">
        <f t="shared" si="27"/>
        <v>16212.495098350999</v>
      </c>
      <c r="G339">
        <f t="shared" si="28"/>
        <v>661572.16400386801</v>
      </c>
    </row>
    <row r="340" spans="1:7" x14ac:dyDescent="0.2">
      <c r="A340">
        <v>329</v>
      </c>
      <c r="B340">
        <f t="shared" si="25"/>
        <v>27.416666666666668</v>
      </c>
      <c r="C340">
        <f t="shared" si="29"/>
        <v>661572.16400386801</v>
      </c>
      <c r="D340">
        <f t="shared" si="26"/>
        <v>20701.266039885206</v>
      </c>
      <c r="E340">
        <f>C340*$O$4</f>
        <v>4381.4002952530727</v>
      </c>
      <c r="F340">
        <f t="shared" si="27"/>
        <v>16319.865744632134</v>
      </c>
      <c r="G340">
        <f t="shared" si="28"/>
        <v>645252.29825923592</v>
      </c>
    </row>
    <row r="341" spans="1:7" x14ac:dyDescent="0.2">
      <c r="A341">
        <v>330</v>
      </c>
      <c r="B341">
        <f t="shared" si="25"/>
        <v>27.5</v>
      </c>
      <c r="C341">
        <f t="shared" si="29"/>
        <v>645252.29825923592</v>
      </c>
      <c r="D341">
        <f t="shared" si="26"/>
        <v>20701.266039885206</v>
      </c>
      <c r="E341">
        <f>C341*$O$4</f>
        <v>4273.3185643663364</v>
      </c>
      <c r="F341">
        <f t="shared" si="27"/>
        <v>16427.947475518871</v>
      </c>
      <c r="G341">
        <f t="shared" si="28"/>
        <v>628824.350783717</v>
      </c>
    </row>
    <row r="342" spans="1:7" x14ac:dyDescent="0.2">
      <c r="A342">
        <v>331</v>
      </c>
      <c r="B342">
        <f t="shared" si="25"/>
        <v>27.583333333333332</v>
      </c>
      <c r="C342">
        <f t="shared" si="29"/>
        <v>628824.350783717</v>
      </c>
      <c r="D342">
        <f t="shared" si="26"/>
        <v>20701.266039885206</v>
      </c>
      <c r="E342">
        <f>C342*$O$4</f>
        <v>4164.5210395671829</v>
      </c>
      <c r="F342">
        <f t="shared" si="27"/>
        <v>16536.745000318024</v>
      </c>
      <c r="G342">
        <f t="shared" si="28"/>
        <v>612287.60578339896</v>
      </c>
    </row>
    <row r="343" spans="1:7" x14ac:dyDescent="0.2">
      <c r="A343">
        <v>332</v>
      </c>
      <c r="B343">
        <f t="shared" si="25"/>
        <v>27.666666666666668</v>
      </c>
      <c r="C343">
        <f t="shared" si="29"/>
        <v>612287.60578339896</v>
      </c>
      <c r="D343">
        <f t="shared" si="26"/>
        <v>20701.266039885206</v>
      </c>
      <c r="E343">
        <f>C343*$O$4</f>
        <v>4055.0029803604257</v>
      </c>
      <c r="F343">
        <f t="shared" si="27"/>
        <v>16646.263059524779</v>
      </c>
      <c r="G343">
        <f t="shared" si="28"/>
        <v>595641.34272387414</v>
      </c>
    </row>
    <row r="344" spans="1:7" x14ac:dyDescent="0.2">
      <c r="A344">
        <v>333</v>
      </c>
      <c r="B344">
        <f t="shared" si="25"/>
        <v>27.75</v>
      </c>
      <c r="C344">
        <f t="shared" si="29"/>
        <v>595641.34272387414</v>
      </c>
      <c r="D344">
        <f t="shared" si="26"/>
        <v>20701.266039885206</v>
      </c>
      <c r="E344">
        <f>C344*$O$4</f>
        <v>3944.7596148559546</v>
      </c>
      <c r="F344">
        <f t="shared" si="27"/>
        <v>16756.506425029253</v>
      </c>
      <c r="G344">
        <f t="shared" si="28"/>
        <v>578884.83629884489</v>
      </c>
    </row>
    <row r="345" spans="1:7" x14ac:dyDescent="0.2">
      <c r="A345">
        <v>334</v>
      </c>
      <c r="B345">
        <f t="shared" si="25"/>
        <v>27.833333333333332</v>
      </c>
      <c r="C345">
        <f t="shared" si="29"/>
        <v>578884.83629884489</v>
      </c>
      <c r="D345">
        <f t="shared" si="26"/>
        <v>20701.266039885206</v>
      </c>
      <c r="E345">
        <f>C345*$O$4</f>
        <v>3833.7861395608184</v>
      </c>
      <c r="F345">
        <f t="shared" si="27"/>
        <v>16867.479900324386</v>
      </c>
      <c r="G345">
        <f t="shared" si="28"/>
        <v>562017.35639852053</v>
      </c>
    </row>
    <row r="346" spans="1:7" x14ac:dyDescent="0.2">
      <c r="A346">
        <v>335</v>
      </c>
      <c r="B346">
        <f t="shared" si="25"/>
        <v>27.916666666666668</v>
      </c>
      <c r="C346">
        <f t="shared" si="29"/>
        <v>562017.35639852053</v>
      </c>
      <c r="D346">
        <f t="shared" si="26"/>
        <v>20701.266039885206</v>
      </c>
      <c r="E346">
        <f>C346*$O$4</f>
        <v>3722.0777191699258</v>
      </c>
      <c r="F346">
        <f t="shared" si="27"/>
        <v>16979.188320715279</v>
      </c>
      <c r="G346">
        <f t="shared" si="28"/>
        <v>545038.1680778052</v>
      </c>
    </row>
    <row r="347" spans="1:7" x14ac:dyDescent="0.2">
      <c r="A347">
        <v>336</v>
      </c>
      <c r="B347">
        <f t="shared" si="25"/>
        <v>28</v>
      </c>
      <c r="C347">
        <f t="shared" si="29"/>
        <v>545038.1680778052</v>
      </c>
      <c r="D347">
        <f t="shared" si="26"/>
        <v>20701.266039885206</v>
      </c>
      <c r="E347">
        <f>C347*$O$4</f>
        <v>3609.6294863553653</v>
      </c>
      <c r="F347">
        <f t="shared" si="27"/>
        <v>17091.636553529839</v>
      </c>
      <c r="G347">
        <f t="shared" si="28"/>
        <v>527946.53152427531</v>
      </c>
    </row>
    <row r="348" spans="1:7" x14ac:dyDescent="0.2">
      <c r="A348">
        <v>337</v>
      </c>
      <c r="B348">
        <f t="shared" si="25"/>
        <v>28.083333333333332</v>
      </c>
      <c r="C348">
        <f t="shared" si="29"/>
        <v>527946.53152427531</v>
      </c>
      <c r="D348">
        <f t="shared" si="26"/>
        <v>22771.392643873725</v>
      </c>
      <c r="E348">
        <f>C348*$O$4</f>
        <v>3496.4365415543257</v>
      </c>
      <c r="F348">
        <f t="shared" si="27"/>
        <v>19274.9561023194</v>
      </c>
      <c r="G348">
        <f t="shared" si="28"/>
        <v>508671.5754219559</v>
      </c>
    </row>
    <row r="349" spans="1:7" x14ac:dyDescent="0.2">
      <c r="A349">
        <v>338</v>
      </c>
      <c r="B349">
        <f t="shared" si="25"/>
        <v>28.166666666666668</v>
      </c>
      <c r="C349">
        <f t="shared" si="29"/>
        <v>508671.5754219559</v>
      </c>
      <c r="D349">
        <f t="shared" si="26"/>
        <v>22771.392643873725</v>
      </c>
      <c r="E349">
        <f>C349*$O$4</f>
        <v>3368.7841055047365</v>
      </c>
      <c r="F349">
        <f t="shared" si="27"/>
        <v>19402.60853836899</v>
      </c>
      <c r="G349">
        <f t="shared" si="28"/>
        <v>489268.96688358689</v>
      </c>
    </row>
    <row r="350" spans="1:7" x14ac:dyDescent="0.2">
      <c r="A350">
        <v>339</v>
      </c>
      <c r="B350">
        <f t="shared" si="25"/>
        <v>28.25</v>
      </c>
      <c r="C350">
        <f t="shared" si="29"/>
        <v>489268.96688358689</v>
      </c>
      <c r="D350">
        <f t="shared" si="26"/>
        <v>22771.392643873725</v>
      </c>
      <c r="E350">
        <f>C350*$O$4</f>
        <v>3240.2862644465495</v>
      </c>
      <c r="F350">
        <f t="shared" si="27"/>
        <v>19531.106379427176</v>
      </c>
      <c r="G350">
        <f t="shared" si="28"/>
        <v>469737.8605041597</v>
      </c>
    </row>
    <row r="351" spans="1:7" x14ac:dyDescent="0.2">
      <c r="A351">
        <v>340</v>
      </c>
      <c r="B351">
        <f t="shared" si="25"/>
        <v>28.333333333333332</v>
      </c>
      <c r="C351">
        <f t="shared" si="29"/>
        <v>469737.8605041597</v>
      </c>
      <c r="D351">
        <f t="shared" si="26"/>
        <v>22771.392643873725</v>
      </c>
      <c r="E351">
        <f>C351*$O$4</f>
        <v>3110.9374195079326</v>
      </c>
      <c r="F351">
        <f t="shared" si="27"/>
        <v>19660.455224365793</v>
      </c>
      <c r="G351">
        <f t="shared" si="28"/>
        <v>450077.40527979389</v>
      </c>
    </row>
    <row r="352" spans="1:7" x14ac:dyDescent="0.2">
      <c r="A352">
        <v>341</v>
      </c>
      <c r="B352">
        <f t="shared" si="25"/>
        <v>28.416666666666668</v>
      </c>
      <c r="C352">
        <f t="shared" si="29"/>
        <v>450077.40527979389</v>
      </c>
      <c r="D352">
        <f t="shared" si="26"/>
        <v>22771.392643873725</v>
      </c>
      <c r="E352">
        <f>C352*$O$4</f>
        <v>2980.7319347373514</v>
      </c>
      <c r="F352">
        <f t="shared" si="27"/>
        <v>19790.660709136373</v>
      </c>
      <c r="G352">
        <f t="shared" si="28"/>
        <v>430286.74457065749</v>
      </c>
    </row>
    <row r="353" spans="1:7" x14ac:dyDescent="0.2">
      <c r="A353">
        <v>342</v>
      </c>
      <c r="B353">
        <f t="shared" si="25"/>
        <v>28.5</v>
      </c>
      <c r="C353">
        <f t="shared" si="29"/>
        <v>430286.74457065749</v>
      </c>
      <c r="D353">
        <f t="shared" si="26"/>
        <v>22771.392643873725</v>
      </c>
      <c r="E353">
        <f>C353*$O$4</f>
        <v>2849.6641368580008</v>
      </c>
      <c r="F353">
        <f t="shared" si="27"/>
        <v>19921.728507015723</v>
      </c>
      <c r="G353">
        <f t="shared" si="28"/>
        <v>410365.01606364176</v>
      </c>
    </row>
    <row r="354" spans="1:7" x14ac:dyDescent="0.2">
      <c r="A354">
        <v>343</v>
      </c>
      <c r="B354">
        <f t="shared" si="25"/>
        <v>28.583333333333332</v>
      </c>
      <c r="C354">
        <f t="shared" si="29"/>
        <v>410365.01606364176</v>
      </c>
      <c r="D354">
        <f t="shared" si="26"/>
        <v>22771.392643873725</v>
      </c>
      <c r="E354">
        <f>C354*$O$4</f>
        <v>2717.7283150206117</v>
      </c>
      <c r="F354">
        <f t="shared" si="27"/>
        <v>20053.664328853112</v>
      </c>
      <c r="G354">
        <f t="shared" si="28"/>
        <v>390311.35173478862</v>
      </c>
    </row>
    <row r="355" spans="1:7" x14ac:dyDescent="0.2">
      <c r="A355">
        <v>344</v>
      </c>
      <c r="B355">
        <f t="shared" si="25"/>
        <v>28.666666666666668</v>
      </c>
      <c r="C355">
        <f t="shared" si="29"/>
        <v>390311.35173478862</v>
      </c>
      <c r="D355">
        <f t="shared" si="26"/>
        <v>22771.392643873725</v>
      </c>
      <c r="E355">
        <f>C355*$O$4</f>
        <v>2584.9187205546186</v>
      </c>
      <c r="F355">
        <f t="shared" si="27"/>
        <v>20186.473923319107</v>
      </c>
      <c r="G355">
        <f t="shared" si="28"/>
        <v>370124.87781146949</v>
      </c>
    </row>
    <row r="356" spans="1:7" x14ac:dyDescent="0.2">
      <c r="A356">
        <v>345</v>
      </c>
      <c r="B356">
        <f t="shared" si="25"/>
        <v>28.75</v>
      </c>
      <c r="C356">
        <f t="shared" si="29"/>
        <v>370124.87781146949</v>
      </c>
      <c r="D356">
        <f t="shared" si="26"/>
        <v>22771.392643873725</v>
      </c>
      <c r="E356">
        <f>C356*$O$4</f>
        <v>2451.2295667176809</v>
      </c>
      <c r="F356">
        <f t="shared" si="27"/>
        <v>20320.163077156045</v>
      </c>
      <c r="G356">
        <f t="shared" si="28"/>
        <v>349804.71473431343</v>
      </c>
    </row>
    <row r="357" spans="1:7" x14ac:dyDescent="0.2">
      <c r="A357">
        <v>346</v>
      </c>
      <c r="B357">
        <f t="shared" si="25"/>
        <v>28.833333333333332</v>
      </c>
      <c r="C357">
        <f t="shared" si="29"/>
        <v>349804.71473431343</v>
      </c>
      <c r="D357">
        <f t="shared" si="26"/>
        <v>22771.392643873725</v>
      </c>
      <c r="E357">
        <f>C357*$O$4</f>
        <v>2316.6550284435439</v>
      </c>
      <c r="F357">
        <f t="shared" si="27"/>
        <v>20454.737615430182</v>
      </c>
      <c r="G357">
        <f t="shared" si="28"/>
        <v>329349.97711888322</v>
      </c>
    </row>
    <row r="358" spans="1:7" x14ac:dyDescent="0.2">
      <c r="A358">
        <v>347</v>
      </c>
      <c r="B358">
        <f t="shared" si="25"/>
        <v>28.916666666666668</v>
      </c>
      <c r="C358">
        <f t="shared" si="29"/>
        <v>329349.97711888322</v>
      </c>
      <c r="D358">
        <f t="shared" si="26"/>
        <v>22771.392643873725</v>
      </c>
      <c r="E358">
        <f>C358*$O$4</f>
        <v>2181.1892420882309</v>
      </c>
      <c r="F358">
        <f t="shared" si="27"/>
        <v>20590.203401785493</v>
      </c>
      <c r="G358">
        <f t="shared" si="28"/>
        <v>308759.77371709771</v>
      </c>
    </row>
    <row r="359" spans="1:7" x14ac:dyDescent="0.2">
      <c r="A359">
        <v>348</v>
      </c>
      <c r="B359">
        <f t="shared" si="25"/>
        <v>29</v>
      </c>
      <c r="C359">
        <f t="shared" si="29"/>
        <v>308759.77371709771</v>
      </c>
      <c r="D359">
        <f t="shared" si="26"/>
        <v>22771.392643873725</v>
      </c>
      <c r="E359">
        <f>C359*$O$4</f>
        <v>2044.8263051745546</v>
      </c>
      <c r="F359">
        <f t="shared" si="27"/>
        <v>20726.566338699169</v>
      </c>
      <c r="G359">
        <f t="shared" si="28"/>
        <v>288033.20737839851</v>
      </c>
    </row>
    <row r="360" spans="1:7" x14ac:dyDescent="0.2">
      <c r="A360">
        <v>349</v>
      </c>
      <c r="B360">
        <f t="shared" si="25"/>
        <v>29.083333333333332</v>
      </c>
      <c r="C360">
        <f t="shared" si="29"/>
        <v>288033.20737839851</v>
      </c>
      <c r="D360">
        <f t="shared" si="26"/>
        <v>25048.531908261102</v>
      </c>
      <c r="E360">
        <f>C360*$O$4</f>
        <v>1907.5602761349346</v>
      </c>
      <c r="F360">
        <f t="shared" si="27"/>
        <v>23140.971632126166</v>
      </c>
      <c r="G360">
        <f t="shared" si="28"/>
        <v>264892.23574627237</v>
      </c>
    </row>
    <row r="361" spans="1:7" x14ac:dyDescent="0.2">
      <c r="A361">
        <v>350</v>
      </c>
      <c r="B361">
        <f t="shared" si="25"/>
        <v>29.166666666666668</v>
      </c>
      <c r="C361">
        <f t="shared" si="29"/>
        <v>264892.23574627237</v>
      </c>
      <c r="D361">
        <f t="shared" si="26"/>
        <v>25048.531908261102</v>
      </c>
      <c r="E361">
        <f>C361*$O$4</f>
        <v>1754.3043420765489</v>
      </c>
      <c r="F361">
        <f t="shared" si="27"/>
        <v>23294.227566184552</v>
      </c>
      <c r="G361">
        <f t="shared" si="28"/>
        <v>241598.00818008781</v>
      </c>
    </row>
    <row r="362" spans="1:7" x14ac:dyDescent="0.2">
      <c r="A362">
        <v>351</v>
      </c>
      <c r="B362">
        <f t="shared" si="25"/>
        <v>29.25</v>
      </c>
      <c r="C362">
        <f t="shared" si="29"/>
        <v>241598.00818008781</v>
      </c>
      <c r="D362">
        <f t="shared" si="26"/>
        <v>25048.531908261102</v>
      </c>
      <c r="E362">
        <f>C362*$O$4</f>
        <v>1600.0334384785301</v>
      </c>
      <c r="F362">
        <f t="shared" si="27"/>
        <v>23448.498469782571</v>
      </c>
      <c r="G362">
        <f t="shared" si="28"/>
        <v>218149.50971030525</v>
      </c>
    </row>
    <row r="363" spans="1:7" x14ac:dyDescent="0.2">
      <c r="A363">
        <v>352</v>
      </c>
      <c r="B363">
        <f t="shared" si="25"/>
        <v>29.333333333333332</v>
      </c>
      <c r="C363">
        <f t="shared" si="29"/>
        <v>218149.50971030525</v>
      </c>
      <c r="D363">
        <f t="shared" si="26"/>
        <v>25048.531908261102</v>
      </c>
      <c r="E363">
        <f>C363*$O$4</f>
        <v>1444.7408434924057</v>
      </c>
      <c r="F363">
        <f t="shared" si="27"/>
        <v>23603.791064768695</v>
      </c>
      <c r="G363">
        <f t="shared" si="28"/>
        <v>194545.71864553657</v>
      </c>
    </row>
    <row r="364" spans="1:7" x14ac:dyDescent="0.2">
      <c r="A364">
        <v>353</v>
      </c>
      <c r="B364">
        <f t="shared" si="25"/>
        <v>29.416666666666668</v>
      </c>
      <c r="C364">
        <f t="shared" si="29"/>
        <v>194545.71864553657</v>
      </c>
      <c r="D364">
        <f t="shared" si="26"/>
        <v>25048.531908261102</v>
      </c>
      <c r="E364">
        <f>C364*$O$4</f>
        <v>1288.4197907528521</v>
      </c>
      <c r="F364">
        <f t="shared" si="27"/>
        <v>23760.112117508252</v>
      </c>
      <c r="G364">
        <f t="shared" si="28"/>
        <v>170785.60652802832</v>
      </c>
    </row>
    <row r="365" spans="1:7" x14ac:dyDescent="0.2">
      <c r="A365">
        <v>354</v>
      </c>
      <c r="B365">
        <f t="shared" si="25"/>
        <v>29.5</v>
      </c>
      <c r="C365">
        <f t="shared" si="29"/>
        <v>170785.60652802832</v>
      </c>
      <c r="D365">
        <f t="shared" si="26"/>
        <v>25048.531908261102</v>
      </c>
      <c r="E365">
        <f>C365*$O$4</f>
        <v>1131.0634690828731</v>
      </c>
      <c r="F365">
        <f t="shared" si="27"/>
        <v>23917.468439178228</v>
      </c>
      <c r="G365">
        <f t="shared" si="28"/>
        <v>146868.1380888501</v>
      </c>
    </row>
    <row r="366" spans="1:7" x14ac:dyDescent="0.2">
      <c r="A366">
        <v>355</v>
      </c>
      <c r="B366">
        <f t="shared" si="25"/>
        <v>29.583333333333332</v>
      </c>
      <c r="C366">
        <f t="shared" si="29"/>
        <v>146868.1380888501</v>
      </c>
      <c r="D366">
        <f t="shared" si="26"/>
        <v>25048.531908261102</v>
      </c>
      <c r="E366">
        <f>C366*$O$4</f>
        <v>972.66502219702613</v>
      </c>
      <c r="F366">
        <f t="shared" si="27"/>
        <v>24075.866886064076</v>
      </c>
      <c r="G366">
        <f t="shared" si="28"/>
        <v>122792.27120278603</v>
      </c>
    </row>
    <row r="367" spans="1:7" x14ac:dyDescent="0.2">
      <c r="A367">
        <v>356</v>
      </c>
      <c r="B367">
        <f t="shared" si="25"/>
        <v>29.666666666666668</v>
      </c>
      <c r="C367">
        <f t="shared" si="29"/>
        <v>122792.27120278603</v>
      </c>
      <c r="D367">
        <f t="shared" si="26"/>
        <v>25048.531908261102</v>
      </c>
      <c r="E367">
        <f>C367*$O$4</f>
        <v>813.21754840268125</v>
      </c>
      <c r="F367">
        <f t="shared" si="27"/>
        <v>24235.314359858421</v>
      </c>
      <c r="G367">
        <f t="shared" si="28"/>
        <v>98556.956842927611</v>
      </c>
    </row>
    <row r="368" spans="1:7" x14ac:dyDescent="0.2">
      <c r="A368">
        <v>357</v>
      </c>
      <c r="B368">
        <f t="shared" si="25"/>
        <v>29.75</v>
      </c>
      <c r="C368">
        <f t="shared" si="29"/>
        <v>98556.956842927611</v>
      </c>
      <c r="D368">
        <f t="shared" si="26"/>
        <v>25048.531908261102</v>
      </c>
      <c r="E368">
        <f>C368*$O$4</f>
        <v>652.71410029930257</v>
      </c>
      <c r="F368">
        <f t="shared" si="27"/>
        <v>24395.817807961801</v>
      </c>
      <c r="G368">
        <f t="shared" si="28"/>
        <v>74161.139034965803</v>
      </c>
    </row>
    <row r="369" spans="1:7" x14ac:dyDescent="0.2">
      <c r="A369">
        <v>358</v>
      </c>
      <c r="B369">
        <f t="shared" si="25"/>
        <v>29.833333333333332</v>
      </c>
      <c r="C369">
        <f t="shared" si="29"/>
        <v>74161.139034965803</v>
      </c>
      <c r="D369">
        <f t="shared" si="26"/>
        <v>25048.531908261102</v>
      </c>
      <c r="E369">
        <f>C369*$O$4</f>
        <v>491.14768447573857</v>
      </c>
      <c r="F369">
        <f t="shared" si="27"/>
        <v>24557.384223785364</v>
      </c>
      <c r="G369">
        <f t="shared" si="28"/>
        <v>49603.754811180435</v>
      </c>
    </row>
    <row r="370" spans="1:7" x14ac:dyDescent="0.2">
      <c r="A370">
        <v>359</v>
      </c>
      <c r="B370">
        <f t="shared" si="25"/>
        <v>29.916666666666668</v>
      </c>
      <c r="C370">
        <f t="shared" si="29"/>
        <v>49603.754811180435</v>
      </c>
      <c r="D370">
        <f t="shared" si="26"/>
        <v>25048.531908261102</v>
      </c>
      <c r="E370">
        <f>C370*$O$4</f>
        <v>328.51126120550668</v>
      </c>
      <c r="F370">
        <f t="shared" si="27"/>
        <v>24720.020647055597</v>
      </c>
      <c r="G370">
        <f t="shared" si="28"/>
        <v>24883.734164124839</v>
      </c>
    </row>
    <row r="371" spans="1:7" x14ac:dyDescent="0.2">
      <c r="A371">
        <v>360</v>
      </c>
      <c r="B371">
        <f t="shared" si="25"/>
        <v>30</v>
      </c>
      <c r="C371">
        <f t="shared" si="29"/>
        <v>24883.734164124839</v>
      </c>
      <c r="D371">
        <f t="shared" si="26"/>
        <v>25048.531908261102</v>
      </c>
      <c r="E371">
        <f>C371*$O$4</f>
        <v>164.79774414006044</v>
      </c>
      <c r="F371">
        <f t="shared" si="27"/>
        <v>24883.734164121041</v>
      </c>
      <c r="G371">
        <f t="shared" si="28"/>
        <v>3.7980498746037483E-9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2025-05-09T00:49:31Z</dcterms:created>
  <dcterms:modified xsi:type="dcterms:W3CDTF">2025-07-31T11:04:26Z</dcterms:modified>
</cp:coreProperties>
</file>