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70" yWindow="4200" windowWidth="23250" windowHeight="12345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<sst xmlns="http://schemas.openxmlformats.org/spreadsheetml/2006/main" count="276" uniqueCount="70">
  <si>
    <t>EMSTF Resident Support &amp; Computer Operation Support Services Team Roster</t>
  </si>
  <si>
    <t>May 2021</t>
  </si>
  <si>
    <t>Approved by SSO(R)5:</t>
  </si>
  <si>
    <t>Holidays</t>
  </si>
  <si>
    <r>
      <rPr>
        <b/>
        <color rgb="FFFF0000"/>
        <sz val="12"/>
        <rFont val="Times New Roman"/>
      </rPr>
      <t>PH</t>
    </r>
  </si>
  <si>
    <r>
      <rPr>
        <b/>
        <color rgb="FF000000"/>
        <sz val="12"/>
        <rFont val="Times New Roman"/>
      </rPr>
      <t/>
    </r>
  </si>
  <si>
    <t>Days</t>
  </si>
  <si>
    <r>
      <rPr>
        <color rgb="FFFF0000"/>
        <sz val="12"/>
        <rFont val="Times New Roman"/>
      </rPr>
      <t>S</t>
    </r>
  </si>
  <si>
    <r>
      <rPr>
        <color rgb="FFFF0000"/>
        <sz val="12"/>
        <rFont val="Times New Roman"/>
      </rPr>
      <t>Su</t>
    </r>
  </si>
  <si>
    <r>
      <rPr>
        <color rgb="FF000000"/>
        <sz val="12"/>
        <rFont val="Times New Roman"/>
      </rPr>
      <t>M</t>
    </r>
  </si>
  <si>
    <r>
      <rPr>
        <color rgb="FF000000"/>
        <sz val="12"/>
        <rFont val="Times New Roman"/>
      </rPr>
      <t>T</t>
    </r>
  </si>
  <si>
    <r>
      <rPr>
        <color rgb="FF000000"/>
        <sz val="12"/>
        <rFont val="Times New Roman"/>
      </rPr>
      <t>W</t>
    </r>
  </si>
  <si>
    <r>
      <rPr>
        <color rgb="FF000000"/>
        <sz val="12"/>
        <rFont val="Times New Roman"/>
      </rPr>
      <t>Th</t>
    </r>
  </si>
  <si>
    <r>
      <rPr>
        <color rgb="FF000000"/>
        <sz val="12"/>
        <rFont val="Times New Roman"/>
      </rPr>
      <t>F</t>
    </r>
  </si>
  <si>
    <r>
      <rPr>
        <color rgb="FFFF0000"/>
        <sz val="12"/>
        <rFont val="Times New Roman"/>
      </rPr>
      <t>W</t>
    </r>
  </si>
  <si>
    <t xml:space="preserve">Total
Hour</t>
  </si>
  <si>
    <t xml:space="preserve">Actual
Hour</t>
  </si>
  <si>
    <t>Hour Off Due</t>
  </si>
  <si>
    <t xml:space="preserve">                              Date 
Member .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</si>
  <si>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</si>
  <si>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</si>
  <si>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</si>
  <si>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</si>
  <si>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</si>
  <si>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</si>
  <si>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</si>
  <si>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</si>
  <si>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</si>
  <si>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Gary
ITO1 Extn. 2458</t>
  </si>
  <si>
    <t>O</t>
  </si>
  <si>
    <t xml:space="preserve">Tommy
ITO3 Extn. 2458</t>
  </si>
  <si>
    <t>b1</t>
  </si>
  <si>
    <t>d</t>
  </si>
  <si>
    <t xml:space="preserve">Andrew
ITO4 Extn. 2458</t>
  </si>
  <si>
    <t xml:space="preserve">Joseph
ITO6 Extn. 2458</t>
  </si>
  <si>
    <t xml:space="preserve">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</si>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</sst>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13" x14ac:knownFonts="1">
    <font>
      <color theme="1"/>
      <family val="2"/>
      <scheme val="minor"/>
      <sz val="11"/>
      <name val="Calibri"/>
    </font>
    <font>
      <family val="1"/>
      <sz val="12"/>
      <name val="Times New Roman"/>
    </font>
    <font>
      <b/>
      <u/>
      <family val="1"/>
      <sz val="14"/>
      <name val="Times New Roman"/>
    </font>
    <font>
      <b/>
      <u/>
      <charset val="136"/>
      <family val="1"/>
      <sz val="14"/>
      <name val="新細明體"/>
    </font>
    <font>
      <charset val="136"/>
      <color theme="1"/>
      <family val="2"/>
      <scheme val="minor"/>
      <sz val="12"/>
      <name val="新細明體"/>
    </font>
    <font>
      <b/>
      <color rgb="FFFF0000"/>
      <family val="1"/>
      <sz val="10"/>
      <name val="Times New Roman"/>
    </font>
    <font>
      <color theme="1"/>
      <family val="1"/>
      <sz val="12"/>
      <name val="Times New Roman"/>
    </font>
    <font>
      <color rgb="FF000000"/>
      <family val="1"/>
      <sz val="12"/>
      <name val="Times New Roman"/>
    </font>
    <font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family val="1"/>
      <sz val="14"/>
      <name val="Times New Roman"/>
    </font>
    <font>
      <color rgb="FF000000"/>
      <family val="1"/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6" xfId="0" applyFont="1" applyBorder="1" applyAlignment="1">
      <alignment horizontal="distributed" vertical="top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99CC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workbookViewId="0" zoomScale="100" zoomScaleNormal="100">
      <selection activeCell="A6" sqref="A6"/>
    </sheetView>
  </sheetViews>
  <sheetFormatPr defaultRowHeight="16.5" outlineLevelRow="0" outlineLevelCol="0" x14ac:dyDescent="0.25" customHeight="1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hidden="1" customWidth="1"/>
  </cols>
  <sheetData>
    <row r="1" ht="19.5" customHeight="1" spans="1:43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8.75" customHeight="1" spans="1:43" x14ac:dyDescent="0.25">
      <c r="A2" s="1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 t="s">
        <v>2</v>
      </c>
      <c r="AH2" s="6"/>
      <c r="AI2" s="7"/>
      <c r="AJ2" s="7"/>
      <c r="AK2" s="7"/>
      <c r="AL2" s="1"/>
      <c r="AM2" s="1"/>
      <c r="AN2" s="1"/>
      <c r="AO2" s="1"/>
      <c r="AP2" s="1"/>
      <c r="AQ2" s="1"/>
    </row>
    <row r="4" spans="1:43" x14ac:dyDescent="0.25">
      <c r="A4" s="8" t="s">
        <v>3</v>
      </c>
      <c r="B4" s="9" t="s">
        <v>4</v>
      </c>
      <c r="C4" s="9" t="s">
        <v>4</v>
      </c>
      <c r="D4" s="9" t="s">
        <v>5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4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9" t="s">
        <v>4</v>
      </c>
      <c r="R4" s="9" t="s">
        <v>5</v>
      </c>
      <c r="S4" s="9" t="s">
        <v>5</v>
      </c>
      <c r="T4" s="9" t="s">
        <v>4</v>
      </c>
      <c r="U4" s="9" t="s">
        <v>5</v>
      </c>
      <c r="V4" s="9" t="s">
        <v>5</v>
      </c>
      <c r="W4" s="9" t="s">
        <v>5</v>
      </c>
      <c r="X4" s="9" t="s">
        <v>4</v>
      </c>
      <c r="Y4" s="9" t="s">
        <v>5</v>
      </c>
      <c r="Z4" s="9" t="s">
        <v>5</v>
      </c>
      <c r="AA4" s="9" t="s">
        <v>5</v>
      </c>
      <c r="AB4" s="9" t="s">
        <v>5</v>
      </c>
      <c r="AC4" s="9" t="s">
        <v>5</v>
      </c>
      <c r="AD4" s="9" t="s">
        <v>5</v>
      </c>
      <c r="AE4" s="9" t="s">
        <v>4</v>
      </c>
      <c r="AF4" s="9" t="s">
        <v>5</v>
      </c>
      <c r="AG4" s="10"/>
      <c r="AH4" s="11"/>
      <c r="AI4" s="11"/>
      <c r="AJ4" s="11"/>
      <c r="AK4" s="11"/>
      <c r="AL4" s="1"/>
      <c r="AM4" s="1"/>
      <c r="AN4" s="1"/>
      <c r="AO4" s="1"/>
      <c r="AP4" s="1"/>
      <c r="AQ4" s="1"/>
    </row>
    <row r="5" ht="15.95" customHeight="1" spans="1:43" x14ac:dyDescent="0.25">
      <c r="A5" s="8" t="s">
        <v>6</v>
      </c>
      <c r="B5" s="12" t="s">
        <v>7</v>
      </c>
      <c r="C5" s="12" t="s">
        <v>8</v>
      </c>
      <c r="D5" s="13" t="s">
        <v>9</v>
      </c>
      <c r="E5" s="12" t="s">
        <v>10</v>
      </c>
      <c r="F5" s="12" t="s">
        <v>11</v>
      </c>
      <c r="G5" s="13" t="s">
        <v>12</v>
      </c>
      <c r="H5" s="12" t="s">
        <v>13</v>
      </c>
      <c r="I5" s="12" t="s">
        <v>7</v>
      </c>
      <c r="J5" s="12" t="s">
        <v>8</v>
      </c>
      <c r="K5" s="13" t="s">
        <v>9</v>
      </c>
      <c r="L5" s="12" t="s">
        <v>10</v>
      </c>
      <c r="M5" s="12" t="s">
        <v>11</v>
      </c>
      <c r="N5" s="13" t="s">
        <v>12</v>
      </c>
      <c r="O5" s="12" t="s">
        <v>13</v>
      </c>
      <c r="P5" s="12" t="s">
        <v>7</v>
      </c>
      <c r="Q5" s="12" t="s">
        <v>8</v>
      </c>
      <c r="R5" s="13" t="s">
        <v>9</v>
      </c>
      <c r="S5" s="12" t="s">
        <v>10</v>
      </c>
      <c r="T5" s="12" t="s">
        <v>14</v>
      </c>
      <c r="U5" s="13" t="s">
        <v>12</v>
      </c>
      <c r="V5" s="12" t="s">
        <v>13</v>
      </c>
      <c r="W5" s="12" t="s">
        <v>7</v>
      </c>
      <c r="X5" s="12" t="s">
        <v>8</v>
      </c>
      <c r="Y5" s="13" t="s">
        <v>9</v>
      </c>
      <c r="Z5" s="12" t="s">
        <v>10</v>
      </c>
      <c r="AA5" s="12" t="s">
        <v>11</v>
      </c>
      <c r="AB5" s="13" t="s">
        <v>12</v>
      </c>
      <c r="AC5" s="12" t="s">
        <v>13</v>
      </c>
      <c r="AD5" s="12" t="s">
        <v>7</v>
      </c>
      <c r="AE5" s="12" t="s">
        <v>8</v>
      </c>
      <c r="AF5" s="13" t="s">
        <v>9</v>
      </c>
      <c r="AG5" s="14" t="s">
        <v>15</v>
      </c>
      <c r="AH5" s="14" t="s">
        <v>16</v>
      </c>
      <c r="AI5" s="15" t="s">
        <v>17</v>
      </c>
      <c r="AJ5" s="16"/>
      <c r="AK5" s="17"/>
      <c r="AL5" s="1"/>
      <c r="AM5" s="1"/>
      <c r="AN5" s="1"/>
      <c r="AO5" s="1"/>
      <c r="AP5" s="1"/>
      <c r="AQ5" s="1"/>
    </row>
    <row r="6" ht="31.5" customHeight="1" spans="1:43" x14ac:dyDescent="0.25">
      <c r="A6" s="18" t="s">
        <v>18</v>
      </c>
      <c r="B6" s="19">
        <v>1</v>
      </c>
      <c r="C6" s="19">
        <v>2</v>
      </c>
      <c r="D6" s="19">
        <v>3</v>
      </c>
      <c r="E6" s="19">
        <v>4</v>
      </c>
      <c r="F6" s="19">
        <v>5</v>
      </c>
      <c r="G6" s="19">
        <v>6</v>
      </c>
      <c r="H6" s="19">
        <v>7</v>
      </c>
      <c r="I6" s="19">
        <v>8</v>
      </c>
      <c r="J6" s="19">
        <v>9</v>
      </c>
      <c r="K6" s="20">
        <v>10</v>
      </c>
      <c r="L6" s="19">
        <v>11</v>
      </c>
      <c r="M6" s="19">
        <v>12</v>
      </c>
      <c r="N6" s="19">
        <v>13</v>
      </c>
      <c r="O6" s="19">
        <v>14</v>
      </c>
      <c r="P6" s="19">
        <v>15</v>
      </c>
      <c r="Q6" s="19">
        <v>16</v>
      </c>
      <c r="R6" s="19">
        <v>17</v>
      </c>
      <c r="S6" s="19">
        <v>18</v>
      </c>
      <c r="T6" s="19">
        <v>19</v>
      </c>
      <c r="U6" s="19">
        <v>20</v>
      </c>
      <c r="V6" s="19">
        <v>21</v>
      </c>
      <c r="W6" s="19">
        <v>22</v>
      </c>
      <c r="X6" s="19">
        <v>23</v>
      </c>
      <c r="Y6" s="19">
        <v>24</v>
      </c>
      <c r="Z6" s="19">
        <v>25</v>
      </c>
      <c r="AA6" s="19">
        <v>26</v>
      </c>
      <c r="AB6" s="19">
        <v>27</v>
      </c>
      <c r="AC6" s="19">
        <v>28</v>
      </c>
      <c r="AD6" s="19">
        <v>29</v>
      </c>
      <c r="AE6" s="19">
        <v>30</v>
      </c>
      <c r="AF6" s="21">
        <v>31</v>
      </c>
      <c r="AG6" s="22"/>
      <c r="AH6" s="22"/>
      <c r="AI6" s="23" t="s">
        <v>19</v>
      </c>
      <c r="AJ6" s="23" t="s">
        <v>20</v>
      </c>
      <c r="AK6" s="23" t="s">
        <v>21</v>
      </c>
      <c r="AL6" s="1" t="s">
        <v>22</v>
      </c>
      <c r="AM6" s="1" t="s">
        <v>23</v>
      </c>
      <c r="AN6" s="1" t="s">
        <v>24</v>
      </c>
      <c r="AO6" s="1" t="s">
        <v>25</v>
      </c>
      <c r="AP6" s="1" t="s">
        <v>26</v>
      </c>
      <c r="AQ6" s="1" t="s">
        <v>27</v>
      </c>
    </row>
    <row r="7" spans="1:43" x14ac:dyDescent="0.25">
      <c r="A7" s="24" t="s">
        <v>28</v>
      </c>
      <c r="B7" s="25" t="s">
        <v>29</v>
      </c>
      <c r="C7" s="25" t="s">
        <v>23</v>
      </c>
      <c r="D7" s="25" t="s">
        <v>29</v>
      </c>
      <c r="E7" s="25" t="s">
        <v>29</v>
      </c>
      <c r="F7" s="25" t="s">
        <v>23</v>
      </c>
      <c r="G7" s="25" t="s">
        <v>29</v>
      </c>
      <c r="H7" s="25" t="s">
        <v>24</v>
      </c>
      <c r="I7" s="25" t="s">
        <v>24</v>
      </c>
      <c r="J7" s="25" t="s">
        <v>29</v>
      </c>
      <c r="K7" s="25" t="s">
        <v>22</v>
      </c>
      <c r="L7" s="25" t="s">
        <v>22</v>
      </c>
      <c r="M7" s="25" t="s">
        <v>23</v>
      </c>
      <c r="N7" s="25" t="s">
        <v>23</v>
      </c>
      <c r="O7" s="25" t="s">
        <v>29</v>
      </c>
      <c r="P7" s="25" t="s">
        <v>29</v>
      </c>
      <c r="Q7" s="25" t="s">
        <v>29</v>
      </c>
      <c r="R7" s="25" t="s">
        <v>22</v>
      </c>
      <c r="S7" s="25" t="s">
        <v>24</v>
      </c>
      <c r="T7" s="25" t="s">
        <v>29</v>
      </c>
      <c r="U7" s="25" t="s">
        <v>22</v>
      </c>
      <c r="V7" s="25" t="s">
        <v>22</v>
      </c>
      <c r="W7" s="25" t="s">
        <v>29</v>
      </c>
      <c r="X7" s="25" t="s">
        <v>23</v>
      </c>
      <c r="Y7" s="25" t="s">
        <v>24</v>
      </c>
      <c r="Z7" s="25" t="s">
        <v>29</v>
      </c>
      <c r="AA7" s="25" t="s">
        <v>23</v>
      </c>
      <c r="AB7" s="25" t="s">
        <v>23</v>
      </c>
      <c r="AC7" s="25" t="s">
        <v>24</v>
      </c>
      <c r="AD7" s="25" t="s">
        <v>24</v>
      </c>
      <c r="AE7" s="25" t="s">
        <v>29</v>
      </c>
      <c r="AF7" s="25" t="s">
        <v>22</v>
      </c>
      <c r="AG7" s="26">
        <v>156</v>
      </c>
      <c r="AH7" s="26">
        <f>(COUNTIF(B7:AF7,"a"))*9+(COUNTIF(B7:AF7,"b"))*5.75+(COUNTIF(B7:AF7,"b1"))*7.25+(COUNTIF(B7:AF7,"c"))*10.75+(COUNTIF(B7:AF7,"d"))*9+(COUNTIF(B7:AF7,"d1"))*8+(COUNTIF(B7:AF7,"d2"))*8+(COUNTIF(B7:AF7,"d3"))*9</f>
      </c>
      <c r="AI7" s="27">
        <v>-2.55</v>
      </c>
      <c r="AJ7" s="26">
        <f>AH7-AG7</f>
      </c>
      <c r="AK7" s="26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24" t="s">
        <v>30</v>
      </c>
      <c r="B8" s="25" t="s">
        <v>29</v>
      </c>
      <c r="C8" s="25" t="s">
        <v>24</v>
      </c>
      <c r="D8" s="25" t="s">
        <v>24</v>
      </c>
      <c r="E8" s="25" t="s">
        <v>29</v>
      </c>
      <c r="F8" s="25" t="s">
        <v>22</v>
      </c>
      <c r="G8" s="25" t="s">
        <v>22</v>
      </c>
      <c r="H8" s="25" t="s">
        <v>22</v>
      </c>
      <c r="I8" s="25" t="s">
        <v>29</v>
      </c>
      <c r="J8" s="25" t="s">
        <v>29</v>
      </c>
      <c r="K8" s="25" t="s">
        <v>31</v>
      </c>
      <c r="L8" s="25" t="s">
        <v>24</v>
      </c>
      <c r="M8" s="25" t="s">
        <v>24</v>
      </c>
      <c r="N8" s="25" t="s">
        <v>29</v>
      </c>
      <c r="O8" s="25" t="s">
        <v>31</v>
      </c>
      <c r="P8" s="25" t="s">
        <v>24</v>
      </c>
      <c r="Q8" s="25" t="s">
        <v>29</v>
      </c>
      <c r="R8" s="25" t="s">
        <v>32</v>
      </c>
      <c r="S8" s="25" t="s">
        <v>22</v>
      </c>
      <c r="T8" s="25" t="s">
        <v>31</v>
      </c>
      <c r="U8" s="25" t="s">
        <v>24</v>
      </c>
      <c r="V8" s="25" t="s">
        <v>29</v>
      </c>
      <c r="W8" s="25" t="s">
        <v>22</v>
      </c>
      <c r="X8" s="25" t="s">
        <v>29</v>
      </c>
      <c r="Y8" s="25" t="s">
        <v>31</v>
      </c>
      <c r="Z8" s="25" t="s">
        <v>29</v>
      </c>
      <c r="AA8" s="25" t="s">
        <v>22</v>
      </c>
      <c r="AB8" s="25" t="s">
        <v>24</v>
      </c>
      <c r="AC8" s="25" t="s">
        <v>29</v>
      </c>
      <c r="AD8" s="25" t="s">
        <v>29</v>
      </c>
      <c r="AE8" s="25" t="s">
        <v>31</v>
      </c>
      <c r="AF8" s="25" t="s">
        <v>31</v>
      </c>
      <c r="AG8" s="26">
        <v>180</v>
      </c>
      <c r="AH8" s="26">
        <f>(COUNTIF(B8:AF8,"a"))*9+(COUNTIF(B8:AF8,"b"))*5.75+(COUNTIF(B8:AF8,"b1"))*7.25+(COUNTIF(B8:AF8,"c"))*10.75+(COUNTIF(B8:AF8,"d"))*9+(COUNTIF(B8:AF8,"d1"))*8+(COUNTIF(B8:AF8,"d2"))*8+(COUNTIF(B8:AF8,"d3"))*9</f>
      </c>
      <c r="AI8" s="27">
        <v>-0.3</v>
      </c>
      <c r="AJ8" s="26">
        <f>AH8-AG8</f>
      </c>
      <c r="AK8" s="26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24" t="s">
        <v>33</v>
      </c>
      <c r="B9" s="25" t="s">
        <v>22</v>
      </c>
      <c r="C9" s="25" t="s">
        <v>22</v>
      </c>
      <c r="D9" s="25" t="s">
        <v>29</v>
      </c>
      <c r="E9" s="25" t="s">
        <v>24</v>
      </c>
      <c r="F9" s="25" t="s">
        <v>29</v>
      </c>
      <c r="G9" s="25" t="s">
        <v>23</v>
      </c>
      <c r="H9" s="25" t="s">
        <v>25</v>
      </c>
      <c r="I9" s="25" t="s">
        <v>22</v>
      </c>
      <c r="J9" s="25" t="s">
        <v>24</v>
      </c>
      <c r="K9" s="25" t="s">
        <v>29</v>
      </c>
      <c r="L9" s="25" t="s">
        <v>23</v>
      </c>
      <c r="M9" s="25" t="s">
        <v>25</v>
      </c>
      <c r="N9" s="25" t="s">
        <v>24</v>
      </c>
      <c r="O9" s="25" t="s">
        <v>29</v>
      </c>
      <c r="P9" s="25" t="s">
        <v>23</v>
      </c>
      <c r="Q9" s="25" t="s">
        <v>24</v>
      </c>
      <c r="R9" s="25" t="s">
        <v>29</v>
      </c>
      <c r="S9" s="25" t="s">
        <v>23</v>
      </c>
      <c r="T9" s="25" t="s">
        <v>24</v>
      </c>
      <c r="U9" s="25" t="s">
        <v>29</v>
      </c>
      <c r="V9" s="25" t="s">
        <v>29</v>
      </c>
      <c r="W9" s="25" t="s">
        <v>23</v>
      </c>
      <c r="X9" s="25" t="s">
        <v>29</v>
      </c>
      <c r="Y9" s="25" t="s">
        <v>29</v>
      </c>
      <c r="Z9" s="25" t="s">
        <v>22</v>
      </c>
      <c r="AA9" s="25" t="s">
        <v>24</v>
      </c>
      <c r="AB9" s="25" t="s">
        <v>29</v>
      </c>
      <c r="AC9" s="25" t="s">
        <v>23</v>
      </c>
      <c r="AD9" s="25" t="s">
        <v>29</v>
      </c>
      <c r="AE9" s="25" t="s">
        <v>22</v>
      </c>
      <c r="AF9" s="25" t="s">
        <v>29</v>
      </c>
      <c r="AG9" s="26">
        <v>156</v>
      </c>
      <c r="AH9" s="26">
        <f>(COUNTIF(B9:AF9,"a"))*9+(COUNTIF(B9:AF9,"b"))*5.75+(COUNTIF(B9:AF9,"b1"))*7.25+(COUNTIF(B9:AF9,"c"))*10.75+(COUNTIF(B9:AF9,"d"))*9+(COUNTIF(B9:AF9,"d1"))*8+(COUNTIF(B9:AF9,"d2"))*8+(COUNTIF(B9:AF9,"d3"))*9</f>
      </c>
      <c r="AI9" s="27">
        <v>2.7</v>
      </c>
      <c r="AJ9" s="26">
        <f>AH9-AG9</f>
      </c>
      <c r="AK9" s="26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24" t="s">
        <v>34</v>
      </c>
      <c r="B10" s="25" t="s">
        <v>23</v>
      </c>
      <c r="C10" s="25" t="s">
        <v>29</v>
      </c>
      <c r="D10" s="25" t="s">
        <v>23</v>
      </c>
      <c r="E10" s="25" t="s">
        <v>23</v>
      </c>
      <c r="F10" s="25" t="s">
        <v>24</v>
      </c>
      <c r="G10" s="25" t="s">
        <v>24</v>
      </c>
      <c r="H10" s="25" t="s">
        <v>29</v>
      </c>
      <c r="I10" s="25" t="s">
        <v>29</v>
      </c>
      <c r="J10" s="25" t="s">
        <v>22</v>
      </c>
      <c r="K10" s="25" t="s">
        <v>24</v>
      </c>
      <c r="L10" s="25" t="s">
        <v>29</v>
      </c>
      <c r="M10" s="25" t="s">
        <v>22</v>
      </c>
      <c r="N10" s="25" t="s">
        <v>22</v>
      </c>
      <c r="O10" s="25" t="s">
        <v>24</v>
      </c>
      <c r="P10" s="25" t="s">
        <v>29</v>
      </c>
      <c r="Q10" s="25" t="s">
        <v>22</v>
      </c>
      <c r="R10" s="25" t="s">
        <v>23</v>
      </c>
      <c r="S10" s="25" t="s">
        <v>29</v>
      </c>
      <c r="T10" s="25" t="s">
        <v>22</v>
      </c>
      <c r="U10" s="25" t="s">
        <v>23</v>
      </c>
      <c r="V10" s="25" t="s">
        <v>24</v>
      </c>
      <c r="W10" s="25" t="s">
        <v>29</v>
      </c>
      <c r="X10" s="25" t="s">
        <v>22</v>
      </c>
      <c r="Y10" s="25" t="s">
        <v>29</v>
      </c>
      <c r="Z10" s="25" t="s">
        <v>24</v>
      </c>
      <c r="AA10" s="25" t="s">
        <v>29</v>
      </c>
      <c r="AB10" s="25" t="s">
        <v>29</v>
      </c>
      <c r="AC10" s="25" t="s">
        <v>25</v>
      </c>
      <c r="AD10" s="25" t="s">
        <v>23</v>
      </c>
      <c r="AE10" s="25" t="s">
        <v>29</v>
      </c>
      <c r="AF10" s="25" t="s">
        <v>29</v>
      </c>
      <c r="AG10" s="26">
        <v>156</v>
      </c>
      <c r="AH10" s="26">
        <f>(COUNTIF(B10:AF10,"a"))*9+(COUNTIF(B10:AF10,"b"))*5.75+(COUNTIF(B10:AF10,"b1"))*7.25+(COUNTIF(B10:AF10,"c"))*10.75+(COUNTIF(B10:AF10,"d"))*9+(COUNTIF(B10:AF10,"d1"))*8+(COUNTIF(B10:AF10,"d2"))*8+(COUNTIF(B10:AF10,"d3"))*9</f>
      </c>
      <c r="AI10" s="27">
        <v>-3.17</v>
      </c>
      <c r="AJ10" s="26">
        <f>AH10-AG10</f>
      </c>
      <c r="AK10" s="26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24" t="s">
        <v>35</v>
      </c>
      <c r="B11" s="25" t="s">
        <v>24</v>
      </c>
      <c r="C11" s="25" t="s">
        <v>29</v>
      </c>
      <c r="D11" s="25" t="s">
        <v>22</v>
      </c>
      <c r="E11" s="25" t="s">
        <v>22</v>
      </c>
      <c r="F11" s="25" t="s">
        <v>29</v>
      </c>
      <c r="G11" s="25" t="s">
        <v>29</v>
      </c>
      <c r="H11" s="25" t="s">
        <v>23</v>
      </c>
      <c r="I11" s="25" t="s">
        <v>23</v>
      </c>
      <c r="J11" s="25" t="s">
        <v>23</v>
      </c>
      <c r="K11" s="25" t="s">
        <v>25</v>
      </c>
      <c r="L11" s="25" t="s">
        <v>29</v>
      </c>
      <c r="M11" s="25" t="s">
        <v>29</v>
      </c>
      <c r="N11" s="25" t="s">
        <v>29</v>
      </c>
      <c r="O11" s="25" t="s">
        <v>22</v>
      </c>
      <c r="P11" s="25" t="s">
        <v>22</v>
      </c>
      <c r="Q11" s="25" t="s">
        <v>23</v>
      </c>
      <c r="R11" s="25" t="s">
        <v>24</v>
      </c>
      <c r="S11" s="25" t="s">
        <v>29</v>
      </c>
      <c r="T11" s="25" t="s">
        <v>29</v>
      </c>
      <c r="U11" s="25" t="s">
        <v>29</v>
      </c>
      <c r="V11" s="25" t="s">
        <v>23</v>
      </c>
      <c r="W11" s="25" t="s">
        <v>24</v>
      </c>
      <c r="X11" s="25" t="s">
        <v>24</v>
      </c>
      <c r="Y11" s="25" t="s">
        <v>29</v>
      </c>
      <c r="Z11" s="25" t="s">
        <v>23</v>
      </c>
      <c r="AA11" s="25" t="s">
        <v>29</v>
      </c>
      <c r="AB11" s="25" t="s">
        <v>29</v>
      </c>
      <c r="AC11" s="25" t="s">
        <v>22</v>
      </c>
      <c r="AD11" s="25" t="s">
        <v>22</v>
      </c>
      <c r="AE11" s="25" t="s">
        <v>24</v>
      </c>
      <c r="AF11" s="25" t="s">
        <v>24</v>
      </c>
      <c r="AG11" s="26">
        <v>156</v>
      </c>
      <c r="AH11" s="26">
        <f>(COUNTIF(B11:AF11,"a"))*9+(COUNTIF(B11:AF11,"b"))*5.75+(COUNTIF(B11:AF11,"b1"))*7.25+(COUNTIF(B11:AF11,"c"))*10.75+(COUNTIF(B11:AF11,"d"))*9+(COUNTIF(B11:AF11,"d1"))*8+(COUNTIF(B11:AF11,"d2"))*8+(COUNTIF(B11:AF11,"d3"))*9</f>
      </c>
      <c r="AI11" s="27">
        <v>-2.05</v>
      </c>
      <c r="AJ11" s="26">
        <f>AH11-AG11</f>
      </c>
      <c r="AK11" s="26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28" t="s">
        <v>36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 t="s">
        <v>22</v>
      </c>
      <c r="Z12" s="29"/>
      <c r="AA12" s="29"/>
      <c r="AB12" s="29" t="s">
        <v>22</v>
      </c>
      <c r="AC12" s="29"/>
      <c r="AD12" s="29"/>
      <c r="AE12" s="29"/>
      <c r="AF12" s="29"/>
    </row>
    <row r="13" ht="18.75" customHeight="1" spans="1:28" x14ac:dyDescent="0.25">
      <c r="A13" s="30" t="s">
        <v>37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1"/>
      <c r="O13" s="1"/>
      <c r="P13" s="1"/>
      <c r="Q13" s="1"/>
      <c r="R13" s="1"/>
      <c r="S13" s="31" t="s">
        <v>38</v>
      </c>
      <c r="T13" s="31"/>
      <c r="U13" s="31"/>
      <c r="V13" s="31"/>
      <c r="W13" s="31"/>
      <c r="X13" s="31"/>
      <c r="Y13" s="31"/>
      <c r="Z13" s="31"/>
      <c r="AA13" s="31"/>
      <c r="AB13" s="31"/>
    </row>
    <row r="14" ht="18.75" customHeight="1" spans="1:28" x14ac:dyDescent="0.25">
      <c r="A14" s="32" t="s">
        <v>39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1"/>
      <c r="O14" s="1"/>
      <c r="P14" s="1"/>
      <c r="Q14" s="1"/>
      <c r="R14" s="1"/>
      <c r="S14" s="31" t="s">
        <v>40</v>
      </c>
      <c r="T14" s="31"/>
      <c r="U14" s="31"/>
      <c r="V14" s="31"/>
      <c r="W14" s="31"/>
      <c r="X14" s="31"/>
      <c r="Y14" s="31"/>
      <c r="Z14" s="31"/>
      <c r="AA14" s="31"/>
      <c r="AB14" s="31"/>
    </row>
    <row r="15" ht="18.75" customHeight="1" spans="1:28" x14ac:dyDescent="0.25">
      <c r="A15" s="32" t="s">
        <v>41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8.75" customHeight="1" spans="1:28" x14ac:dyDescent="0.25">
      <c r="A16" s="33" t="s">
        <v>42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 t="s">
        <v>43</v>
      </c>
      <c r="T16" s="1"/>
      <c r="U16" s="1"/>
      <c r="V16" s="1"/>
      <c r="W16" s="1"/>
      <c r="X16" s="1" t="s">
        <v>44</v>
      </c>
      <c r="Y16" s="1"/>
      <c r="Z16" s="1"/>
      <c r="AA16" s="1"/>
      <c r="AB16" s="1" t="s">
        <v>45</v>
      </c>
    </row>
    <row r="17" ht="18.75" customHeight="1" spans="1:28" x14ac:dyDescent="0.25">
      <c r="A17" s="35" t="s">
        <v>46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47</v>
      </c>
      <c r="Y17" s="1"/>
      <c r="Z17" s="1"/>
      <c r="AA17" s="1"/>
      <c r="AB17" s="1" t="s">
        <v>48</v>
      </c>
    </row>
    <row r="18" ht="18.75" customHeight="1" spans="1:28" x14ac:dyDescent="0.25">
      <c r="A18" s="35" t="s">
        <v>49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50</v>
      </c>
      <c r="Y18" s="1"/>
      <c r="Z18" s="1"/>
      <c r="AA18" s="1"/>
      <c r="AB18" s="1" t="s">
        <v>51</v>
      </c>
    </row>
    <row r="19" ht="18.75" customHeight="1" spans="1:28" x14ac:dyDescent="0.25">
      <c r="A19" s="35" t="s">
        <v>52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53</v>
      </c>
      <c r="Y19" s="1"/>
      <c r="Z19" s="1"/>
      <c r="AA19" s="1"/>
      <c r="AB19" s="1" t="s">
        <v>54</v>
      </c>
    </row>
    <row r="20" ht="18.75" customHeight="1" spans="1:28" x14ac:dyDescent="0.25">
      <c r="A20" s="35" t="s">
        <v>55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8.75" customHeight="1" spans="1:28" x14ac:dyDescent="0.25">
      <c r="A21" s="37" t="s">
        <v>56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8.75" customHeight="1" spans="1:28" x14ac:dyDescent="0.25">
      <c r="A22" s="31" t="s">
        <v>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</sheetData>
  <mergeCells count="10">
    <mergeCell ref="B1:AF1"/>
    <mergeCell ref="B2:AF2"/>
    <mergeCell ref="AG2:AH2"/>
    <mergeCell ref="AI2:AK2"/>
    <mergeCell ref="AG4:AK4"/>
    <mergeCell ref="AI5:AJ5"/>
    <mergeCell ref="AG5:AG6"/>
    <mergeCell ref="AH5:AH6"/>
    <mergeCell ref="S13:AB13"/>
    <mergeCell ref="S14:AB14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 zoomScale="100" zoomScaleNormal="100">
      <selection activeCell="N13" sqref="N13"/>
    </sheetView>
  </sheetViews>
  <sheetFormatPr defaultRowHeight="16.5" outlineLevelRow="0" outlineLevelCol="0" x14ac:dyDescent="0.25" customHeight="1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ht="18.75" customHeight="1" spans="1:43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40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41"/>
      <c r="AJ13" s="40">
        <f>AH13-AG13</f>
        <v>0</v>
      </c>
      <c r="AK13" s="40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42">
        <f>AL13+AM13+AN13+AO13</f>
        <v>0</v>
      </c>
    </row>
  </sheetData>
  <conditionalFormatting sqref="B13:AF13">
    <cfRule type="cellIs" dxfId="4" priority="104" operator="equal">
      <formula>"c"</formula>
    </cfRule>
    <cfRule type="containsText" dxfId="5" priority="105">
      <formula>NOT(ISERROR(SEARCH("b",B13)))</formula>
    </cfRule>
    <cfRule type="cellIs" dxfId="6" priority="106" operator="equal">
      <formula>"a"</formula>
    </cfRule>
    <cfRule type="containsText" dxfId="7" priority="1">
      <formula>NOT(ISERROR(SEARCH("d",B13)))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6.5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2021-03-29T06:44:06Z</dcterms:modified>
</cp:coreProperties>
</file>