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EC5A3BB-0F62-4CAE-9201-F6F44879B032}" xr6:coauthVersionLast="41" xr6:coauthVersionMax="41" xr10:uidLastSave="{00000000-0000-0000-0000-000000000000}"/>
  <bookViews>
    <workbookView xWindow="-96" yWindow="-96" windowWidth="23232" windowHeight="12552" tabRatio="628" activeTab="3" xr2:uid="{00000000-000D-0000-FFFF-FFFF00000000}"/>
  </bookViews>
  <sheets>
    <sheet name="TDR" sheetId="2" r:id="rId1"/>
    <sheet name="FDR" sheetId="7" r:id="rId2"/>
    <sheet name="FICR" sheetId="9" r:id="rId3"/>
    <sheet name="7d stats" sheetId="1" r:id="rId4"/>
    <sheet name="5d stats" sheetId="4" r:id="rId5"/>
    <sheet name="3d sta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9" l="1"/>
  <c r="C2" i="9"/>
  <c r="D2" i="9"/>
  <c r="E2" i="9"/>
  <c r="F2" i="9"/>
  <c r="G2" i="9"/>
  <c r="H2" i="9"/>
  <c r="I2" i="9"/>
  <c r="J2" i="9"/>
  <c r="K2" i="9"/>
  <c r="L2" i="9"/>
  <c r="M2" i="9"/>
  <c r="N2" i="9"/>
  <c r="B3" i="9"/>
  <c r="C3" i="9"/>
  <c r="D3" i="9"/>
  <c r="E3" i="9"/>
  <c r="F3" i="9"/>
  <c r="G3" i="9"/>
  <c r="H3" i="9"/>
  <c r="I3" i="9"/>
  <c r="J3" i="9"/>
  <c r="K3" i="9"/>
  <c r="L3" i="9"/>
  <c r="M3" i="9"/>
  <c r="N3" i="9"/>
  <c r="B4" i="9"/>
  <c r="C4" i="9"/>
  <c r="D4" i="9"/>
  <c r="E4" i="9"/>
  <c r="F4" i="9"/>
  <c r="G4" i="9"/>
  <c r="H4" i="9"/>
  <c r="I4" i="9"/>
  <c r="J4" i="9"/>
  <c r="K4" i="9"/>
  <c r="L4" i="9"/>
  <c r="M4" i="9"/>
  <c r="N4" i="9"/>
  <c r="B5" i="9"/>
  <c r="C5" i="9"/>
  <c r="D5" i="9"/>
  <c r="E5" i="9"/>
  <c r="F5" i="9"/>
  <c r="G5" i="9"/>
  <c r="H5" i="9"/>
  <c r="I5" i="9"/>
  <c r="J5" i="9"/>
  <c r="K5" i="9"/>
  <c r="L5" i="9"/>
  <c r="M5" i="9"/>
  <c r="N5" i="9"/>
  <c r="B6" i="9"/>
  <c r="C6" i="9"/>
  <c r="D6" i="9"/>
  <c r="E6" i="9"/>
  <c r="F6" i="9"/>
  <c r="G6" i="9"/>
  <c r="H6" i="9"/>
  <c r="I6" i="9"/>
  <c r="J6" i="9"/>
  <c r="K6" i="9"/>
  <c r="L6" i="9"/>
  <c r="M6" i="9"/>
  <c r="N6" i="9"/>
  <c r="B7" i="9"/>
  <c r="C7" i="9"/>
  <c r="D7" i="9"/>
  <c r="E7" i="9"/>
  <c r="F7" i="9"/>
  <c r="G7" i="9"/>
  <c r="H7" i="9"/>
  <c r="I7" i="9"/>
  <c r="J7" i="9"/>
  <c r="K7" i="9"/>
  <c r="L7" i="9"/>
  <c r="M7" i="9"/>
  <c r="N7" i="9"/>
  <c r="M1" i="9"/>
  <c r="L1" i="9"/>
  <c r="K1" i="9"/>
  <c r="J1" i="9"/>
  <c r="I1" i="9"/>
  <c r="H1" i="9"/>
  <c r="G1" i="9"/>
  <c r="F1" i="9"/>
  <c r="E1" i="9"/>
  <c r="D1" i="9"/>
  <c r="C1" i="9"/>
  <c r="B1" i="9"/>
  <c r="B2" i="7" l="1"/>
  <c r="C2" i="7"/>
  <c r="D2" i="7"/>
  <c r="E2" i="7"/>
  <c r="F2" i="7"/>
  <c r="G2" i="7"/>
  <c r="H2" i="7"/>
  <c r="I2" i="7"/>
  <c r="J2" i="7"/>
  <c r="K2" i="7"/>
  <c r="L2" i="7"/>
  <c r="M2" i="7"/>
  <c r="N2" i="7"/>
  <c r="B3" i="7"/>
  <c r="C3" i="7"/>
  <c r="D3" i="7"/>
  <c r="E3" i="7"/>
  <c r="F3" i="7"/>
  <c r="G3" i="7"/>
  <c r="H3" i="7"/>
  <c r="I3" i="7"/>
  <c r="J3" i="7"/>
  <c r="K3" i="7"/>
  <c r="L3" i="7"/>
  <c r="M3" i="7"/>
  <c r="N3" i="7"/>
  <c r="B4" i="7"/>
  <c r="C4" i="7"/>
  <c r="D4" i="7"/>
  <c r="E4" i="7"/>
  <c r="F4" i="7"/>
  <c r="G4" i="7"/>
  <c r="H4" i="7"/>
  <c r="I4" i="7"/>
  <c r="J4" i="7"/>
  <c r="K4" i="7"/>
  <c r="L4" i="7"/>
  <c r="M4" i="7"/>
  <c r="N4" i="7"/>
  <c r="B5" i="7"/>
  <c r="C5" i="7"/>
  <c r="D5" i="7"/>
  <c r="E5" i="7"/>
  <c r="F5" i="7"/>
  <c r="G5" i="7"/>
  <c r="H5" i="7"/>
  <c r="I5" i="7"/>
  <c r="J5" i="7"/>
  <c r="K5" i="7"/>
  <c r="L5" i="7"/>
  <c r="M5" i="7"/>
  <c r="N5" i="7"/>
  <c r="B6" i="7"/>
  <c r="C6" i="7"/>
  <c r="D6" i="7"/>
  <c r="E6" i="7"/>
  <c r="F6" i="7"/>
  <c r="G6" i="7"/>
  <c r="H6" i="7"/>
  <c r="I6" i="7"/>
  <c r="J6" i="7"/>
  <c r="K6" i="7"/>
  <c r="L6" i="7"/>
  <c r="M6" i="7"/>
  <c r="N6" i="7"/>
  <c r="B7" i="7"/>
  <c r="C7" i="7"/>
  <c r="D7" i="7"/>
  <c r="E7" i="7"/>
  <c r="F7" i="7"/>
  <c r="G7" i="7"/>
  <c r="H7" i="7"/>
  <c r="I7" i="7"/>
  <c r="J7" i="7"/>
  <c r="K7" i="7"/>
  <c r="L7" i="7"/>
  <c r="M7" i="7"/>
  <c r="N7" i="7"/>
  <c r="M1" i="7"/>
  <c r="L1" i="7"/>
  <c r="K1" i="7"/>
  <c r="J1" i="7"/>
  <c r="I1" i="7"/>
  <c r="H1" i="7"/>
  <c r="G1" i="7"/>
  <c r="F1" i="7"/>
  <c r="E1" i="7"/>
  <c r="D1" i="7"/>
  <c r="C1" i="7"/>
  <c r="B1" i="7"/>
  <c r="M4" i="2"/>
  <c r="B1" i="2"/>
  <c r="M7" i="2"/>
  <c r="C7" i="2"/>
  <c r="D7" i="2"/>
  <c r="E7" i="2"/>
  <c r="F7" i="2"/>
  <c r="G7" i="2"/>
  <c r="H7" i="2"/>
  <c r="I7" i="2"/>
  <c r="J7" i="2"/>
  <c r="K7" i="2"/>
  <c r="L7" i="2"/>
  <c r="B7" i="2"/>
  <c r="C4" i="2"/>
  <c r="D4" i="2"/>
  <c r="E4" i="2"/>
  <c r="F4" i="2"/>
  <c r="G4" i="2"/>
  <c r="H4" i="2"/>
  <c r="I4" i="2"/>
  <c r="J4" i="2"/>
  <c r="K4" i="2"/>
  <c r="L4" i="2"/>
  <c r="B4" i="2"/>
  <c r="C6" i="2"/>
  <c r="D6" i="2"/>
  <c r="E6" i="2"/>
  <c r="F6" i="2"/>
  <c r="G6" i="2"/>
  <c r="H6" i="2"/>
  <c r="I6" i="2"/>
  <c r="J6" i="2"/>
  <c r="K6" i="2"/>
  <c r="L6" i="2"/>
  <c r="M6" i="2"/>
  <c r="B6" i="2"/>
  <c r="M3" i="2"/>
  <c r="C3" i="2"/>
  <c r="D3" i="2"/>
  <c r="E3" i="2"/>
  <c r="F3" i="2"/>
  <c r="G3" i="2"/>
  <c r="H3" i="2"/>
  <c r="I3" i="2"/>
  <c r="J3" i="2"/>
  <c r="K3" i="2"/>
  <c r="L3" i="2"/>
  <c r="B3" i="2"/>
  <c r="N6" i="2"/>
  <c r="N7" i="2"/>
  <c r="N3" i="2"/>
  <c r="N4" i="2"/>
  <c r="N5" i="2"/>
  <c r="N2" i="2"/>
  <c r="C5" i="2"/>
  <c r="D5" i="2"/>
  <c r="E5" i="2"/>
  <c r="F5" i="2"/>
  <c r="G5" i="2"/>
  <c r="H5" i="2"/>
  <c r="I5" i="2"/>
  <c r="J5" i="2"/>
  <c r="K5" i="2"/>
  <c r="L5" i="2"/>
  <c r="M5" i="2"/>
  <c r="B5" i="2"/>
  <c r="B2" i="2"/>
  <c r="D2" i="2"/>
  <c r="E2" i="2"/>
  <c r="F2" i="2"/>
  <c r="G2" i="2"/>
  <c r="H2" i="2"/>
  <c r="I2" i="2"/>
  <c r="J2" i="2"/>
  <c r="K2" i="2"/>
  <c r="L2" i="2"/>
  <c r="M2" i="2"/>
  <c r="M1" i="2"/>
  <c r="L1" i="2"/>
  <c r="K1" i="2"/>
  <c r="J1" i="2"/>
  <c r="D1" i="2"/>
  <c r="E1" i="2"/>
  <c r="F1" i="2"/>
  <c r="G1" i="2"/>
  <c r="H1" i="2"/>
  <c r="I1" i="2"/>
  <c r="C1" i="2"/>
  <c r="C2" i="2"/>
</calcChain>
</file>

<file path=xl/sharedStrings.xml><?xml version="1.0" encoding="utf-8"?>
<sst xmlns="http://schemas.openxmlformats.org/spreadsheetml/2006/main" count="78" uniqueCount="23">
  <si>
    <t>Statistic</t>
  </si>
  <si>
    <t>SS PCA</t>
  </si>
  <si>
    <t>SS BR PCA</t>
  </si>
  <si>
    <t>SS MT PCA</t>
  </si>
  <si>
    <t>SS D-PCA</t>
  </si>
  <si>
    <t>SS BR D-PCA</t>
  </si>
  <si>
    <t>SS MT D-PCA</t>
  </si>
  <si>
    <t>SS AD-PCA</t>
  </si>
  <si>
    <t>SS BR AD-PCA</t>
  </si>
  <si>
    <t>SS MT AD-PCA</t>
  </si>
  <si>
    <t>MS BR AD-PCA</t>
  </si>
  <si>
    <t>MS MT AD-PCA</t>
  </si>
  <si>
    <t>TDR-T2</t>
  </si>
  <si>
    <t>FDR-T2</t>
  </si>
  <si>
    <t>FICR-T2</t>
  </si>
  <si>
    <t>TDR-SPE</t>
  </si>
  <si>
    <t>FDR-SPE</t>
  </si>
  <si>
    <t>FICR-SPE</t>
  </si>
  <si>
    <t>7d</t>
  </si>
  <si>
    <t>5d</t>
  </si>
  <si>
    <t>3d</t>
  </si>
  <si>
    <t>labelCol</t>
  </si>
  <si>
    <t>Training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</si>
</sst>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rgb="FFFFFFFF"/>
      <name val="Calibri"/>
      <family val="2"/>
    </font>
    <font>
      <sz val="1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E9EBF5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3" borderId="2" xfId="0" applyFont="1" applyFill="1" applyBorder="1" applyAlignment="1">
      <alignment horizontal="left" vertical="center" wrapText="1" readingOrder="1"/>
    </xf>
    <xf numFmtId="0" fontId="2" fillId="3" borderId="3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 Detection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8"/>
          <c:w val="0.90315026246719166"/>
          <c:h val="0.607555774278215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TDR!$N$2</c:f>
              <c:strCache>
                <c:ptCount val="1"/>
                <c:pt idx="0">
                  <c:v>7d / T2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TDR!$C$1:$M$1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TDR!$C$2:$M$2</c:f>
              <c:numCache>
                <c:formatCode>General</c:formatCode>
                <c:ptCount val="11"/>
                <c:pt idx="0">
                  <c:v>2.369077306733167E-2</c:v>
                </c:pt>
                <c:pt idx="1">
                  <c:v>0.364713216957606</c:v>
                </c:pt>
                <c:pt idx="2">
                  <c:v>3.117206982543641E-3</c:v>
                </c:pt>
                <c:pt idx="3">
                  <c:v>0.15087281795511223</c:v>
                </c:pt>
                <c:pt idx="4">
                  <c:v>0.63154613466334164</c:v>
                </c:pt>
                <c:pt idx="5">
                  <c:v>1.2468827930174563E-3</c:v>
                </c:pt>
                <c:pt idx="6">
                  <c:v>9.788029925187032E-2</c:v>
                </c:pt>
                <c:pt idx="7">
                  <c:v>0</c:v>
                </c:pt>
                <c:pt idx="8">
                  <c:v>6.2344139650872816E-4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D-4FE5-980B-DB23210DFC03}"/>
            </c:ext>
          </c:extLst>
        </c:ser>
        <c:ser>
          <c:idx val="1"/>
          <c:order val="1"/>
          <c:tx>
            <c:strRef>
              <c:f>TDR!$N$3</c:f>
              <c:strCache>
                <c:ptCount val="1"/>
                <c:pt idx="0">
                  <c:v>5d / 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TDR!$C$1:$M$1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TDR!$C$3:$M$3</c:f>
              <c:numCache>
                <c:formatCode>General</c:formatCode>
                <c:ptCount val="11"/>
                <c:pt idx="0">
                  <c:v>0.49826789838337182</c:v>
                </c:pt>
                <c:pt idx="1">
                  <c:v>0.55542725173210161</c:v>
                </c:pt>
                <c:pt idx="2">
                  <c:v>7.5057736720554269E-2</c:v>
                </c:pt>
                <c:pt idx="3">
                  <c:v>0.60681293302540418</c:v>
                </c:pt>
                <c:pt idx="4">
                  <c:v>0.78752886836027713</c:v>
                </c:pt>
                <c:pt idx="5">
                  <c:v>6.8706697459584298E-2</c:v>
                </c:pt>
                <c:pt idx="6">
                  <c:v>0.19341801385681293</c:v>
                </c:pt>
                <c:pt idx="7">
                  <c:v>0</c:v>
                </c:pt>
                <c:pt idx="8">
                  <c:v>5.6004618937644343E-2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7D-4FE5-980B-DB23210DFC03}"/>
            </c:ext>
          </c:extLst>
        </c:ser>
        <c:ser>
          <c:idx val="2"/>
          <c:order val="2"/>
          <c:tx>
            <c:strRef>
              <c:f>TDR!$N$4</c:f>
              <c:strCache>
                <c:ptCount val="1"/>
                <c:pt idx="0">
                  <c:v>3d / T2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TDR!$C$1:$M$1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TDR!$C$4:$M$4</c:f>
              <c:numCache>
                <c:formatCode>General</c:formatCode>
                <c:ptCount val="11"/>
                <c:pt idx="0">
                  <c:v>0.78579676674364896</c:v>
                </c:pt>
                <c:pt idx="1">
                  <c:v>0.91916859122401851</c:v>
                </c:pt>
                <c:pt idx="2">
                  <c:v>7.7367205542725179E-2</c:v>
                </c:pt>
                <c:pt idx="3">
                  <c:v>0.82043879907621242</c:v>
                </c:pt>
                <c:pt idx="4">
                  <c:v>0.92609699769053122</c:v>
                </c:pt>
                <c:pt idx="5">
                  <c:v>0.14607390300230946</c:v>
                </c:pt>
                <c:pt idx="6">
                  <c:v>0.19803695150115475</c:v>
                </c:pt>
                <c:pt idx="7">
                  <c:v>0</c:v>
                </c:pt>
                <c:pt idx="8">
                  <c:v>5.6581986143187067E-2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7D-4FE5-980B-DB23210DF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156447"/>
        <c:axId val="507355727"/>
      </c:barChart>
      <c:catAx>
        <c:axId val="4981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5727"/>
        <c:crosses val="autoZero"/>
        <c:auto val="1"/>
        <c:lblAlgn val="ctr"/>
        <c:lblOffset val="100"/>
        <c:noMultiLvlLbl val="0"/>
      </c:catAx>
      <c:valAx>
        <c:axId val="5073557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70341207349087"/>
          <c:y val="0.16745297462817149"/>
          <c:w val="0.11563069640154586"/>
          <c:h val="0.231166001510085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811387848815"/>
          <c:y val="0.12052455223690098"/>
          <c:w val="0.85322526817837341"/>
          <c:h val="0.56188405841479938"/>
        </c:manualLayout>
      </c:layout>
      <c:barChart>
        <c:barDir val="col"/>
        <c:grouping val="clustered"/>
        <c:varyColors val="0"/>
        <c:ser>
          <c:idx val="0"/>
          <c:order val="0"/>
          <c:tx>
            <c:v>T2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TDR!$C$1:$M$1</c15:sqref>
                  </c15:fullRef>
                </c:ext>
              </c:extLst>
              <c:f>(TDR!$D$1,TDR!$G$1,TDR!$J$1)</c:f>
              <c:strCache>
                <c:ptCount val="3"/>
                <c:pt idx="0">
                  <c:v>SS BR PCA</c:v>
                </c:pt>
                <c:pt idx="1">
                  <c:v>SS BR D-PCA</c:v>
                </c:pt>
                <c:pt idx="2">
                  <c:v>SS BR AD-PCA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TDR!$C$4:$M$4</c15:sqref>
                  </c15:fullRef>
                </c:ext>
              </c:extLst>
              <c:f>(TDR!$D$4,TDR!$G$4,TDR!$J$4)</c:f>
              <c:numCache>
                <c:formatCode>General</c:formatCode>
                <c:ptCount val="3"/>
                <c:pt idx="0">
                  <c:v>0.91916859122401851</c:v>
                </c:pt>
                <c:pt idx="1">
                  <c:v>0.92609699769053122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F-4747-A43F-A854E67E5D1D}"/>
            </c:ext>
          </c:extLst>
        </c:ser>
        <c:ser>
          <c:idx val="1"/>
          <c:order val="1"/>
          <c:tx>
            <c:v>SPE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TDR!$C$1:$M$1</c15:sqref>
                  </c15:fullRef>
                </c:ext>
              </c:extLst>
              <c:f>(TDR!$D$1,TDR!$G$1,TDR!$J$1)</c:f>
              <c:strCache>
                <c:ptCount val="3"/>
                <c:pt idx="0">
                  <c:v>SS BR PCA</c:v>
                </c:pt>
                <c:pt idx="1">
                  <c:v>SS BR D-PCA</c:v>
                </c:pt>
                <c:pt idx="2">
                  <c:v>SS BR AD-PCA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TDR!$C$7:$M$7</c15:sqref>
                  </c15:fullRef>
                </c:ext>
              </c:extLst>
              <c:f>(TDR!$D$7,TDR!$G$7,TDR!$J$7)</c:f>
              <c:numCache>
                <c:formatCode>General</c:formatCode>
                <c:ptCount val="3"/>
                <c:pt idx="0">
                  <c:v>0.95323325635103928</c:v>
                </c:pt>
                <c:pt idx="1">
                  <c:v>0.85739030023094687</c:v>
                </c:pt>
                <c:pt idx="2">
                  <c:v>5.0808314087759814E-2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1F-4747-A43F-A854E67E5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98156447"/>
        <c:axId val="507355727"/>
      </c:barChart>
      <c:catAx>
        <c:axId val="4981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5727"/>
        <c:crosses val="autoZero"/>
        <c:auto val="1"/>
        <c:lblAlgn val="ctr"/>
        <c:lblOffset val="100"/>
        <c:noMultiLvlLbl val="0"/>
      </c:catAx>
      <c:valAx>
        <c:axId val="5073557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Detection Rate</a:t>
                </a:r>
              </a:p>
            </c:rich>
          </c:tx>
          <c:layout>
            <c:manualLayout>
              <c:xMode val="edge"/>
              <c:yMode val="edge"/>
              <c:x val="2.3743761688465206E-3"/>
              <c:y val="0.13148982989006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23589605359287"/>
          <c:y val="0.11047270097116596"/>
          <c:w val="9.0578427530706079E-2"/>
          <c:h val="0.1805088811948657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False</a:t>
            </a:r>
            <a:r>
              <a:rPr lang="en-US" baseline="0"/>
              <a:t> Detection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8"/>
          <c:w val="0.90315026246719166"/>
          <c:h val="0.607555774278215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FDR!$N$2</c:f>
              <c:strCache>
                <c:ptCount val="1"/>
                <c:pt idx="0">
                  <c:v>7d / T2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FDR!$C$1:$M$1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FDR!$C$2:$M$2</c:f>
              <c:numCache>
                <c:formatCode>General</c:formatCode>
                <c:ptCount val="11"/>
                <c:pt idx="0">
                  <c:v>0</c:v>
                </c:pt>
                <c:pt idx="1">
                  <c:v>0.11100223964165734</c:v>
                </c:pt>
                <c:pt idx="2">
                  <c:v>0</c:v>
                </c:pt>
                <c:pt idx="3">
                  <c:v>8.8652482269503544E-4</c:v>
                </c:pt>
                <c:pt idx="4">
                  <c:v>0.2085666293393057</c:v>
                </c:pt>
                <c:pt idx="5">
                  <c:v>0</c:v>
                </c:pt>
                <c:pt idx="6">
                  <c:v>8.3986562150055986E-4</c:v>
                </c:pt>
                <c:pt idx="7">
                  <c:v>5.5991041433370661E-4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0-43E4-B17B-D7C291E2BC81}"/>
            </c:ext>
          </c:extLst>
        </c:ser>
        <c:ser>
          <c:idx val="1"/>
          <c:order val="1"/>
          <c:tx>
            <c:strRef>
              <c:f>FDR!$N$3</c:f>
              <c:strCache>
                <c:ptCount val="1"/>
                <c:pt idx="0">
                  <c:v>5d / 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FDR!$C$1:$M$1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FDR!$C$3:$M$3</c:f>
              <c:numCache>
                <c:formatCode>General</c:formatCode>
                <c:ptCount val="11"/>
                <c:pt idx="0">
                  <c:v>2.1500930328716148E-3</c:v>
                </c:pt>
                <c:pt idx="1">
                  <c:v>0.23142443663427745</c:v>
                </c:pt>
                <c:pt idx="2">
                  <c:v>2.6049204052098407E-3</c:v>
                </c:pt>
                <c:pt idx="3">
                  <c:v>3.6386189787058093E-3</c:v>
                </c:pt>
                <c:pt idx="4">
                  <c:v>0.3955344221624974</c:v>
                </c:pt>
                <c:pt idx="5">
                  <c:v>1.943353318172421E-3</c:v>
                </c:pt>
                <c:pt idx="6">
                  <c:v>1.0750465164358074E-3</c:v>
                </c:pt>
                <c:pt idx="7">
                  <c:v>4.961753152780649E-4</c:v>
                </c:pt>
                <c:pt idx="8">
                  <c:v>2.8943560057887119E-4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0-43E4-B17B-D7C291E2BC81}"/>
            </c:ext>
          </c:extLst>
        </c:ser>
        <c:ser>
          <c:idx val="2"/>
          <c:order val="2"/>
          <c:tx>
            <c:strRef>
              <c:f>FDR!$N$4</c:f>
              <c:strCache>
                <c:ptCount val="1"/>
                <c:pt idx="0">
                  <c:v>3d / T2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FDR!$C$1:$M$1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FDR!$C$4:$M$4</c:f>
              <c:numCache>
                <c:formatCode>General</c:formatCode>
                <c:ptCount val="11"/>
                <c:pt idx="0">
                  <c:v>6.472132845149599E-3</c:v>
                </c:pt>
                <c:pt idx="1">
                  <c:v>0.60893524168793223</c:v>
                </c:pt>
                <c:pt idx="2">
                  <c:v>2.884722068123821E-3</c:v>
                </c:pt>
                <c:pt idx="3">
                  <c:v>2.1376530197122674E-2</c:v>
                </c:pt>
                <c:pt idx="4">
                  <c:v>0.72658012500462299</c:v>
                </c:pt>
                <c:pt idx="5">
                  <c:v>1.9971152779318761E-2</c:v>
                </c:pt>
                <c:pt idx="6">
                  <c:v>9.6157402270794043E-4</c:v>
                </c:pt>
                <c:pt idx="7">
                  <c:v>6.2872147638596101E-4</c:v>
                </c:pt>
                <c:pt idx="8">
                  <c:v>2.5888531380598395E-4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0-43E4-B17B-D7C291E2B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156447"/>
        <c:axId val="507355727"/>
      </c:barChart>
      <c:catAx>
        <c:axId val="4981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5727"/>
        <c:crosses val="autoZero"/>
        <c:auto val="1"/>
        <c:lblAlgn val="ctr"/>
        <c:lblOffset val="100"/>
        <c:noMultiLvlLbl val="0"/>
      </c:catAx>
      <c:valAx>
        <c:axId val="50735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70341207349087"/>
          <c:y val="0.16745297462817149"/>
          <c:w val="0.11563069640154586"/>
          <c:h val="0.231166001510085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False</a:t>
            </a:r>
            <a:r>
              <a:rPr lang="en-US" baseline="0"/>
              <a:t> Detection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8"/>
          <c:w val="0.90315026246719166"/>
          <c:h val="0.607555774278215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FDR!$N$5</c:f>
              <c:strCache>
                <c:ptCount val="1"/>
                <c:pt idx="0">
                  <c:v>7d / SPE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FDR!$C$1:$M$1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FDR!$C$5:$M$5</c:f>
              <c:numCache>
                <c:formatCode>General</c:formatCode>
                <c:ptCount val="11"/>
                <c:pt idx="0">
                  <c:v>5.8790593505039191E-3</c:v>
                </c:pt>
                <c:pt idx="1">
                  <c:v>0.80907054871220607</c:v>
                </c:pt>
                <c:pt idx="2">
                  <c:v>0</c:v>
                </c:pt>
                <c:pt idx="3">
                  <c:v>8.8652482269503544E-4</c:v>
                </c:pt>
                <c:pt idx="4">
                  <c:v>0.80496453900709219</c:v>
                </c:pt>
                <c:pt idx="5">
                  <c:v>0</c:v>
                </c:pt>
                <c:pt idx="6">
                  <c:v>8.8652482269503544E-4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0-43E4-B17B-D7C291E2BC81}"/>
            </c:ext>
          </c:extLst>
        </c:ser>
        <c:ser>
          <c:idx val="1"/>
          <c:order val="1"/>
          <c:tx>
            <c:strRef>
              <c:f>FDR!$N$6</c:f>
              <c:strCache>
                <c:ptCount val="1"/>
                <c:pt idx="0">
                  <c:v>5d / SPE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FDR!$C$1:$M$1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FDR!$C$6:$M$6</c:f>
              <c:numCache>
                <c:formatCode>General</c:formatCode>
                <c:ptCount val="11"/>
                <c:pt idx="0">
                  <c:v>3.9156501964027292E-2</c:v>
                </c:pt>
                <c:pt idx="1">
                  <c:v>0.83039073806078145</c:v>
                </c:pt>
                <c:pt idx="2">
                  <c:v>1.352077734132727E-2</c:v>
                </c:pt>
                <c:pt idx="3">
                  <c:v>1.6332437461236304E-2</c:v>
                </c:pt>
                <c:pt idx="4">
                  <c:v>0.75989249534835646</c:v>
                </c:pt>
                <c:pt idx="5">
                  <c:v>6.2021914409758118E-4</c:v>
                </c:pt>
                <c:pt idx="6">
                  <c:v>1.116394459375646E-3</c:v>
                </c:pt>
                <c:pt idx="7">
                  <c:v>0</c:v>
                </c:pt>
                <c:pt idx="8">
                  <c:v>8.2695885879677483E-5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0-43E4-B17B-D7C291E2BC81}"/>
            </c:ext>
          </c:extLst>
        </c:ser>
        <c:ser>
          <c:idx val="2"/>
          <c:order val="2"/>
          <c:tx>
            <c:strRef>
              <c:f>FDR!$N$7</c:f>
              <c:strCache>
                <c:ptCount val="1"/>
                <c:pt idx="0">
                  <c:v>3d / 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FDR!$C$1:$M$1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FDR!$C$7:$M$7</c:f>
              <c:numCache>
                <c:formatCode>General</c:formatCode>
                <c:ptCount val="11"/>
                <c:pt idx="0">
                  <c:v>0.71666851584747959</c:v>
                </c:pt>
                <c:pt idx="1">
                  <c:v>0.76348977403010465</c:v>
                </c:pt>
                <c:pt idx="2">
                  <c:v>0.63955767594955437</c:v>
                </c:pt>
                <c:pt idx="3">
                  <c:v>0.21380228558748474</c:v>
                </c:pt>
                <c:pt idx="4">
                  <c:v>0.50782203483856647</c:v>
                </c:pt>
                <c:pt idx="5">
                  <c:v>0.23680609489995932</c:v>
                </c:pt>
                <c:pt idx="6">
                  <c:v>8.5062317393394722E-4</c:v>
                </c:pt>
                <c:pt idx="7">
                  <c:v>0</c:v>
                </c:pt>
                <c:pt idx="8">
                  <c:v>3.6983616257997704E-5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0-43E4-B17B-D7C291E2B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156447"/>
        <c:axId val="507355727"/>
      </c:barChart>
      <c:catAx>
        <c:axId val="4981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5727"/>
        <c:crosses val="autoZero"/>
        <c:auto val="1"/>
        <c:lblAlgn val="ctr"/>
        <c:lblOffset val="100"/>
        <c:noMultiLvlLbl val="0"/>
      </c:catAx>
      <c:valAx>
        <c:axId val="507355727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70341207349087"/>
          <c:y val="0.16745297462817149"/>
          <c:w val="0.11563069640154586"/>
          <c:h val="0.231166001510085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811387848815"/>
          <c:y val="0.12052455223690098"/>
          <c:w val="0.85322526817837341"/>
          <c:h val="0.56188405841479938"/>
        </c:manualLayout>
      </c:layout>
      <c:barChart>
        <c:barDir val="col"/>
        <c:grouping val="clustered"/>
        <c:varyColors val="0"/>
        <c:ser>
          <c:idx val="0"/>
          <c:order val="0"/>
          <c:tx>
            <c:v>T2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FDR!$C$1:$M$1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FDR!$C$2:$M$2</c:f>
              <c:numCache>
                <c:formatCode>General</c:formatCode>
                <c:ptCount val="11"/>
                <c:pt idx="0">
                  <c:v>0</c:v>
                </c:pt>
                <c:pt idx="1">
                  <c:v>0.11100223964165734</c:v>
                </c:pt>
                <c:pt idx="2">
                  <c:v>0</c:v>
                </c:pt>
                <c:pt idx="3">
                  <c:v>8.8652482269503544E-4</c:v>
                </c:pt>
                <c:pt idx="4">
                  <c:v>0.2085666293393057</c:v>
                </c:pt>
                <c:pt idx="5">
                  <c:v>0</c:v>
                </c:pt>
                <c:pt idx="6">
                  <c:v>8.3986562150055986E-4</c:v>
                </c:pt>
                <c:pt idx="7">
                  <c:v>5.5991041433370661E-4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3-4D05-82CA-FD0D521B4E10}"/>
            </c:ext>
          </c:extLst>
        </c:ser>
        <c:ser>
          <c:idx val="1"/>
          <c:order val="1"/>
          <c:tx>
            <c:v>SPE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FDR!$C$1:$M$1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FDR!$C$5:$M$5</c:f>
              <c:numCache>
                <c:formatCode>General</c:formatCode>
                <c:ptCount val="11"/>
                <c:pt idx="0">
                  <c:v>5.8790593505039191E-3</c:v>
                </c:pt>
                <c:pt idx="1">
                  <c:v>0.80907054871220607</c:v>
                </c:pt>
                <c:pt idx="2">
                  <c:v>0</c:v>
                </c:pt>
                <c:pt idx="3">
                  <c:v>8.8652482269503544E-4</c:v>
                </c:pt>
                <c:pt idx="4">
                  <c:v>0.80496453900709219</c:v>
                </c:pt>
                <c:pt idx="5">
                  <c:v>0</c:v>
                </c:pt>
                <c:pt idx="6">
                  <c:v>8.8652482269503544E-4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3-4D05-82CA-FD0D521B4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98156447"/>
        <c:axId val="507355727"/>
      </c:barChart>
      <c:catAx>
        <c:axId val="4981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5727"/>
        <c:crosses val="autoZero"/>
        <c:auto val="1"/>
        <c:lblAlgn val="ctr"/>
        <c:lblOffset val="100"/>
        <c:noMultiLvlLbl val="0"/>
      </c:catAx>
      <c:valAx>
        <c:axId val="50735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Detection Rate</a:t>
                </a:r>
              </a:p>
            </c:rich>
          </c:tx>
          <c:layout>
            <c:manualLayout>
              <c:xMode val="edge"/>
              <c:yMode val="edge"/>
              <c:x val="2.3743761688465206E-3"/>
              <c:y val="0.13148982989006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23589605359287"/>
          <c:y val="0.11047270097116596"/>
          <c:w val="9.0578427530706079E-2"/>
          <c:h val="0.1805088811948657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811387848815"/>
          <c:y val="0.12052455223690098"/>
          <c:w val="0.85322526817837341"/>
          <c:h val="0.56188405841479938"/>
        </c:manualLayout>
      </c:layout>
      <c:barChart>
        <c:barDir val="col"/>
        <c:grouping val="clustered"/>
        <c:varyColors val="0"/>
        <c:ser>
          <c:idx val="0"/>
          <c:order val="0"/>
          <c:tx>
            <c:v>T2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FDR!$C$1:$M$1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FDR!$C$3:$M$3</c:f>
              <c:numCache>
                <c:formatCode>General</c:formatCode>
                <c:ptCount val="11"/>
                <c:pt idx="0">
                  <c:v>2.1500930328716148E-3</c:v>
                </c:pt>
                <c:pt idx="1">
                  <c:v>0.23142443663427745</c:v>
                </c:pt>
                <c:pt idx="2">
                  <c:v>2.6049204052098407E-3</c:v>
                </c:pt>
                <c:pt idx="3">
                  <c:v>3.6386189787058093E-3</c:v>
                </c:pt>
                <c:pt idx="4">
                  <c:v>0.3955344221624974</c:v>
                </c:pt>
                <c:pt idx="5">
                  <c:v>1.943353318172421E-3</c:v>
                </c:pt>
                <c:pt idx="6">
                  <c:v>1.0750465164358074E-3</c:v>
                </c:pt>
                <c:pt idx="7">
                  <c:v>4.961753152780649E-4</c:v>
                </c:pt>
                <c:pt idx="8">
                  <c:v>2.8943560057887119E-4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6-4F71-93C8-714DDF4E1E58}"/>
            </c:ext>
          </c:extLst>
        </c:ser>
        <c:ser>
          <c:idx val="1"/>
          <c:order val="1"/>
          <c:tx>
            <c:v>SPE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FDR!$C$1:$M$1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FDR!$C$6:$M$6</c:f>
              <c:numCache>
                <c:formatCode>General</c:formatCode>
                <c:ptCount val="11"/>
                <c:pt idx="0">
                  <c:v>3.9156501964027292E-2</c:v>
                </c:pt>
                <c:pt idx="1">
                  <c:v>0.83039073806078145</c:v>
                </c:pt>
                <c:pt idx="2">
                  <c:v>1.352077734132727E-2</c:v>
                </c:pt>
                <c:pt idx="3">
                  <c:v>1.6332437461236304E-2</c:v>
                </c:pt>
                <c:pt idx="4">
                  <c:v>0.75989249534835646</c:v>
                </c:pt>
                <c:pt idx="5">
                  <c:v>6.2021914409758118E-4</c:v>
                </c:pt>
                <c:pt idx="6">
                  <c:v>1.116394459375646E-3</c:v>
                </c:pt>
                <c:pt idx="7">
                  <c:v>0</c:v>
                </c:pt>
                <c:pt idx="8">
                  <c:v>8.2695885879677483E-5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6-4F71-93C8-714DDF4E1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98156447"/>
        <c:axId val="507355727"/>
      </c:barChart>
      <c:catAx>
        <c:axId val="4981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5727"/>
        <c:crosses val="autoZero"/>
        <c:auto val="1"/>
        <c:lblAlgn val="ctr"/>
        <c:lblOffset val="100"/>
        <c:noMultiLvlLbl val="0"/>
      </c:catAx>
      <c:valAx>
        <c:axId val="5073557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Detection Rate</a:t>
                </a:r>
              </a:p>
            </c:rich>
          </c:tx>
          <c:layout>
            <c:manualLayout>
              <c:xMode val="edge"/>
              <c:yMode val="edge"/>
              <c:x val="2.3743761688465206E-3"/>
              <c:y val="0.13148982989006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23589605359287"/>
          <c:y val="0.11047270097116596"/>
          <c:w val="9.0578427530706079E-2"/>
          <c:h val="0.1805088811948657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811387848815"/>
          <c:y val="0.12052455223690098"/>
          <c:w val="0.85322526817837341"/>
          <c:h val="0.56188405841479938"/>
        </c:manualLayout>
      </c:layout>
      <c:barChart>
        <c:barDir val="col"/>
        <c:grouping val="clustered"/>
        <c:varyColors val="0"/>
        <c:ser>
          <c:idx val="0"/>
          <c:order val="0"/>
          <c:tx>
            <c:v>T2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FDR!$C$1:$M$1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FDR!$C$4:$M$4</c:f>
              <c:numCache>
                <c:formatCode>General</c:formatCode>
                <c:ptCount val="11"/>
                <c:pt idx="0">
                  <c:v>6.472132845149599E-3</c:v>
                </c:pt>
                <c:pt idx="1">
                  <c:v>0.60893524168793223</c:v>
                </c:pt>
                <c:pt idx="2">
                  <c:v>2.884722068123821E-3</c:v>
                </c:pt>
                <c:pt idx="3">
                  <c:v>2.1376530197122674E-2</c:v>
                </c:pt>
                <c:pt idx="4">
                  <c:v>0.72658012500462299</c:v>
                </c:pt>
                <c:pt idx="5">
                  <c:v>1.9971152779318761E-2</c:v>
                </c:pt>
                <c:pt idx="6">
                  <c:v>9.6157402270794043E-4</c:v>
                </c:pt>
                <c:pt idx="7">
                  <c:v>6.2872147638596101E-4</c:v>
                </c:pt>
                <c:pt idx="8">
                  <c:v>2.5888531380598395E-4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D-4660-8C5E-9BA7467E7EA0}"/>
            </c:ext>
          </c:extLst>
        </c:ser>
        <c:ser>
          <c:idx val="1"/>
          <c:order val="1"/>
          <c:tx>
            <c:v>SPE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FDR!$C$1:$M$1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FDR!$C$7:$M$7</c:f>
              <c:numCache>
                <c:formatCode>General</c:formatCode>
                <c:ptCount val="11"/>
                <c:pt idx="0">
                  <c:v>0.71666851584747959</c:v>
                </c:pt>
                <c:pt idx="1">
                  <c:v>0.76348977403010465</c:v>
                </c:pt>
                <c:pt idx="2">
                  <c:v>0.63955767594955437</c:v>
                </c:pt>
                <c:pt idx="3">
                  <c:v>0.21380228558748474</c:v>
                </c:pt>
                <c:pt idx="4">
                  <c:v>0.50782203483856647</c:v>
                </c:pt>
                <c:pt idx="5">
                  <c:v>0.23680609489995932</c:v>
                </c:pt>
                <c:pt idx="6">
                  <c:v>8.5062317393394722E-4</c:v>
                </c:pt>
                <c:pt idx="7">
                  <c:v>0</c:v>
                </c:pt>
                <c:pt idx="8">
                  <c:v>3.6983616257997704E-5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DD-4660-8C5E-9BA7467E7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98156447"/>
        <c:axId val="507355727"/>
      </c:barChart>
      <c:catAx>
        <c:axId val="4981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5727"/>
        <c:crosses val="autoZero"/>
        <c:auto val="1"/>
        <c:lblAlgn val="ctr"/>
        <c:lblOffset val="100"/>
        <c:noMultiLvlLbl val="0"/>
      </c:catAx>
      <c:valAx>
        <c:axId val="5073557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Detection Rate</a:t>
                </a:r>
              </a:p>
            </c:rich>
          </c:tx>
          <c:layout>
            <c:manualLayout>
              <c:xMode val="edge"/>
              <c:yMode val="edge"/>
              <c:x val="2.3743761688465206E-3"/>
              <c:y val="0.13148982989006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23589605359287"/>
          <c:y val="0.11047270097116596"/>
          <c:w val="9.0578427530706079E-2"/>
          <c:h val="0.1805088811948657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False</a:t>
            </a:r>
            <a:r>
              <a:rPr lang="en-US" baseline="0"/>
              <a:t> In-Control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8"/>
          <c:w val="0.90315026246719166"/>
          <c:h val="0.607555774278215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FICR!$N$2</c:f>
              <c:strCache>
                <c:ptCount val="1"/>
                <c:pt idx="0">
                  <c:v>7d / T2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FICR!$C$1:$M$1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FICR!$C$2:$M$2</c:f>
              <c:numCache>
                <c:formatCode>General</c:formatCode>
                <c:ptCount val="11"/>
                <c:pt idx="0">
                  <c:v>0.97630922693266831</c:v>
                </c:pt>
                <c:pt idx="1">
                  <c:v>0.63528678304239405</c:v>
                </c:pt>
                <c:pt idx="2">
                  <c:v>0.99688279301745641</c:v>
                </c:pt>
                <c:pt idx="3">
                  <c:v>0.8491271820448878</c:v>
                </c:pt>
                <c:pt idx="4">
                  <c:v>0.36845386533665836</c:v>
                </c:pt>
                <c:pt idx="5">
                  <c:v>0.99875311720698257</c:v>
                </c:pt>
                <c:pt idx="6">
                  <c:v>0.90211970074812964</c:v>
                </c:pt>
                <c:pt idx="7">
                  <c:v>1</c:v>
                </c:pt>
                <c:pt idx="8">
                  <c:v>0.99937655860349128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F-40EE-B2ED-E0E362AC33B3}"/>
            </c:ext>
          </c:extLst>
        </c:ser>
        <c:ser>
          <c:idx val="1"/>
          <c:order val="1"/>
          <c:tx>
            <c:strRef>
              <c:f>FICR!$N$3</c:f>
              <c:strCache>
                <c:ptCount val="1"/>
                <c:pt idx="0">
                  <c:v>5d / 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FICR!$C$1:$M$1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FICR!$C$3:$M$3</c:f>
              <c:numCache>
                <c:formatCode>General</c:formatCode>
                <c:ptCount val="11"/>
                <c:pt idx="0">
                  <c:v>0.50173210161662818</c:v>
                </c:pt>
                <c:pt idx="1">
                  <c:v>0.44457274826789839</c:v>
                </c:pt>
                <c:pt idx="2">
                  <c:v>0.92494226327944573</c:v>
                </c:pt>
                <c:pt idx="3">
                  <c:v>0.39318706697459582</c:v>
                </c:pt>
                <c:pt idx="4">
                  <c:v>0.21247113163972287</c:v>
                </c:pt>
                <c:pt idx="5">
                  <c:v>0.93129330254041576</c:v>
                </c:pt>
                <c:pt idx="6">
                  <c:v>0.8065819861431871</c:v>
                </c:pt>
                <c:pt idx="7">
                  <c:v>1</c:v>
                </c:pt>
                <c:pt idx="8">
                  <c:v>0.9439953810623557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F-40EE-B2ED-E0E362AC33B3}"/>
            </c:ext>
          </c:extLst>
        </c:ser>
        <c:ser>
          <c:idx val="2"/>
          <c:order val="2"/>
          <c:tx>
            <c:strRef>
              <c:f>FICR!$N$4</c:f>
              <c:strCache>
                <c:ptCount val="1"/>
                <c:pt idx="0">
                  <c:v>3d / T2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FICR!$C$1:$M$1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FICR!$C$4:$M$4</c:f>
              <c:numCache>
                <c:formatCode>General</c:formatCode>
                <c:ptCount val="11"/>
                <c:pt idx="0">
                  <c:v>0.21420323325635104</c:v>
                </c:pt>
                <c:pt idx="1">
                  <c:v>8.0831408775981523E-2</c:v>
                </c:pt>
                <c:pt idx="2">
                  <c:v>0.92263279445727486</c:v>
                </c:pt>
                <c:pt idx="3">
                  <c:v>0.17956120092378752</c:v>
                </c:pt>
                <c:pt idx="4">
                  <c:v>7.3903002309468821E-2</c:v>
                </c:pt>
                <c:pt idx="5">
                  <c:v>0.85392609699769051</c:v>
                </c:pt>
                <c:pt idx="6">
                  <c:v>0.80196304849884525</c:v>
                </c:pt>
                <c:pt idx="7">
                  <c:v>1</c:v>
                </c:pt>
                <c:pt idx="8">
                  <c:v>0.9434180138568129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BF-40EE-B2ED-E0E362AC3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156447"/>
        <c:axId val="507355727"/>
      </c:barChart>
      <c:catAx>
        <c:axId val="4981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5727"/>
        <c:crosses val="autoZero"/>
        <c:auto val="1"/>
        <c:lblAlgn val="ctr"/>
        <c:lblOffset val="100"/>
        <c:noMultiLvlLbl val="0"/>
      </c:catAx>
      <c:valAx>
        <c:axId val="5073557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951324645627564"/>
          <c:y val="7.5043576048253624E-2"/>
          <c:w val="0.39649988107607376"/>
          <c:h val="0.120274986602479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False</a:t>
            </a:r>
            <a:r>
              <a:rPr lang="en-US" baseline="0"/>
              <a:t> In-Control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8"/>
          <c:w val="0.90315026246719166"/>
          <c:h val="0.607555774278215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FICR!$N$5</c:f>
              <c:strCache>
                <c:ptCount val="1"/>
                <c:pt idx="0">
                  <c:v>7d / SPE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FICR!$C$1:$M$1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FICR!$C$5:$M$5</c:f>
              <c:numCache>
                <c:formatCode>General</c:formatCode>
                <c:ptCount val="11"/>
                <c:pt idx="0">
                  <c:v>0.31608478802992518</c:v>
                </c:pt>
                <c:pt idx="1">
                  <c:v>0.192643391521197</c:v>
                </c:pt>
                <c:pt idx="2">
                  <c:v>0.98254364089775559</c:v>
                </c:pt>
                <c:pt idx="3">
                  <c:v>0.92955112219451375</c:v>
                </c:pt>
                <c:pt idx="4">
                  <c:v>0.11907730673316708</c:v>
                </c:pt>
                <c:pt idx="5">
                  <c:v>0.98441396508728185</c:v>
                </c:pt>
                <c:pt idx="6">
                  <c:v>0.89588528678304236</c:v>
                </c:pt>
                <c:pt idx="7">
                  <c:v>0.94451371571072318</c:v>
                </c:pt>
                <c:pt idx="8">
                  <c:v>0.98503740648379057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5-4BCC-8FDA-36BF77650F58}"/>
            </c:ext>
          </c:extLst>
        </c:ser>
        <c:ser>
          <c:idx val="1"/>
          <c:order val="1"/>
          <c:tx>
            <c:strRef>
              <c:f>FICR!$N$6</c:f>
              <c:strCache>
                <c:ptCount val="1"/>
                <c:pt idx="0">
                  <c:v>5d / SPE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FICR!$C$1:$M$1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FICR!$C$6:$M$6</c:f>
              <c:numCache>
                <c:formatCode>General</c:formatCode>
                <c:ptCount val="11"/>
                <c:pt idx="0">
                  <c:v>0.22863741339491916</c:v>
                </c:pt>
                <c:pt idx="1">
                  <c:v>8.4872979214780597E-2</c:v>
                </c:pt>
                <c:pt idx="2">
                  <c:v>0.90588914549653576</c:v>
                </c:pt>
                <c:pt idx="3">
                  <c:v>0.42147806004618937</c:v>
                </c:pt>
                <c:pt idx="4">
                  <c:v>0.1195150115473441</c:v>
                </c:pt>
                <c:pt idx="5">
                  <c:v>0.934757505773672</c:v>
                </c:pt>
                <c:pt idx="6">
                  <c:v>0.60161662817551964</c:v>
                </c:pt>
                <c:pt idx="7">
                  <c:v>0.94861431870669743</c:v>
                </c:pt>
                <c:pt idx="8">
                  <c:v>0.93764434180138567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5-4BCC-8FDA-36BF77650F58}"/>
            </c:ext>
          </c:extLst>
        </c:ser>
        <c:ser>
          <c:idx val="2"/>
          <c:order val="2"/>
          <c:tx>
            <c:strRef>
              <c:f>FICR!$N$7</c:f>
              <c:strCache>
                <c:ptCount val="1"/>
                <c:pt idx="0">
                  <c:v>3d / 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FICR!$C$1:$M$1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FICR!$C$7:$M$7</c:f>
              <c:numCache>
                <c:formatCode>General</c:formatCode>
                <c:ptCount val="11"/>
                <c:pt idx="0">
                  <c:v>5.7736720554272516E-4</c:v>
                </c:pt>
                <c:pt idx="1">
                  <c:v>4.6766743648960739E-2</c:v>
                </c:pt>
                <c:pt idx="2">
                  <c:v>1.0392609699769052E-2</c:v>
                </c:pt>
                <c:pt idx="3">
                  <c:v>3.2332563510392612E-2</c:v>
                </c:pt>
                <c:pt idx="4">
                  <c:v>0.14260969976905311</c:v>
                </c:pt>
                <c:pt idx="5">
                  <c:v>0.53117782909930711</c:v>
                </c:pt>
                <c:pt idx="6">
                  <c:v>0.60277136258660513</c:v>
                </c:pt>
                <c:pt idx="7">
                  <c:v>0.94919168591224024</c:v>
                </c:pt>
                <c:pt idx="8">
                  <c:v>0.93764434180138567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E5-4BCC-8FDA-36BF77650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156447"/>
        <c:axId val="507355727"/>
      </c:barChart>
      <c:catAx>
        <c:axId val="4981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5727"/>
        <c:crosses val="autoZero"/>
        <c:auto val="1"/>
        <c:lblAlgn val="ctr"/>
        <c:lblOffset val="100"/>
        <c:noMultiLvlLbl val="0"/>
      </c:catAx>
      <c:valAx>
        <c:axId val="5073557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3241648328425016E-2"/>
          <c:y val="0.16745281216949598"/>
          <c:w val="0.11563069640154586"/>
          <c:h val="0.231166001510085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811387848815"/>
          <c:y val="0.12052455223690098"/>
          <c:w val="0.85322526817837341"/>
          <c:h val="0.56188405841479938"/>
        </c:manualLayout>
      </c:layout>
      <c:barChart>
        <c:barDir val="col"/>
        <c:grouping val="clustered"/>
        <c:varyColors val="0"/>
        <c:ser>
          <c:idx val="0"/>
          <c:order val="0"/>
          <c:tx>
            <c:v>T2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FICR!$C$1:$M$1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FICR!$C$2:$M$2</c:f>
              <c:numCache>
                <c:formatCode>General</c:formatCode>
                <c:ptCount val="11"/>
                <c:pt idx="0">
                  <c:v>0.97630922693266831</c:v>
                </c:pt>
                <c:pt idx="1">
                  <c:v>0.63528678304239405</c:v>
                </c:pt>
                <c:pt idx="2">
                  <c:v>0.99688279301745641</c:v>
                </c:pt>
                <c:pt idx="3">
                  <c:v>0.8491271820448878</c:v>
                </c:pt>
                <c:pt idx="4">
                  <c:v>0.36845386533665836</c:v>
                </c:pt>
                <c:pt idx="5">
                  <c:v>0.99875311720698257</c:v>
                </c:pt>
                <c:pt idx="6">
                  <c:v>0.90211970074812964</c:v>
                </c:pt>
                <c:pt idx="7">
                  <c:v>1</c:v>
                </c:pt>
                <c:pt idx="8">
                  <c:v>0.99937655860349128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C-440D-831A-0505D7056584}"/>
            </c:ext>
          </c:extLst>
        </c:ser>
        <c:ser>
          <c:idx val="1"/>
          <c:order val="1"/>
          <c:tx>
            <c:v>SPE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FICR!$C$1:$M$1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FICR!$C$5:$M$5</c:f>
              <c:numCache>
                <c:formatCode>General</c:formatCode>
                <c:ptCount val="11"/>
                <c:pt idx="0">
                  <c:v>0.31608478802992518</c:v>
                </c:pt>
                <c:pt idx="1">
                  <c:v>0.192643391521197</c:v>
                </c:pt>
                <c:pt idx="2">
                  <c:v>0.98254364089775559</c:v>
                </c:pt>
                <c:pt idx="3">
                  <c:v>0.92955112219451375</c:v>
                </c:pt>
                <c:pt idx="4">
                  <c:v>0.11907730673316708</c:v>
                </c:pt>
                <c:pt idx="5">
                  <c:v>0.98441396508728185</c:v>
                </c:pt>
                <c:pt idx="6">
                  <c:v>0.89588528678304236</c:v>
                </c:pt>
                <c:pt idx="7">
                  <c:v>0.94451371571072318</c:v>
                </c:pt>
                <c:pt idx="8">
                  <c:v>0.98503740648379057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EC-440D-831A-0505D7056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98156447"/>
        <c:axId val="507355727"/>
      </c:barChart>
      <c:catAx>
        <c:axId val="4981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5727"/>
        <c:crosses val="autoZero"/>
        <c:auto val="1"/>
        <c:lblAlgn val="ctr"/>
        <c:lblOffset val="100"/>
        <c:noMultiLvlLbl val="0"/>
      </c:catAx>
      <c:valAx>
        <c:axId val="5073557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In-Control Rate</a:t>
                </a:r>
              </a:p>
            </c:rich>
          </c:tx>
          <c:layout>
            <c:manualLayout>
              <c:xMode val="edge"/>
              <c:yMode val="edge"/>
              <c:x val="2.3743761688465206E-3"/>
              <c:y val="0.13148982989006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23589605359287"/>
          <c:y val="0.11047270097116596"/>
          <c:w val="9.0578427530706079E-2"/>
          <c:h val="0.1805088811948657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811387848815"/>
          <c:y val="0.12052455223690098"/>
          <c:w val="0.85322526817837341"/>
          <c:h val="0.56188405841479938"/>
        </c:manualLayout>
      </c:layout>
      <c:barChart>
        <c:barDir val="col"/>
        <c:grouping val="clustered"/>
        <c:varyColors val="0"/>
        <c:ser>
          <c:idx val="0"/>
          <c:order val="0"/>
          <c:tx>
            <c:v>T2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FICR!$C$1:$M$1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FICR!$C$3:$M$3</c:f>
              <c:numCache>
                <c:formatCode>General</c:formatCode>
                <c:ptCount val="11"/>
                <c:pt idx="0">
                  <c:v>0.50173210161662818</c:v>
                </c:pt>
                <c:pt idx="1">
                  <c:v>0.44457274826789839</c:v>
                </c:pt>
                <c:pt idx="2">
                  <c:v>0.92494226327944573</c:v>
                </c:pt>
                <c:pt idx="3">
                  <c:v>0.39318706697459582</c:v>
                </c:pt>
                <c:pt idx="4">
                  <c:v>0.21247113163972287</c:v>
                </c:pt>
                <c:pt idx="5">
                  <c:v>0.93129330254041576</c:v>
                </c:pt>
                <c:pt idx="6">
                  <c:v>0.8065819861431871</c:v>
                </c:pt>
                <c:pt idx="7">
                  <c:v>1</c:v>
                </c:pt>
                <c:pt idx="8">
                  <c:v>0.9439953810623557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2-4BE0-9D71-4729E2DA7DC2}"/>
            </c:ext>
          </c:extLst>
        </c:ser>
        <c:ser>
          <c:idx val="1"/>
          <c:order val="1"/>
          <c:tx>
            <c:v>SPE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FICR!$C$1:$M$1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FICR!$C$6:$M$6</c:f>
              <c:numCache>
                <c:formatCode>General</c:formatCode>
                <c:ptCount val="11"/>
                <c:pt idx="0">
                  <c:v>0.22863741339491916</c:v>
                </c:pt>
                <c:pt idx="1">
                  <c:v>8.4872979214780597E-2</c:v>
                </c:pt>
                <c:pt idx="2">
                  <c:v>0.90588914549653576</c:v>
                </c:pt>
                <c:pt idx="3">
                  <c:v>0.42147806004618937</c:v>
                </c:pt>
                <c:pt idx="4">
                  <c:v>0.1195150115473441</c:v>
                </c:pt>
                <c:pt idx="5">
                  <c:v>0.934757505773672</c:v>
                </c:pt>
                <c:pt idx="6">
                  <c:v>0.60161662817551964</c:v>
                </c:pt>
                <c:pt idx="7">
                  <c:v>0.94861431870669743</c:v>
                </c:pt>
                <c:pt idx="8">
                  <c:v>0.93764434180138567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62-4BE0-9D71-4729E2DA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98156447"/>
        <c:axId val="507355727"/>
      </c:barChart>
      <c:catAx>
        <c:axId val="4981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5727"/>
        <c:crosses val="autoZero"/>
        <c:auto val="1"/>
        <c:lblAlgn val="ctr"/>
        <c:lblOffset val="100"/>
        <c:noMultiLvlLbl val="0"/>
      </c:catAx>
      <c:valAx>
        <c:axId val="5073557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In-Control Rate</a:t>
                </a:r>
              </a:p>
            </c:rich>
          </c:tx>
          <c:layout>
            <c:manualLayout>
              <c:xMode val="edge"/>
              <c:yMode val="edge"/>
              <c:x val="2.3743761688465206E-3"/>
              <c:y val="0.13148982989006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23589605359287"/>
          <c:y val="0.11047270097116596"/>
          <c:w val="9.0578427530706079E-2"/>
          <c:h val="0.1805088811948657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 Detection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8"/>
          <c:w val="0.90315026246719166"/>
          <c:h val="0.607555774278215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TDR!$N$5</c:f>
              <c:strCache>
                <c:ptCount val="1"/>
                <c:pt idx="0">
                  <c:v>7d / SPE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TDR!$C$1:$M$1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TDR!$C$5:$M$5</c:f>
              <c:numCache>
                <c:formatCode>General</c:formatCode>
                <c:ptCount val="11"/>
                <c:pt idx="0">
                  <c:v>0.68391521197007477</c:v>
                </c:pt>
                <c:pt idx="1">
                  <c:v>0.80735660847880297</c:v>
                </c:pt>
                <c:pt idx="2">
                  <c:v>1.7456359102244388E-2</c:v>
                </c:pt>
                <c:pt idx="3">
                  <c:v>7.0448877805486282E-2</c:v>
                </c:pt>
                <c:pt idx="4">
                  <c:v>0.88092269326683292</c:v>
                </c:pt>
                <c:pt idx="5">
                  <c:v>1.5586034912718205E-2</c:v>
                </c:pt>
                <c:pt idx="6">
                  <c:v>0.1041147132169576</c:v>
                </c:pt>
                <c:pt idx="7">
                  <c:v>5.5486284289276808E-2</c:v>
                </c:pt>
                <c:pt idx="8">
                  <c:v>1.4962593516209476E-2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D-4FE5-980B-DB23210DFC03}"/>
            </c:ext>
          </c:extLst>
        </c:ser>
        <c:ser>
          <c:idx val="1"/>
          <c:order val="1"/>
          <c:tx>
            <c:strRef>
              <c:f>TDR!$N$6</c:f>
              <c:strCache>
                <c:ptCount val="1"/>
                <c:pt idx="0">
                  <c:v>5d / SPE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TDR!$C$1:$M$1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TDR!$C$6:$M$6</c:f>
              <c:numCache>
                <c:formatCode>General</c:formatCode>
                <c:ptCount val="11"/>
                <c:pt idx="0">
                  <c:v>0.77136258660508084</c:v>
                </c:pt>
                <c:pt idx="1">
                  <c:v>0.91512702078521935</c:v>
                </c:pt>
                <c:pt idx="2">
                  <c:v>9.4110854503464209E-2</c:v>
                </c:pt>
                <c:pt idx="3">
                  <c:v>0.57852193995381063</c:v>
                </c:pt>
                <c:pt idx="4">
                  <c:v>0.88048498845265588</c:v>
                </c:pt>
                <c:pt idx="5">
                  <c:v>6.5242494226327941E-2</c:v>
                </c:pt>
                <c:pt idx="6">
                  <c:v>0.39838337182448036</c:v>
                </c:pt>
                <c:pt idx="7">
                  <c:v>5.1385681293302538E-2</c:v>
                </c:pt>
                <c:pt idx="8">
                  <c:v>6.2355658198614321E-2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7D-4FE5-980B-DB23210DFC03}"/>
            </c:ext>
          </c:extLst>
        </c:ser>
        <c:ser>
          <c:idx val="2"/>
          <c:order val="2"/>
          <c:tx>
            <c:strRef>
              <c:f>TDR!$N$7</c:f>
              <c:strCache>
                <c:ptCount val="1"/>
                <c:pt idx="0">
                  <c:v>3d / 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TDR!$C$1:$M$1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TDR!$C$7:$M$7</c:f>
              <c:numCache>
                <c:formatCode>General</c:formatCode>
                <c:ptCount val="11"/>
                <c:pt idx="0">
                  <c:v>0.99942263279445731</c:v>
                </c:pt>
                <c:pt idx="1">
                  <c:v>0.95323325635103928</c:v>
                </c:pt>
                <c:pt idx="2">
                  <c:v>0.98960739030023093</c:v>
                </c:pt>
                <c:pt idx="3">
                  <c:v>0.9676674364896074</c:v>
                </c:pt>
                <c:pt idx="4">
                  <c:v>0.85739030023094687</c:v>
                </c:pt>
                <c:pt idx="5">
                  <c:v>0.46882217090069284</c:v>
                </c:pt>
                <c:pt idx="6">
                  <c:v>0.39722863741339492</c:v>
                </c:pt>
                <c:pt idx="7">
                  <c:v>5.0808314087759814E-2</c:v>
                </c:pt>
                <c:pt idx="8">
                  <c:v>6.2355658198614321E-2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7D-4FE5-980B-DB23210DF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156447"/>
        <c:axId val="507355727"/>
      </c:barChart>
      <c:catAx>
        <c:axId val="4981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5727"/>
        <c:crosses val="autoZero"/>
        <c:auto val="1"/>
        <c:lblAlgn val="ctr"/>
        <c:lblOffset val="100"/>
        <c:noMultiLvlLbl val="0"/>
      </c:catAx>
      <c:valAx>
        <c:axId val="5073557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70341207349087"/>
          <c:y val="0.16745297462817149"/>
          <c:w val="0.11574081364829396"/>
          <c:h val="0.233912516103400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811387848815"/>
          <c:y val="0.12052455223690098"/>
          <c:w val="0.85322526817837341"/>
          <c:h val="0.56188405841479938"/>
        </c:manualLayout>
      </c:layout>
      <c:barChart>
        <c:barDir val="col"/>
        <c:grouping val="clustered"/>
        <c:varyColors val="0"/>
        <c:ser>
          <c:idx val="0"/>
          <c:order val="0"/>
          <c:tx>
            <c:v>T2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FICR!$C$1:$M$1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FICR!$C$4:$M$4</c:f>
              <c:numCache>
                <c:formatCode>General</c:formatCode>
                <c:ptCount val="11"/>
                <c:pt idx="0">
                  <c:v>0.21420323325635104</c:v>
                </c:pt>
                <c:pt idx="1">
                  <c:v>8.0831408775981523E-2</c:v>
                </c:pt>
                <c:pt idx="2">
                  <c:v>0.92263279445727486</c:v>
                </c:pt>
                <c:pt idx="3">
                  <c:v>0.17956120092378752</c:v>
                </c:pt>
                <c:pt idx="4">
                  <c:v>7.3903002309468821E-2</c:v>
                </c:pt>
                <c:pt idx="5">
                  <c:v>0.85392609699769051</c:v>
                </c:pt>
                <c:pt idx="6">
                  <c:v>0.80196304849884525</c:v>
                </c:pt>
                <c:pt idx="7">
                  <c:v>1</c:v>
                </c:pt>
                <c:pt idx="8">
                  <c:v>0.9434180138568129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4-4CDC-BB7D-48C011C56637}"/>
            </c:ext>
          </c:extLst>
        </c:ser>
        <c:ser>
          <c:idx val="1"/>
          <c:order val="1"/>
          <c:tx>
            <c:v>SPE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FICR!$C$1:$M$1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FICR!$C$7:$M$7</c:f>
              <c:numCache>
                <c:formatCode>General</c:formatCode>
                <c:ptCount val="11"/>
                <c:pt idx="0">
                  <c:v>5.7736720554272516E-4</c:v>
                </c:pt>
                <c:pt idx="1">
                  <c:v>4.6766743648960739E-2</c:v>
                </c:pt>
                <c:pt idx="2">
                  <c:v>1.0392609699769052E-2</c:v>
                </c:pt>
                <c:pt idx="3">
                  <c:v>3.2332563510392612E-2</c:v>
                </c:pt>
                <c:pt idx="4">
                  <c:v>0.14260969976905311</c:v>
                </c:pt>
                <c:pt idx="5">
                  <c:v>0.53117782909930711</c:v>
                </c:pt>
                <c:pt idx="6">
                  <c:v>0.60277136258660513</c:v>
                </c:pt>
                <c:pt idx="7">
                  <c:v>0.94919168591224024</c:v>
                </c:pt>
                <c:pt idx="8">
                  <c:v>0.93764434180138567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84-4CDC-BB7D-48C011C56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98156447"/>
        <c:axId val="507355727"/>
      </c:barChart>
      <c:catAx>
        <c:axId val="4981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5727"/>
        <c:crosses val="autoZero"/>
        <c:auto val="1"/>
        <c:lblAlgn val="ctr"/>
        <c:lblOffset val="100"/>
        <c:noMultiLvlLbl val="0"/>
      </c:catAx>
      <c:valAx>
        <c:axId val="5073557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In-Control Rate</a:t>
                </a:r>
              </a:p>
            </c:rich>
          </c:tx>
          <c:layout>
            <c:manualLayout>
              <c:xMode val="edge"/>
              <c:yMode val="edge"/>
              <c:x val="2.3743761688465206E-3"/>
              <c:y val="0.13148982989006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23589605359287"/>
          <c:y val="0.11047270097116596"/>
          <c:w val="9.0578427530706079E-2"/>
          <c:h val="0.1805088811948657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 Detection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8"/>
          <c:w val="0.90315026246719166"/>
          <c:h val="0.607555774278215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'7d stats'!$A$2</c:f>
              <c:strCache>
                <c:ptCount val="1"/>
                <c:pt idx="0">
                  <c:v>TDR-T2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'7d stats'!$B$1:$L$1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'7d stats'!$B$2:$L$2</c:f>
              <c:numCache>
                <c:formatCode>General</c:formatCode>
                <c:ptCount val="11"/>
                <c:pt idx="0">
                  <c:v>2.369077306733167E-2</c:v>
                </c:pt>
                <c:pt idx="1">
                  <c:v>0.364713216957606</c:v>
                </c:pt>
                <c:pt idx="2">
                  <c:v>3.117206982543641E-3</c:v>
                </c:pt>
                <c:pt idx="3">
                  <c:v>0.15087281795511223</c:v>
                </c:pt>
                <c:pt idx="4">
                  <c:v>0.63154613466334164</c:v>
                </c:pt>
                <c:pt idx="5">
                  <c:v>1.2468827930174563E-3</c:v>
                </c:pt>
                <c:pt idx="6">
                  <c:v>9.788029925187032E-2</c:v>
                </c:pt>
                <c:pt idx="7">
                  <c:v>0</c:v>
                </c:pt>
                <c:pt idx="8">
                  <c:v>6.2344139650872816E-4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C-4204-8616-5790A3F3BCD4}"/>
            </c:ext>
          </c:extLst>
        </c:ser>
        <c:ser>
          <c:idx val="1"/>
          <c:order val="1"/>
          <c:tx>
            <c:strRef>
              <c:f>'7d stats'!$A$5</c:f>
              <c:strCache>
                <c:ptCount val="1"/>
                <c:pt idx="0">
                  <c:v>TDR-SPE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'7d stats'!$B$1:$L$1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'7d stats'!$B$5:$L$5</c:f>
              <c:numCache>
                <c:formatCode>General</c:formatCode>
                <c:ptCount val="11"/>
                <c:pt idx="0">
                  <c:v>0.68391521197007477</c:v>
                </c:pt>
                <c:pt idx="1">
                  <c:v>0.80735660847880297</c:v>
                </c:pt>
                <c:pt idx="2">
                  <c:v>1.7456359102244388E-2</c:v>
                </c:pt>
                <c:pt idx="3">
                  <c:v>7.0448877805486282E-2</c:v>
                </c:pt>
                <c:pt idx="4">
                  <c:v>0.88092269326683292</c:v>
                </c:pt>
                <c:pt idx="5">
                  <c:v>1.5586034912718205E-2</c:v>
                </c:pt>
                <c:pt idx="6">
                  <c:v>0.1041147132169576</c:v>
                </c:pt>
                <c:pt idx="7">
                  <c:v>5.5486284289276808E-2</c:v>
                </c:pt>
                <c:pt idx="8">
                  <c:v>1.4962593516209476E-2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C-4204-8616-5790A3F3B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156447"/>
        <c:axId val="507355727"/>
      </c:barChart>
      <c:catAx>
        <c:axId val="4981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5727"/>
        <c:crosses val="autoZero"/>
        <c:auto val="1"/>
        <c:lblAlgn val="ctr"/>
        <c:lblOffset val="100"/>
        <c:noMultiLvlLbl val="0"/>
      </c:catAx>
      <c:valAx>
        <c:axId val="50735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70341207349087"/>
          <c:y val="0.16745297462817149"/>
          <c:w val="0.1295188101487314"/>
          <c:h val="0.1559416774022672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False Detection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8"/>
          <c:w val="0.90315026246719166"/>
          <c:h val="0.607555774278215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'7d stats'!$A$3</c:f>
              <c:strCache>
                <c:ptCount val="1"/>
                <c:pt idx="0">
                  <c:v>FDR-T2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'7d stats'!$B$1:$L$1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'7d stats'!$B$3:$L$3</c:f>
              <c:numCache>
                <c:formatCode>General</c:formatCode>
                <c:ptCount val="11"/>
                <c:pt idx="0">
                  <c:v>0</c:v>
                </c:pt>
                <c:pt idx="1">
                  <c:v>0.11100223964165734</c:v>
                </c:pt>
                <c:pt idx="2">
                  <c:v>0</c:v>
                </c:pt>
                <c:pt idx="3">
                  <c:v>8.8652482269503544E-4</c:v>
                </c:pt>
                <c:pt idx="4">
                  <c:v>0.2085666293393057</c:v>
                </c:pt>
                <c:pt idx="5">
                  <c:v>0</c:v>
                </c:pt>
                <c:pt idx="6">
                  <c:v>8.3986562150055986E-4</c:v>
                </c:pt>
                <c:pt idx="7">
                  <c:v>5.5991041433370661E-4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C-4204-8616-5790A3F3BCD4}"/>
            </c:ext>
          </c:extLst>
        </c:ser>
        <c:ser>
          <c:idx val="1"/>
          <c:order val="1"/>
          <c:tx>
            <c:strRef>
              <c:f>'7d stats'!$A$6</c:f>
              <c:strCache>
                <c:ptCount val="1"/>
                <c:pt idx="0">
                  <c:v>FDR-SPE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'7d stats'!$B$1:$L$1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'7d stats'!$B$6:$L$6</c:f>
              <c:numCache>
                <c:formatCode>General</c:formatCode>
                <c:ptCount val="11"/>
                <c:pt idx="0">
                  <c:v>5.8790593505039191E-3</c:v>
                </c:pt>
                <c:pt idx="1">
                  <c:v>0.80907054871220607</c:v>
                </c:pt>
                <c:pt idx="2">
                  <c:v>0</c:v>
                </c:pt>
                <c:pt idx="3">
                  <c:v>8.8652482269503544E-4</c:v>
                </c:pt>
                <c:pt idx="4">
                  <c:v>0.80496453900709219</c:v>
                </c:pt>
                <c:pt idx="5">
                  <c:v>0</c:v>
                </c:pt>
                <c:pt idx="6">
                  <c:v>8.8652482269503544E-4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C-4204-8616-5790A3F3B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156447"/>
        <c:axId val="507355727"/>
      </c:barChart>
      <c:catAx>
        <c:axId val="4981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5727"/>
        <c:crosses val="autoZero"/>
        <c:auto val="1"/>
        <c:lblAlgn val="ctr"/>
        <c:lblOffset val="100"/>
        <c:noMultiLvlLbl val="0"/>
      </c:catAx>
      <c:valAx>
        <c:axId val="50735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70341207349087"/>
          <c:y val="0.16745297462817149"/>
          <c:w val="0.1295188101487314"/>
          <c:h val="0.1562510936132983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False In-Control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8"/>
          <c:w val="0.90315026246719166"/>
          <c:h val="0.607555774278215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'7d stats'!$A$4</c:f>
              <c:strCache>
                <c:ptCount val="1"/>
                <c:pt idx="0">
                  <c:v>FICR-T2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'7d stats'!$B$1:$L$1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'7d stats'!$B$4:$L$4</c:f>
              <c:numCache>
                <c:formatCode>General</c:formatCode>
                <c:ptCount val="11"/>
                <c:pt idx="0">
                  <c:v>0.97630922693266831</c:v>
                </c:pt>
                <c:pt idx="1">
                  <c:v>0.63528678304239405</c:v>
                </c:pt>
                <c:pt idx="2">
                  <c:v>0.99688279301745641</c:v>
                </c:pt>
                <c:pt idx="3">
                  <c:v>0.8491271820448878</c:v>
                </c:pt>
                <c:pt idx="4">
                  <c:v>0.36845386533665836</c:v>
                </c:pt>
                <c:pt idx="5">
                  <c:v>0.99875311720698257</c:v>
                </c:pt>
                <c:pt idx="6">
                  <c:v>0.90211970074812964</c:v>
                </c:pt>
                <c:pt idx="7">
                  <c:v>1</c:v>
                </c:pt>
                <c:pt idx="8">
                  <c:v>0.99937655860349128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C-4204-8616-5790A3F3BCD4}"/>
            </c:ext>
          </c:extLst>
        </c:ser>
        <c:ser>
          <c:idx val="1"/>
          <c:order val="1"/>
          <c:tx>
            <c:strRef>
              <c:f>'7d stats'!$A$7</c:f>
              <c:strCache>
                <c:ptCount val="1"/>
                <c:pt idx="0">
                  <c:v>FICR-SPE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'7d stats'!$B$1:$L$1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'7d stats'!$B$7:$L$7</c:f>
              <c:numCache>
                <c:formatCode>General</c:formatCode>
                <c:ptCount val="11"/>
                <c:pt idx="0">
                  <c:v>0.31608478802992518</c:v>
                </c:pt>
                <c:pt idx="1">
                  <c:v>0.192643391521197</c:v>
                </c:pt>
                <c:pt idx="2">
                  <c:v>0.98254364089775559</c:v>
                </c:pt>
                <c:pt idx="3">
                  <c:v>0.92955112219451375</c:v>
                </c:pt>
                <c:pt idx="4">
                  <c:v>0.11907730673316708</c:v>
                </c:pt>
                <c:pt idx="5">
                  <c:v>0.98441396508728185</c:v>
                </c:pt>
                <c:pt idx="6">
                  <c:v>0.89588528678304236</c:v>
                </c:pt>
                <c:pt idx="7">
                  <c:v>0.94451371571072318</c:v>
                </c:pt>
                <c:pt idx="8">
                  <c:v>0.98503740648379057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C-4204-8616-5790A3F3B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156447"/>
        <c:axId val="507355727"/>
      </c:barChart>
      <c:catAx>
        <c:axId val="4981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5727"/>
        <c:crosses val="autoZero"/>
        <c:auto val="1"/>
        <c:lblAlgn val="ctr"/>
        <c:lblOffset val="100"/>
        <c:noMultiLvlLbl val="0"/>
      </c:catAx>
      <c:valAx>
        <c:axId val="5073557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70341207349087"/>
          <c:y val="0.16745297462817149"/>
          <c:w val="0.1295188101487314"/>
          <c:h val="0.1562510936132983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 Detection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8"/>
          <c:w val="0.90315026246719166"/>
          <c:h val="0.607555774278215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'5d stats'!$A$2</c:f>
              <c:strCache>
                <c:ptCount val="1"/>
                <c:pt idx="0">
                  <c:v>TDR-T2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'5d stats'!$B$1:$L$1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'5d stats'!$B$2:$L$2</c:f>
              <c:numCache>
                <c:formatCode>General</c:formatCode>
                <c:ptCount val="11"/>
                <c:pt idx="0">
                  <c:v>0.49826789838337182</c:v>
                </c:pt>
                <c:pt idx="1">
                  <c:v>0.55542725173210161</c:v>
                </c:pt>
                <c:pt idx="2">
                  <c:v>7.5057736720554269E-2</c:v>
                </c:pt>
                <c:pt idx="3">
                  <c:v>0.60681293302540418</c:v>
                </c:pt>
                <c:pt idx="4">
                  <c:v>0.78752886836027713</c:v>
                </c:pt>
                <c:pt idx="5">
                  <c:v>6.8706697459584298E-2</c:v>
                </c:pt>
                <c:pt idx="6">
                  <c:v>0.19341801385681293</c:v>
                </c:pt>
                <c:pt idx="7">
                  <c:v>0</c:v>
                </c:pt>
                <c:pt idx="8">
                  <c:v>5.6004618937644343E-2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2-4007-A6D9-0C581A1D02E8}"/>
            </c:ext>
          </c:extLst>
        </c:ser>
        <c:ser>
          <c:idx val="1"/>
          <c:order val="1"/>
          <c:tx>
            <c:strRef>
              <c:f>'5d stats'!$A$5</c:f>
              <c:strCache>
                <c:ptCount val="1"/>
                <c:pt idx="0">
                  <c:v>TDR-SPE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'5d stats'!$B$1:$L$1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'5d stats'!$B$5:$L$5</c:f>
              <c:numCache>
                <c:formatCode>General</c:formatCode>
                <c:ptCount val="11"/>
                <c:pt idx="0">
                  <c:v>0.77136258660508084</c:v>
                </c:pt>
                <c:pt idx="1">
                  <c:v>0.91512702078521935</c:v>
                </c:pt>
                <c:pt idx="2">
                  <c:v>9.4110854503464209E-2</c:v>
                </c:pt>
                <c:pt idx="3">
                  <c:v>0.57852193995381063</c:v>
                </c:pt>
                <c:pt idx="4">
                  <c:v>0.88048498845265588</c:v>
                </c:pt>
                <c:pt idx="5">
                  <c:v>6.5242494226327941E-2</c:v>
                </c:pt>
                <c:pt idx="6">
                  <c:v>0.39838337182448036</c:v>
                </c:pt>
                <c:pt idx="7">
                  <c:v>5.1385681293302538E-2</c:v>
                </c:pt>
                <c:pt idx="8">
                  <c:v>6.2355658198614321E-2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12-4007-A6D9-0C581A1D0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156447"/>
        <c:axId val="507355727"/>
      </c:barChart>
      <c:catAx>
        <c:axId val="4981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5727"/>
        <c:crosses val="autoZero"/>
        <c:auto val="1"/>
        <c:lblAlgn val="ctr"/>
        <c:lblOffset val="100"/>
        <c:noMultiLvlLbl val="0"/>
      </c:catAx>
      <c:valAx>
        <c:axId val="50735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70341207349087"/>
          <c:y val="0.16745297462817149"/>
          <c:w val="0.1295188101487314"/>
          <c:h val="0.1559416774022672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False Detection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8"/>
          <c:w val="0.90315026246719166"/>
          <c:h val="0.607555774278215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'5d stats'!$A$3</c:f>
              <c:strCache>
                <c:ptCount val="1"/>
                <c:pt idx="0">
                  <c:v>FDR-T2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'5d stats'!$B$1:$L$1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'5d stats'!$B$3:$L$3</c:f>
              <c:numCache>
                <c:formatCode>General</c:formatCode>
                <c:ptCount val="11"/>
                <c:pt idx="0">
                  <c:v>2.1500930328716148E-3</c:v>
                </c:pt>
                <c:pt idx="1">
                  <c:v>0.23142443663427745</c:v>
                </c:pt>
                <c:pt idx="2">
                  <c:v>2.6049204052098407E-3</c:v>
                </c:pt>
                <c:pt idx="3">
                  <c:v>3.6386189787058093E-3</c:v>
                </c:pt>
                <c:pt idx="4">
                  <c:v>0.3955344221624974</c:v>
                </c:pt>
                <c:pt idx="5">
                  <c:v>1.943353318172421E-3</c:v>
                </c:pt>
                <c:pt idx="6">
                  <c:v>1.0750465164358074E-3</c:v>
                </c:pt>
                <c:pt idx="7">
                  <c:v>4.961753152780649E-4</c:v>
                </c:pt>
                <c:pt idx="8">
                  <c:v>2.8943560057887119E-4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6-44CD-B6E4-61E43AD375B0}"/>
            </c:ext>
          </c:extLst>
        </c:ser>
        <c:ser>
          <c:idx val="1"/>
          <c:order val="1"/>
          <c:tx>
            <c:strRef>
              <c:f>'5d stats'!$A$6</c:f>
              <c:strCache>
                <c:ptCount val="1"/>
                <c:pt idx="0">
                  <c:v>FDR-SPE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'5d stats'!$B$1:$L$1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'5d stats'!$B$6:$L$6</c:f>
              <c:numCache>
                <c:formatCode>General</c:formatCode>
                <c:ptCount val="11"/>
                <c:pt idx="0">
                  <c:v>3.9156501964027292E-2</c:v>
                </c:pt>
                <c:pt idx="1">
                  <c:v>0.83039073806078145</c:v>
                </c:pt>
                <c:pt idx="2">
                  <c:v>1.352077734132727E-2</c:v>
                </c:pt>
                <c:pt idx="3">
                  <c:v>1.6332437461236304E-2</c:v>
                </c:pt>
                <c:pt idx="4">
                  <c:v>0.75989249534835646</c:v>
                </c:pt>
                <c:pt idx="5">
                  <c:v>6.2021914409758118E-4</c:v>
                </c:pt>
                <c:pt idx="6">
                  <c:v>1.116394459375646E-3</c:v>
                </c:pt>
                <c:pt idx="7">
                  <c:v>0</c:v>
                </c:pt>
                <c:pt idx="8">
                  <c:v>8.2695885879677483E-5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6-44CD-B6E4-61E43AD37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156447"/>
        <c:axId val="507355727"/>
      </c:barChart>
      <c:catAx>
        <c:axId val="4981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5727"/>
        <c:crosses val="autoZero"/>
        <c:auto val="1"/>
        <c:lblAlgn val="ctr"/>
        <c:lblOffset val="100"/>
        <c:noMultiLvlLbl val="0"/>
      </c:catAx>
      <c:valAx>
        <c:axId val="50735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70341207349087"/>
          <c:y val="0.16745297462817149"/>
          <c:w val="0.1295188101487314"/>
          <c:h val="0.1562510936132983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False In-Control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8"/>
          <c:w val="0.90315026246719166"/>
          <c:h val="0.607555774278215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'5d stats'!$A$4</c:f>
              <c:strCache>
                <c:ptCount val="1"/>
                <c:pt idx="0">
                  <c:v>FICR-T2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'5d stats'!$B$1:$L$1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'5d stats'!$B$4:$L$4</c:f>
              <c:numCache>
                <c:formatCode>General</c:formatCode>
                <c:ptCount val="11"/>
                <c:pt idx="0">
                  <c:v>0.50173210161662818</c:v>
                </c:pt>
                <c:pt idx="1">
                  <c:v>0.44457274826789839</c:v>
                </c:pt>
                <c:pt idx="2">
                  <c:v>0.92494226327944573</c:v>
                </c:pt>
                <c:pt idx="3">
                  <c:v>0.39318706697459582</c:v>
                </c:pt>
                <c:pt idx="4">
                  <c:v>0.21247113163972287</c:v>
                </c:pt>
                <c:pt idx="5">
                  <c:v>0.93129330254041576</c:v>
                </c:pt>
                <c:pt idx="6">
                  <c:v>0.8065819861431871</c:v>
                </c:pt>
                <c:pt idx="7">
                  <c:v>1</c:v>
                </c:pt>
                <c:pt idx="8">
                  <c:v>0.9439953810623557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6-4CF5-A6ED-39D30BE4C5E3}"/>
            </c:ext>
          </c:extLst>
        </c:ser>
        <c:ser>
          <c:idx val="1"/>
          <c:order val="1"/>
          <c:tx>
            <c:strRef>
              <c:f>'5d stats'!$A$7</c:f>
              <c:strCache>
                <c:ptCount val="1"/>
                <c:pt idx="0">
                  <c:v>FICR-SPE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'5d stats'!$B$1:$L$1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'5d stats'!$B$7:$L$7</c:f>
              <c:numCache>
                <c:formatCode>General</c:formatCode>
                <c:ptCount val="11"/>
                <c:pt idx="0">
                  <c:v>0.22863741339491916</c:v>
                </c:pt>
                <c:pt idx="1">
                  <c:v>8.4872979214780597E-2</c:v>
                </c:pt>
                <c:pt idx="2">
                  <c:v>0.90588914549653576</c:v>
                </c:pt>
                <c:pt idx="3">
                  <c:v>0.42147806004618937</c:v>
                </c:pt>
                <c:pt idx="4">
                  <c:v>0.1195150115473441</c:v>
                </c:pt>
                <c:pt idx="5">
                  <c:v>0.934757505773672</c:v>
                </c:pt>
                <c:pt idx="6">
                  <c:v>0.60161662817551964</c:v>
                </c:pt>
                <c:pt idx="7">
                  <c:v>0.94861431870669743</c:v>
                </c:pt>
                <c:pt idx="8">
                  <c:v>0.93764434180138567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6-4CF5-A6ED-39D30BE4C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156447"/>
        <c:axId val="507355727"/>
      </c:barChart>
      <c:catAx>
        <c:axId val="4981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5727"/>
        <c:crosses val="autoZero"/>
        <c:auto val="1"/>
        <c:lblAlgn val="ctr"/>
        <c:lblOffset val="100"/>
        <c:noMultiLvlLbl val="0"/>
      </c:catAx>
      <c:valAx>
        <c:axId val="5073557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70341207349087"/>
          <c:y val="0.16745297462817149"/>
          <c:w val="0.1295188101487314"/>
          <c:h val="0.1562510936132983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Day True Detection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8"/>
          <c:w val="0.90315026246719166"/>
          <c:h val="0.607555774278215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'3d stats'!$A$2</c:f>
              <c:strCache>
                <c:ptCount val="1"/>
                <c:pt idx="0">
                  <c:v>TDR-T2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'3d stats'!$B$1:$L$1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'3d stats'!$B$2:$L$2</c:f>
              <c:numCache>
                <c:formatCode>General</c:formatCode>
                <c:ptCount val="11"/>
                <c:pt idx="0">
                  <c:v>0.78579676674364896</c:v>
                </c:pt>
                <c:pt idx="1">
                  <c:v>0.91916859122401851</c:v>
                </c:pt>
                <c:pt idx="2">
                  <c:v>7.7367205542725179E-2</c:v>
                </c:pt>
                <c:pt idx="3">
                  <c:v>0.82043879907621242</c:v>
                </c:pt>
                <c:pt idx="4">
                  <c:v>0.92609699769053122</c:v>
                </c:pt>
                <c:pt idx="5">
                  <c:v>0.14607390300230946</c:v>
                </c:pt>
                <c:pt idx="6">
                  <c:v>0.19803695150115475</c:v>
                </c:pt>
                <c:pt idx="7">
                  <c:v>0</c:v>
                </c:pt>
                <c:pt idx="8">
                  <c:v>5.6581986143187067E-2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0-4BF3-8D98-A15FE0836466}"/>
            </c:ext>
          </c:extLst>
        </c:ser>
        <c:ser>
          <c:idx val="1"/>
          <c:order val="1"/>
          <c:tx>
            <c:strRef>
              <c:f>'3d stats'!$A$5</c:f>
              <c:strCache>
                <c:ptCount val="1"/>
                <c:pt idx="0">
                  <c:v>TDR-SPE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'3d stats'!$B$1:$L$1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'3d stats'!$B$5:$L$5</c:f>
              <c:numCache>
                <c:formatCode>General</c:formatCode>
                <c:ptCount val="11"/>
                <c:pt idx="0">
                  <c:v>0.99942263279445731</c:v>
                </c:pt>
                <c:pt idx="1">
                  <c:v>0.95323325635103928</c:v>
                </c:pt>
                <c:pt idx="2">
                  <c:v>0.98960739030023093</c:v>
                </c:pt>
                <c:pt idx="3">
                  <c:v>0.9676674364896074</c:v>
                </c:pt>
                <c:pt idx="4">
                  <c:v>0.85739030023094687</c:v>
                </c:pt>
                <c:pt idx="5">
                  <c:v>0.46882217090069284</c:v>
                </c:pt>
                <c:pt idx="6">
                  <c:v>0.39722863741339492</c:v>
                </c:pt>
                <c:pt idx="7">
                  <c:v>5.0808314087759814E-2</c:v>
                </c:pt>
                <c:pt idx="8">
                  <c:v>6.2355658198614321E-2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70-4BF3-8D98-A15FE0836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156447"/>
        <c:axId val="507355727"/>
      </c:barChart>
      <c:catAx>
        <c:axId val="4981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5727"/>
        <c:crosses val="autoZero"/>
        <c:auto val="1"/>
        <c:lblAlgn val="ctr"/>
        <c:lblOffset val="100"/>
        <c:noMultiLvlLbl val="0"/>
      </c:catAx>
      <c:valAx>
        <c:axId val="5073557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70341207349087"/>
          <c:y val="0.16745297462817149"/>
          <c:w val="0.1295188101487314"/>
          <c:h val="0.1559416774022672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3 Day </a:t>
            </a:r>
            <a:r>
              <a:rPr lang="en-US"/>
              <a:t>False Detection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8"/>
          <c:w val="0.90315026246719166"/>
          <c:h val="0.607555774278215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'3d stats'!$A$3</c:f>
              <c:strCache>
                <c:ptCount val="1"/>
                <c:pt idx="0">
                  <c:v>FDR-T2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'3d stats'!$B$1:$L$1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'3d stats'!$B$3:$L$3</c:f>
              <c:numCache>
                <c:formatCode>General</c:formatCode>
                <c:ptCount val="11"/>
                <c:pt idx="0">
                  <c:v>6.472132845149599E-3</c:v>
                </c:pt>
                <c:pt idx="1">
                  <c:v>0.60893524168793223</c:v>
                </c:pt>
                <c:pt idx="2">
                  <c:v>2.884722068123821E-3</c:v>
                </c:pt>
                <c:pt idx="3">
                  <c:v>2.1376530197122674E-2</c:v>
                </c:pt>
                <c:pt idx="4">
                  <c:v>0.72658012500462299</c:v>
                </c:pt>
                <c:pt idx="5">
                  <c:v>1.9971152779318761E-2</c:v>
                </c:pt>
                <c:pt idx="6">
                  <c:v>9.6157402270794043E-4</c:v>
                </c:pt>
                <c:pt idx="7">
                  <c:v>6.2872147638596101E-4</c:v>
                </c:pt>
                <c:pt idx="8">
                  <c:v>2.5888531380598395E-4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7-4359-868C-C1B96BBD7F95}"/>
            </c:ext>
          </c:extLst>
        </c:ser>
        <c:ser>
          <c:idx val="1"/>
          <c:order val="1"/>
          <c:tx>
            <c:strRef>
              <c:f>'3d stats'!$A$6</c:f>
              <c:strCache>
                <c:ptCount val="1"/>
                <c:pt idx="0">
                  <c:v>FDR-SPE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'3d stats'!$B$1:$L$1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'3d stats'!$B$6:$L$6</c:f>
              <c:numCache>
                <c:formatCode>General</c:formatCode>
                <c:ptCount val="11"/>
                <c:pt idx="0">
                  <c:v>0.71666851584747959</c:v>
                </c:pt>
                <c:pt idx="1">
                  <c:v>0.76348977403010465</c:v>
                </c:pt>
                <c:pt idx="2">
                  <c:v>0.63955767594955437</c:v>
                </c:pt>
                <c:pt idx="3">
                  <c:v>0.21380228558748474</c:v>
                </c:pt>
                <c:pt idx="4">
                  <c:v>0.50782203483856647</c:v>
                </c:pt>
                <c:pt idx="5">
                  <c:v>0.23680609489995932</c:v>
                </c:pt>
                <c:pt idx="6">
                  <c:v>8.5062317393394722E-4</c:v>
                </c:pt>
                <c:pt idx="7">
                  <c:v>0</c:v>
                </c:pt>
                <c:pt idx="8">
                  <c:v>3.6983616257997704E-5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17-4359-868C-C1B96BBD7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156447"/>
        <c:axId val="507355727"/>
      </c:barChart>
      <c:catAx>
        <c:axId val="4981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5727"/>
        <c:crosses val="autoZero"/>
        <c:auto val="1"/>
        <c:lblAlgn val="ctr"/>
        <c:lblOffset val="100"/>
        <c:noMultiLvlLbl val="0"/>
      </c:catAx>
      <c:valAx>
        <c:axId val="50735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70341207349087"/>
          <c:y val="0.16745297462817149"/>
          <c:w val="0.1295188101487314"/>
          <c:h val="0.1562510936132983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3 Day </a:t>
            </a:r>
            <a:r>
              <a:rPr lang="en-US"/>
              <a:t>False In-Control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8"/>
          <c:w val="0.90315026246719166"/>
          <c:h val="0.607555774278215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'3d stats'!$A$4</c:f>
              <c:strCache>
                <c:ptCount val="1"/>
                <c:pt idx="0">
                  <c:v>FICR-T2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'3d stats'!$B$1:$L$1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'3d stats'!$B$4:$L$4</c:f>
              <c:numCache>
                <c:formatCode>General</c:formatCode>
                <c:ptCount val="11"/>
                <c:pt idx="0">
                  <c:v>0.21420323325635104</c:v>
                </c:pt>
                <c:pt idx="1">
                  <c:v>8.0831408775981523E-2</c:v>
                </c:pt>
                <c:pt idx="2">
                  <c:v>0.92263279445727486</c:v>
                </c:pt>
                <c:pt idx="3">
                  <c:v>0.17956120092378752</c:v>
                </c:pt>
                <c:pt idx="4">
                  <c:v>7.3903002309468821E-2</c:v>
                </c:pt>
                <c:pt idx="5">
                  <c:v>0.85392609699769051</c:v>
                </c:pt>
                <c:pt idx="6">
                  <c:v>0.80196304849884525</c:v>
                </c:pt>
                <c:pt idx="7">
                  <c:v>1</c:v>
                </c:pt>
                <c:pt idx="8">
                  <c:v>0.9434180138568129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6-456F-A1DD-DDC92DC9F536}"/>
            </c:ext>
          </c:extLst>
        </c:ser>
        <c:ser>
          <c:idx val="1"/>
          <c:order val="1"/>
          <c:tx>
            <c:strRef>
              <c:f>'3d stats'!$A$7</c:f>
              <c:strCache>
                <c:ptCount val="1"/>
                <c:pt idx="0">
                  <c:v>FICR-SPE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'3d stats'!$B$1:$L$1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'3d stats'!$B$7:$L$7</c:f>
              <c:numCache>
                <c:formatCode>General</c:formatCode>
                <c:ptCount val="11"/>
                <c:pt idx="0">
                  <c:v>5.7736720554272516E-4</c:v>
                </c:pt>
                <c:pt idx="1">
                  <c:v>4.6766743648960739E-2</c:v>
                </c:pt>
                <c:pt idx="2">
                  <c:v>1.0392609699769052E-2</c:v>
                </c:pt>
                <c:pt idx="3">
                  <c:v>3.2332563510392612E-2</c:v>
                </c:pt>
                <c:pt idx="4">
                  <c:v>0.14260969976905311</c:v>
                </c:pt>
                <c:pt idx="5">
                  <c:v>0.53117782909930711</c:v>
                </c:pt>
                <c:pt idx="6">
                  <c:v>0.60277136258660513</c:v>
                </c:pt>
                <c:pt idx="7">
                  <c:v>0.94919168591224024</c:v>
                </c:pt>
                <c:pt idx="8">
                  <c:v>0.93764434180138567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6-456F-A1DD-DDC92DC9F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156447"/>
        <c:axId val="507355727"/>
      </c:barChart>
      <c:catAx>
        <c:axId val="4981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5727"/>
        <c:crosses val="autoZero"/>
        <c:auto val="1"/>
        <c:lblAlgn val="ctr"/>
        <c:lblOffset val="100"/>
        <c:noMultiLvlLbl val="0"/>
      </c:catAx>
      <c:valAx>
        <c:axId val="5073557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70341207349087"/>
          <c:y val="0.16745297462817149"/>
          <c:w val="0.1295188101487314"/>
          <c:h val="0.1562510936132983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811387848815"/>
          <c:y val="0.12052455223690098"/>
          <c:w val="0.85322526817837341"/>
          <c:h val="0.56188405841479938"/>
        </c:manualLayout>
      </c:layout>
      <c:barChart>
        <c:barDir val="col"/>
        <c:grouping val="clustered"/>
        <c:varyColors val="0"/>
        <c:ser>
          <c:idx val="0"/>
          <c:order val="0"/>
          <c:tx>
            <c:v>T2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TDR!$C$1:$M$1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TDR!$C$2:$M$2</c:f>
              <c:numCache>
                <c:formatCode>General</c:formatCode>
                <c:ptCount val="11"/>
                <c:pt idx="0">
                  <c:v>2.369077306733167E-2</c:v>
                </c:pt>
                <c:pt idx="1">
                  <c:v>0.364713216957606</c:v>
                </c:pt>
                <c:pt idx="2">
                  <c:v>3.117206982543641E-3</c:v>
                </c:pt>
                <c:pt idx="3">
                  <c:v>0.15087281795511223</c:v>
                </c:pt>
                <c:pt idx="4">
                  <c:v>0.63154613466334164</c:v>
                </c:pt>
                <c:pt idx="5">
                  <c:v>1.2468827930174563E-3</c:v>
                </c:pt>
                <c:pt idx="6">
                  <c:v>9.788029925187032E-2</c:v>
                </c:pt>
                <c:pt idx="7">
                  <c:v>0</c:v>
                </c:pt>
                <c:pt idx="8">
                  <c:v>6.2344139650872816E-4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F-4747-A43F-A854E67E5D1D}"/>
            </c:ext>
          </c:extLst>
        </c:ser>
        <c:ser>
          <c:idx val="1"/>
          <c:order val="1"/>
          <c:tx>
            <c:v>SPE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TDR!$C$1:$M$1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TDR!$C$5:$M$5</c:f>
              <c:numCache>
                <c:formatCode>General</c:formatCode>
                <c:ptCount val="11"/>
                <c:pt idx="0">
                  <c:v>0.68391521197007477</c:v>
                </c:pt>
                <c:pt idx="1">
                  <c:v>0.80735660847880297</c:v>
                </c:pt>
                <c:pt idx="2">
                  <c:v>1.7456359102244388E-2</c:v>
                </c:pt>
                <c:pt idx="3">
                  <c:v>7.0448877805486282E-2</c:v>
                </c:pt>
                <c:pt idx="4">
                  <c:v>0.88092269326683292</c:v>
                </c:pt>
                <c:pt idx="5">
                  <c:v>1.5586034912718205E-2</c:v>
                </c:pt>
                <c:pt idx="6">
                  <c:v>0.1041147132169576</c:v>
                </c:pt>
                <c:pt idx="7">
                  <c:v>5.5486284289276808E-2</c:v>
                </c:pt>
                <c:pt idx="8">
                  <c:v>1.4962593516209476E-2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1F-4747-A43F-A854E67E5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98156447"/>
        <c:axId val="507355727"/>
      </c:barChart>
      <c:catAx>
        <c:axId val="4981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5727"/>
        <c:crosses val="autoZero"/>
        <c:auto val="1"/>
        <c:lblAlgn val="ctr"/>
        <c:lblOffset val="100"/>
        <c:noMultiLvlLbl val="0"/>
      </c:catAx>
      <c:valAx>
        <c:axId val="50735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Detection Rate</a:t>
                </a:r>
              </a:p>
            </c:rich>
          </c:tx>
          <c:layout>
            <c:manualLayout>
              <c:xMode val="edge"/>
              <c:yMode val="edge"/>
              <c:x val="2.3743761688465206E-3"/>
              <c:y val="0.13148982989006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23589605359287"/>
          <c:y val="0.11047270097116596"/>
          <c:w val="9.0578427530706079E-2"/>
          <c:h val="0.1805088811948657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811387848815"/>
          <c:y val="0.12052455223690098"/>
          <c:w val="0.85322526817837341"/>
          <c:h val="0.56188405841479938"/>
        </c:manualLayout>
      </c:layout>
      <c:barChart>
        <c:barDir val="col"/>
        <c:grouping val="clustered"/>
        <c:varyColors val="0"/>
        <c:ser>
          <c:idx val="0"/>
          <c:order val="0"/>
          <c:tx>
            <c:v>T2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TDR!$C$1:$M$1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TDR!$C$3:$M$3</c:f>
              <c:numCache>
                <c:formatCode>General</c:formatCode>
                <c:ptCount val="11"/>
                <c:pt idx="0">
                  <c:v>0.49826789838337182</c:v>
                </c:pt>
                <c:pt idx="1">
                  <c:v>0.55542725173210161</c:v>
                </c:pt>
                <c:pt idx="2">
                  <c:v>7.5057736720554269E-2</c:v>
                </c:pt>
                <c:pt idx="3">
                  <c:v>0.60681293302540418</c:v>
                </c:pt>
                <c:pt idx="4">
                  <c:v>0.78752886836027713</c:v>
                </c:pt>
                <c:pt idx="5">
                  <c:v>6.8706697459584298E-2</c:v>
                </c:pt>
                <c:pt idx="6">
                  <c:v>0.19341801385681293</c:v>
                </c:pt>
                <c:pt idx="7">
                  <c:v>0</c:v>
                </c:pt>
                <c:pt idx="8">
                  <c:v>5.6004618937644343E-2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F-4747-A43F-A854E67E5D1D}"/>
            </c:ext>
          </c:extLst>
        </c:ser>
        <c:ser>
          <c:idx val="1"/>
          <c:order val="1"/>
          <c:tx>
            <c:v>SPE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TDR!$C$1:$M$1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TDR!$C$6:$M$6</c:f>
              <c:numCache>
                <c:formatCode>General</c:formatCode>
                <c:ptCount val="11"/>
                <c:pt idx="0">
                  <c:v>0.77136258660508084</c:v>
                </c:pt>
                <c:pt idx="1">
                  <c:v>0.91512702078521935</c:v>
                </c:pt>
                <c:pt idx="2">
                  <c:v>9.4110854503464209E-2</c:v>
                </c:pt>
                <c:pt idx="3">
                  <c:v>0.57852193995381063</c:v>
                </c:pt>
                <c:pt idx="4">
                  <c:v>0.88048498845265588</c:v>
                </c:pt>
                <c:pt idx="5">
                  <c:v>6.5242494226327941E-2</c:v>
                </c:pt>
                <c:pt idx="6">
                  <c:v>0.39838337182448036</c:v>
                </c:pt>
                <c:pt idx="7">
                  <c:v>5.1385681293302538E-2</c:v>
                </c:pt>
                <c:pt idx="8">
                  <c:v>6.2355658198614321E-2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1F-4747-A43F-A854E67E5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98156447"/>
        <c:axId val="507355727"/>
      </c:barChart>
      <c:catAx>
        <c:axId val="4981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5727"/>
        <c:crosses val="autoZero"/>
        <c:auto val="1"/>
        <c:lblAlgn val="ctr"/>
        <c:lblOffset val="100"/>
        <c:noMultiLvlLbl val="0"/>
      </c:catAx>
      <c:valAx>
        <c:axId val="5073557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Detection Rate</a:t>
                </a:r>
              </a:p>
            </c:rich>
          </c:tx>
          <c:layout>
            <c:manualLayout>
              <c:xMode val="edge"/>
              <c:yMode val="edge"/>
              <c:x val="2.3743761688465206E-3"/>
              <c:y val="0.13148982989006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23589605359287"/>
          <c:y val="0.11047270097116596"/>
          <c:w val="9.0578427530706079E-2"/>
          <c:h val="0.1805088811948657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811387848815"/>
          <c:y val="0.12052455223690098"/>
          <c:w val="0.85322526817837341"/>
          <c:h val="0.56188405841479938"/>
        </c:manualLayout>
      </c:layout>
      <c:barChart>
        <c:barDir val="col"/>
        <c:grouping val="clustered"/>
        <c:varyColors val="0"/>
        <c:ser>
          <c:idx val="0"/>
          <c:order val="0"/>
          <c:tx>
            <c:v>T2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TDR!$C$1:$M$1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TDR!$C$4:$M$4</c:f>
              <c:numCache>
                <c:formatCode>General</c:formatCode>
                <c:ptCount val="11"/>
                <c:pt idx="0">
                  <c:v>0.78579676674364896</c:v>
                </c:pt>
                <c:pt idx="1">
                  <c:v>0.91916859122401851</c:v>
                </c:pt>
                <c:pt idx="2">
                  <c:v>7.7367205542725179E-2</c:v>
                </c:pt>
                <c:pt idx="3">
                  <c:v>0.82043879907621242</c:v>
                </c:pt>
                <c:pt idx="4">
                  <c:v>0.92609699769053122</c:v>
                </c:pt>
                <c:pt idx="5">
                  <c:v>0.14607390300230946</c:v>
                </c:pt>
                <c:pt idx="6">
                  <c:v>0.19803695150115475</c:v>
                </c:pt>
                <c:pt idx="7">
                  <c:v>0</c:v>
                </c:pt>
                <c:pt idx="8">
                  <c:v>5.6581986143187067E-2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F-4747-A43F-A854E67E5D1D}"/>
            </c:ext>
          </c:extLst>
        </c:ser>
        <c:ser>
          <c:idx val="1"/>
          <c:order val="1"/>
          <c:tx>
            <c:v>SPE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TDR!$C$1:$M$1</c:f>
              <c:strCache>
                <c:ptCount val="11"/>
                <c:pt idx="0">
                  <c:v>SS PCA</c:v>
                </c:pt>
                <c:pt idx="1">
                  <c:v>SS BR PCA</c:v>
                </c:pt>
                <c:pt idx="2">
                  <c:v>SS MT PCA</c:v>
                </c:pt>
                <c:pt idx="3">
                  <c:v>SS D-PCA</c:v>
                </c:pt>
                <c:pt idx="4">
                  <c:v>SS BR D-PCA</c:v>
                </c:pt>
                <c:pt idx="5">
                  <c:v>SS MT D-PCA</c:v>
                </c:pt>
                <c:pt idx="6">
                  <c:v>SS AD-PCA</c:v>
                </c:pt>
                <c:pt idx="7">
                  <c:v>SS BR AD-PCA</c:v>
                </c:pt>
                <c:pt idx="8">
                  <c:v>SS MT AD-PCA</c:v>
                </c:pt>
                <c:pt idx="9">
                  <c:v>MS BR AD-PCA</c:v>
                </c:pt>
                <c:pt idx="10">
                  <c:v>MS MT AD-PCA</c:v>
                </c:pt>
              </c:strCache>
            </c:strRef>
          </c:cat>
          <c:val>
            <c:numRef>
              <c:f>TDR!$C$7:$M$7</c:f>
              <c:numCache>
                <c:formatCode>General</c:formatCode>
                <c:ptCount val="11"/>
                <c:pt idx="0">
                  <c:v>0.99942263279445731</c:v>
                </c:pt>
                <c:pt idx="1">
                  <c:v>0.95323325635103928</c:v>
                </c:pt>
                <c:pt idx="2">
                  <c:v>0.98960739030023093</c:v>
                </c:pt>
                <c:pt idx="3">
                  <c:v>0.9676674364896074</c:v>
                </c:pt>
                <c:pt idx="4">
                  <c:v>0.85739030023094687</c:v>
                </c:pt>
                <c:pt idx="5">
                  <c:v>0.46882217090069284</c:v>
                </c:pt>
                <c:pt idx="6">
                  <c:v>0.39722863741339492</c:v>
                </c:pt>
                <c:pt idx="7">
                  <c:v>5.0808314087759814E-2</c:v>
                </c:pt>
                <c:pt idx="8">
                  <c:v>6.2355658198614321E-2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1F-4747-A43F-A854E67E5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98156447"/>
        <c:axId val="507355727"/>
      </c:barChart>
      <c:catAx>
        <c:axId val="4981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5727"/>
        <c:crosses val="autoZero"/>
        <c:auto val="1"/>
        <c:lblAlgn val="ctr"/>
        <c:lblOffset val="100"/>
        <c:noMultiLvlLbl val="0"/>
      </c:catAx>
      <c:valAx>
        <c:axId val="5073557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Detection Rate</a:t>
                </a:r>
              </a:p>
            </c:rich>
          </c:tx>
          <c:layout>
            <c:manualLayout>
              <c:xMode val="edge"/>
              <c:yMode val="edge"/>
              <c:x val="2.3743761688465206E-3"/>
              <c:y val="0.13148982989006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23589605359287"/>
          <c:y val="0.11047270097116596"/>
          <c:w val="9.0578427530706079E-2"/>
          <c:h val="0.1805088811948657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 Detection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8"/>
          <c:w val="0.90315026246719166"/>
          <c:h val="0.607555774278215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TDR!$N$2</c:f>
              <c:strCache>
                <c:ptCount val="1"/>
                <c:pt idx="0">
                  <c:v>7d / T2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TDR!$C$1:$M$1</c15:sqref>
                  </c15:fullRef>
                </c:ext>
              </c:extLst>
              <c:f>(TDR!$C$1,TDR!$F$1,TDR!$I$1)</c:f>
              <c:strCache>
                <c:ptCount val="3"/>
                <c:pt idx="0">
                  <c:v>SS PCA</c:v>
                </c:pt>
                <c:pt idx="1">
                  <c:v>SS D-PCA</c:v>
                </c:pt>
                <c:pt idx="2">
                  <c:v>SS AD-PCA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TDR!$C$2:$M$2</c15:sqref>
                  </c15:fullRef>
                </c:ext>
              </c:extLst>
              <c:f>(TDR!$C$2,TDR!$F$2,TDR!$I$2)</c:f>
              <c:numCache>
                <c:formatCode>General</c:formatCode>
                <c:ptCount val="3"/>
                <c:pt idx="0">
                  <c:v>2.369077306733167E-2</c:v>
                </c:pt>
                <c:pt idx="1">
                  <c:v>0.15087281795511223</c:v>
                </c:pt>
                <c:pt idx="2">
                  <c:v>9.788029925187032E-2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D-4FE5-980B-DB23210DFC03}"/>
            </c:ext>
          </c:extLst>
        </c:ser>
        <c:ser>
          <c:idx val="1"/>
          <c:order val="1"/>
          <c:tx>
            <c:strRef>
              <c:f>TDR!$N$3</c:f>
              <c:strCache>
                <c:ptCount val="1"/>
                <c:pt idx="0">
                  <c:v>5d / 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TDR!$C$1:$M$1</c15:sqref>
                  </c15:fullRef>
                </c:ext>
              </c:extLst>
              <c:f>(TDR!$C$1,TDR!$F$1,TDR!$I$1)</c:f>
              <c:strCache>
                <c:ptCount val="3"/>
                <c:pt idx="0">
                  <c:v>SS PCA</c:v>
                </c:pt>
                <c:pt idx="1">
                  <c:v>SS D-PCA</c:v>
                </c:pt>
                <c:pt idx="2">
                  <c:v>SS AD-PCA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TDR!$C$3:$M$3</c15:sqref>
                  </c15:fullRef>
                </c:ext>
              </c:extLst>
              <c:f>(TDR!$C$3,TDR!$F$3,TDR!$I$3)</c:f>
              <c:numCache>
                <c:formatCode>General</c:formatCode>
                <c:ptCount val="3"/>
                <c:pt idx="0">
                  <c:v>0.49826789838337182</c:v>
                </c:pt>
                <c:pt idx="1">
                  <c:v>0.60681293302540418</c:v>
                </c:pt>
                <c:pt idx="2">
                  <c:v>0.19341801385681293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7D-4FE5-980B-DB23210DFC03}"/>
            </c:ext>
          </c:extLst>
        </c:ser>
        <c:ser>
          <c:idx val="2"/>
          <c:order val="2"/>
          <c:tx>
            <c:strRef>
              <c:f>TDR!$N$4</c:f>
              <c:strCache>
                <c:ptCount val="1"/>
                <c:pt idx="0">
                  <c:v>3d / T2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TDR!$C$1:$M$1</c15:sqref>
                  </c15:fullRef>
                </c:ext>
              </c:extLst>
              <c:f>(TDR!$C$1,TDR!$F$1,TDR!$I$1)</c:f>
              <c:strCache>
                <c:ptCount val="3"/>
                <c:pt idx="0">
                  <c:v>SS PCA</c:v>
                </c:pt>
                <c:pt idx="1">
                  <c:v>SS D-PCA</c:v>
                </c:pt>
                <c:pt idx="2">
                  <c:v>SS AD-PCA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TDR!$C$4:$M$4</c15:sqref>
                  </c15:fullRef>
                </c:ext>
              </c:extLst>
              <c:f>(TDR!$C$4,TDR!$F$4,TDR!$I$4)</c:f>
              <c:numCache>
                <c:formatCode>General</c:formatCode>
                <c:ptCount val="3"/>
                <c:pt idx="0">
                  <c:v>0.78579676674364896</c:v>
                </c:pt>
                <c:pt idx="1">
                  <c:v>0.82043879907621242</c:v>
                </c:pt>
                <c:pt idx="2">
                  <c:v>0.19803695150115475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7D-4FE5-980B-DB23210DF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156447"/>
        <c:axId val="507355727"/>
      </c:barChart>
      <c:catAx>
        <c:axId val="4981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5727"/>
        <c:crosses val="autoZero"/>
        <c:auto val="1"/>
        <c:lblAlgn val="ctr"/>
        <c:lblOffset val="100"/>
        <c:noMultiLvlLbl val="0"/>
      </c:catAx>
      <c:valAx>
        <c:axId val="5073557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70341207349087"/>
          <c:y val="0.16745297462817149"/>
          <c:w val="0.11563069640154586"/>
          <c:h val="0.231166001510085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 Detection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8"/>
          <c:w val="0.90315026246719166"/>
          <c:h val="0.607555774278215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TDR!$N$5</c:f>
              <c:strCache>
                <c:ptCount val="1"/>
                <c:pt idx="0">
                  <c:v>7d / SPE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TDR!$C$1:$M$1</c15:sqref>
                  </c15:fullRef>
                </c:ext>
              </c:extLst>
              <c:f>(TDR!$C$1,TDR!$F$1,TDR!$I$1)</c:f>
              <c:strCache>
                <c:ptCount val="3"/>
                <c:pt idx="0">
                  <c:v>SS PCA</c:v>
                </c:pt>
                <c:pt idx="1">
                  <c:v>SS D-PCA</c:v>
                </c:pt>
                <c:pt idx="2">
                  <c:v>SS AD-PCA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TDR!$C$5:$M$5</c15:sqref>
                  </c15:fullRef>
                </c:ext>
              </c:extLst>
              <c:f>(TDR!$C$5,TDR!$F$5,TDR!$I$5)</c:f>
              <c:numCache>
                <c:formatCode>General</c:formatCode>
                <c:ptCount val="3"/>
                <c:pt idx="0">
                  <c:v>0.68391521197007477</c:v>
                </c:pt>
                <c:pt idx="1">
                  <c:v>7.0448877805486282E-2</c:v>
                </c:pt>
                <c:pt idx="2">
                  <c:v>0.1041147132169576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D-4FE5-980B-DB23210DFC03}"/>
            </c:ext>
          </c:extLst>
        </c:ser>
        <c:ser>
          <c:idx val="1"/>
          <c:order val="1"/>
          <c:tx>
            <c:strRef>
              <c:f>TDR!$N$6</c:f>
              <c:strCache>
                <c:ptCount val="1"/>
                <c:pt idx="0">
                  <c:v>5d / SPE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TDR!$C$1:$M$1</c15:sqref>
                  </c15:fullRef>
                </c:ext>
              </c:extLst>
              <c:f>(TDR!$C$1,TDR!$F$1,TDR!$I$1)</c:f>
              <c:strCache>
                <c:ptCount val="3"/>
                <c:pt idx="0">
                  <c:v>SS PCA</c:v>
                </c:pt>
                <c:pt idx="1">
                  <c:v>SS D-PCA</c:v>
                </c:pt>
                <c:pt idx="2">
                  <c:v>SS AD-PCA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TDR!$C$6:$M$6</c15:sqref>
                  </c15:fullRef>
                </c:ext>
              </c:extLst>
              <c:f>(TDR!$C$6,TDR!$F$6,TDR!$I$6)</c:f>
              <c:numCache>
                <c:formatCode>General</c:formatCode>
                <c:ptCount val="3"/>
                <c:pt idx="0">
                  <c:v>0.77136258660508084</c:v>
                </c:pt>
                <c:pt idx="1">
                  <c:v>0.57852193995381063</c:v>
                </c:pt>
                <c:pt idx="2">
                  <c:v>0.39838337182448036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7D-4FE5-980B-DB23210DFC03}"/>
            </c:ext>
          </c:extLst>
        </c:ser>
        <c:ser>
          <c:idx val="2"/>
          <c:order val="2"/>
          <c:tx>
            <c:strRef>
              <c:f>TDR!$N$7</c:f>
              <c:strCache>
                <c:ptCount val="1"/>
                <c:pt idx="0">
                  <c:v>3d / 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TDR!$C$1:$M$1</c15:sqref>
                  </c15:fullRef>
                </c:ext>
              </c:extLst>
              <c:f>(TDR!$C$1,TDR!$F$1,TDR!$I$1)</c:f>
              <c:strCache>
                <c:ptCount val="3"/>
                <c:pt idx="0">
                  <c:v>SS PCA</c:v>
                </c:pt>
                <c:pt idx="1">
                  <c:v>SS D-PCA</c:v>
                </c:pt>
                <c:pt idx="2">
                  <c:v>SS AD-PCA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TDR!$C$7:$M$7</c15:sqref>
                  </c15:fullRef>
                </c:ext>
              </c:extLst>
              <c:f>(TDR!$C$7,TDR!$F$7,TDR!$I$7)</c:f>
              <c:numCache>
                <c:formatCode>General</c:formatCode>
                <c:ptCount val="3"/>
                <c:pt idx="0">
                  <c:v>0.99942263279445731</c:v>
                </c:pt>
                <c:pt idx="1">
                  <c:v>0.9676674364896074</c:v>
                </c:pt>
                <c:pt idx="2">
                  <c:v>0.39722863741339492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7D-4FE5-980B-DB23210DF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156447"/>
        <c:axId val="507355727"/>
      </c:barChart>
      <c:catAx>
        <c:axId val="4981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5727"/>
        <c:crosses val="autoZero"/>
        <c:auto val="1"/>
        <c:lblAlgn val="ctr"/>
        <c:lblOffset val="100"/>
        <c:noMultiLvlLbl val="0"/>
      </c:catAx>
      <c:valAx>
        <c:axId val="5073557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70341207349087"/>
          <c:y val="0.16745297462817149"/>
          <c:w val="0.11574081364829396"/>
          <c:h val="0.233912516103400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811387848815"/>
          <c:y val="0.12052455223690098"/>
          <c:w val="0.85322526817837341"/>
          <c:h val="0.56188405841479938"/>
        </c:manualLayout>
      </c:layout>
      <c:barChart>
        <c:barDir val="col"/>
        <c:grouping val="clustered"/>
        <c:varyColors val="0"/>
        <c:ser>
          <c:idx val="0"/>
          <c:order val="0"/>
          <c:tx>
            <c:v>T2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TDR!$C$1:$M$1</c15:sqref>
                  </c15:fullRef>
                </c:ext>
              </c:extLst>
              <c:f>(TDR!$D$1,TDR!$G$1,TDR!$J$1)</c:f>
              <c:strCache>
                <c:ptCount val="3"/>
                <c:pt idx="0">
                  <c:v>SS BR PCA</c:v>
                </c:pt>
                <c:pt idx="1">
                  <c:v>SS BR D-PCA</c:v>
                </c:pt>
                <c:pt idx="2">
                  <c:v>SS BR AD-PCA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TDR!$C$2:$M$2</c15:sqref>
                  </c15:fullRef>
                </c:ext>
              </c:extLst>
              <c:f>(TDR!$D$2,TDR!$G$2,TDR!$J$2)</c:f>
              <c:numCache>
                <c:formatCode>General</c:formatCode>
                <c:ptCount val="3"/>
                <c:pt idx="0">
                  <c:v>0.364713216957606</c:v>
                </c:pt>
                <c:pt idx="1">
                  <c:v>0.63154613466334164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F-4747-A43F-A854E67E5D1D}"/>
            </c:ext>
          </c:extLst>
        </c:ser>
        <c:ser>
          <c:idx val="1"/>
          <c:order val="1"/>
          <c:tx>
            <c:v>SPE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TDR!$C$1:$M$1</c15:sqref>
                  </c15:fullRef>
                </c:ext>
              </c:extLst>
              <c:f>(TDR!$D$1,TDR!$G$1,TDR!$J$1)</c:f>
              <c:strCache>
                <c:ptCount val="3"/>
                <c:pt idx="0">
                  <c:v>SS BR PCA</c:v>
                </c:pt>
                <c:pt idx="1">
                  <c:v>SS BR D-PCA</c:v>
                </c:pt>
                <c:pt idx="2">
                  <c:v>SS BR AD-PCA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TDR!$C$5:$M$5</c15:sqref>
                  </c15:fullRef>
                </c:ext>
              </c:extLst>
              <c:f>(TDR!$D$5,TDR!$G$5,TDR!$J$5)</c:f>
              <c:numCache>
                <c:formatCode>General</c:formatCode>
                <c:ptCount val="3"/>
                <c:pt idx="0">
                  <c:v>0.80735660847880297</c:v>
                </c:pt>
                <c:pt idx="1">
                  <c:v>0.88092269326683292</c:v>
                </c:pt>
                <c:pt idx="2">
                  <c:v>5.5486284289276808E-2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1F-4747-A43F-A854E67E5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98156447"/>
        <c:axId val="507355727"/>
      </c:barChart>
      <c:catAx>
        <c:axId val="4981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5727"/>
        <c:crosses val="autoZero"/>
        <c:auto val="1"/>
        <c:lblAlgn val="ctr"/>
        <c:lblOffset val="100"/>
        <c:noMultiLvlLbl val="0"/>
      </c:catAx>
      <c:valAx>
        <c:axId val="50735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Detection Rate</a:t>
                </a:r>
              </a:p>
            </c:rich>
          </c:tx>
          <c:layout>
            <c:manualLayout>
              <c:xMode val="edge"/>
              <c:yMode val="edge"/>
              <c:x val="2.3743761688465206E-3"/>
              <c:y val="0.13148982989006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23589605359287"/>
          <c:y val="0.11047270097116596"/>
          <c:w val="9.0578427530706079E-2"/>
          <c:h val="0.1805088811948657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811387848815"/>
          <c:y val="0.12052455223690098"/>
          <c:w val="0.85322526817837341"/>
          <c:h val="0.56188405841479938"/>
        </c:manualLayout>
      </c:layout>
      <c:barChart>
        <c:barDir val="col"/>
        <c:grouping val="clustered"/>
        <c:varyColors val="0"/>
        <c:ser>
          <c:idx val="0"/>
          <c:order val="0"/>
          <c:tx>
            <c:v>T2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TDR!$C$1:$M$1</c15:sqref>
                  </c15:fullRef>
                </c:ext>
              </c:extLst>
              <c:f>(TDR!$D$1,TDR!$G$1,TDR!$J$1)</c:f>
              <c:strCache>
                <c:ptCount val="3"/>
                <c:pt idx="0">
                  <c:v>SS BR PCA</c:v>
                </c:pt>
                <c:pt idx="1">
                  <c:v>SS BR D-PCA</c:v>
                </c:pt>
                <c:pt idx="2">
                  <c:v>SS BR AD-PCA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TDR!$C$3:$M$3</c15:sqref>
                  </c15:fullRef>
                </c:ext>
              </c:extLst>
              <c:f>(TDR!$D$3,TDR!$G$3,TDR!$J$3)</c:f>
              <c:numCache>
                <c:formatCode>General</c:formatCode>
                <c:ptCount val="3"/>
                <c:pt idx="0">
                  <c:v>0.55542725173210161</c:v>
                </c:pt>
                <c:pt idx="1">
                  <c:v>0.78752886836027713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F-4747-A43F-A854E67E5D1D}"/>
            </c:ext>
          </c:extLst>
        </c:ser>
        <c:ser>
          <c:idx val="1"/>
          <c:order val="1"/>
          <c:tx>
            <c:v>SPE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TDR!$C$1:$M$1</c15:sqref>
                  </c15:fullRef>
                </c:ext>
              </c:extLst>
              <c:f>(TDR!$D$1,TDR!$G$1,TDR!$J$1)</c:f>
              <c:strCache>
                <c:ptCount val="3"/>
                <c:pt idx="0">
                  <c:v>SS BR PCA</c:v>
                </c:pt>
                <c:pt idx="1">
                  <c:v>SS BR D-PCA</c:v>
                </c:pt>
                <c:pt idx="2">
                  <c:v>SS BR AD-PCA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TDR!$C$6:$M$6</c15:sqref>
                  </c15:fullRef>
                </c:ext>
              </c:extLst>
              <c:f>(TDR!$D$6,TDR!$G$6,TDR!$J$6)</c:f>
              <c:numCache>
                <c:formatCode>General</c:formatCode>
                <c:ptCount val="3"/>
                <c:pt idx="0">
                  <c:v>0.91512702078521935</c:v>
                </c:pt>
                <c:pt idx="1">
                  <c:v>0.88048498845265588</c:v>
                </c:pt>
                <c:pt idx="2">
                  <c:v>5.1385681293302538E-2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1F-4747-A43F-A854E67E5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98156447"/>
        <c:axId val="507355727"/>
      </c:barChart>
      <c:catAx>
        <c:axId val="4981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5727"/>
        <c:crosses val="autoZero"/>
        <c:auto val="1"/>
        <c:lblAlgn val="ctr"/>
        <c:lblOffset val="100"/>
        <c:noMultiLvlLbl val="0"/>
      </c:catAx>
      <c:valAx>
        <c:axId val="5073557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Detection Rate</a:t>
                </a:r>
              </a:p>
            </c:rich>
          </c:tx>
          <c:layout>
            <c:manualLayout>
              <c:xMode val="edge"/>
              <c:yMode val="edge"/>
              <c:x val="2.3743761688465206E-3"/>
              <c:y val="0.13148982989006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23589605359287"/>
          <c:y val="0.11047270097116596"/>
          <c:w val="9.0578427530706079E-2"/>
          <c:h val="0.1805088811948657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</xdr:colOff>
      <xdr:row>7</xdr:row>
      <xdr:rowOff>19050</xdr:rowOff>
    </xdr:from>
    <xdr:to>
      <xdr:col>6</xdr:col>
      <xdr:colOff>483870</xdr:colOff>
      <xdr:row>22</xdr:row>
      <xdr:rowOff>24493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F11E5E-06FC-4C3B-82AE-D6D75D923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492034</xdr:colOff>
      <xdr:row>7</xdr:row>
      <xdr:rowOff>8164</xdr:rowOff>
    </xdr:from>
    <xdr:to>
      <xdr:col>12</xdr:col>
      <xdr:colOff>256902</xdr:colOff>
      <xdr:row>22</xdr:row>
      <xdr:rowOff>13607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153A9D-59AA-423C-B056-E57CFE782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533399</xdr:colOff>
      <xdr:row>5</xdr:row>
      <xdr:rowOff>136068</xdr:rowOff>
    </xdr:from>
    <xdr:to>
      <xdr:col>27</xdr:col>
      <xdr:colOff>391885</xdr:colOff>
      <xdr:row>28</xdr:row>
      <xdr:rowOff>125185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9C8224-E9C2-4139-8B88-9EA58F6FE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522515</xdr:colOff>
      <xdr:row>28</xdr:row>
      <xdr:rowOff>108855</xdr:rowOff>
    </xdr:from>
    <xdr:to>
      <xdr:col>27</xdr:col>
      <xdr:colOff>381000</xdr:colOff>
      <xdr:row>51</xdr:row>
      <xdr:rowOff>97972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8CDD98-2727-4027-8907-6A38EFCBC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517073</xdr:colOff>
      <xdr:row>51</xdr:row>
      <xdr:rowOff>81641</xdr:rowOff>
    </xdr:from>
    <xdr:to>
      <xdr:col>27</xdr:col>
      <xdr:colOff>413658</xdr:colOff>
      <xdr:row>74</xdr:row>
      <xdr:rowOff>70757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1ED6D7-5F2E-4F98-BCBB-48918C495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22316</xdr:colOff>
      <xdr:row>23</xdr:row>
      <xdr:rowOff>182336</xdr:rowOff>
    </xdr:from>
    <xdr:to>
      <xdr:col>6</xdr:col>
      <xdr:colOff>494756</xdr:colOff>
      <xdr:row>39</xdr:row>
      <xdr:rowOff>2721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6B06F3-C0A4-4AF0-BDC6-DE9364B9B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502920</xdr:colOff>
      <xdr:row>24</xdr:row>
      <xdr:rowOff>19050</xdr:rowOff>
    </xdr:from>
    <xdr:to>
      <xdr:col>12</xdr:col>
      <xdr:colOff>267788</xdr:colOff>
      <xdr:row>39</xdr:row>
      <xdr:rowOff>24492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C1A739-941B-4D92-8F0D-69E5AF388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500742</xdr:colOff>
      <xdr:row>5</xdr:row>
      <xdr:rowOff>157840</xdr:rowOff>
    </xdr:from>
    <xdr:to>
      <xdr:col>43</xdr:col>
      <xdr:colOff>76199</xdr:colOff>
      <xdr:row>28</xdr:row>
      <xdr:rowOff>146957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82F656-4836-47D7-95D3-C21F0CFCE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478973</xdr:colOff>
      <xdr:row>28</xdr:row>
      <xdr:rowOff>119741</xdr:rowOff>
    </xdr:from>
    <xdr:to>
      <xdr:col>43</xdr:col>
      <xdr:colOff>54429</xdr:colOff>
      <xdr:row>51</xdr:row>
      <xdr:rowOff>108858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D2248D-83A2-4768-8387-5A415E2F1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462644</xdr:colOff>
      <xdr:row>51</xdr:row>
      <xdr:rowOff>103412</xdr:rowOff>
    </xdr:from>
    <xdr:to>
      <xdr:col>43</xdr:col>
      <xdr:colOff>76200</xdr:colOff>
      <xdr:row>74</xdr:row>
      <xdr:rowOff>92528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C2FCED1-BA2A-47E5-AC02-8283A56CC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169273</xdr:colOff>
      <xdr:row>10</xdr:row>
      <xdr:rowOff>89807</xdr:rowOff>
    </xdr:from>
    <xdr:to>
      <xdr:col>6</xdr:col>
      <xdr:colOff>641713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C7D8BB-B787-4E16-8433-18C2C6640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708117</xdr:colOff>
      <xdr:row>10</xdr:row>
      <xdr:rowOff>73478</xdr:rowOff>
    </xdr:from>
    <xdr:to>
      <xdr:col>12</xdr:col>
      <xdr:colOff>472985</xdr:colOff>
      <xdr:row>25</xdr:row>
      <xdr:rowOff>78921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2941FA-DE0B-4B67-9083-37FA26D5B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76201</xdr:colOff>
      <xdr:row>8</xdr:row>
      <xdr:rowOff>100747</xdr:rowOff>
    </xdr:from>
    <xdr:to>
      <xdr:col>26</xdr:col>
      <xdr:colOff>416921</xdr:colOff>
      <xdr:row>28</xdr:row>
      <xdr:rowOff>113213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112638-04FA-47C2-A16C-F72C21E1F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65317</xdr:colOff>
      <xdr:row>31</xdr:row>
      <xdr:rowOff>23461</xdr:rowOff>
    </xdr:from>
    <xdr:to>
      <xdr:col>26</xdr:col>
      <xdr:colOff>406036</xdr:colOff>
      <xdr:row>51</xdr:row>
      <xdr:rowOff>35926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2335A7-8C4C-4FDE-B333-156EECC78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64250</xdr:colOff>
      <xdr:row>53</xdr:row>
      <xdr:rowOff>131228</xdr:rowOff>
    </xdr:from>
    <xdr:to>
      <xdr:col>26</xdr:col>
      <xdr:colOff>438694</xdr:colOff>
      <xdr:row>73</xdr:row>
      <xdr:rowOff>143694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6F5F10-95B5-46E8-BC43-2B2668FAA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169273</xdr:colOff>
      <xdr:row>9</xdr:row>
      <xdr:rowOff>89807</xdr:rowOff>
    </xdr:from>
    <xdr:to>
      <xdr:col>6</xdr:col>
      <xdr:colOff>641713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7905A-0359-45EA-8ADC-7FE93513E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708117</xdr:colOff>
      <xdr:row>9</xdr:row>
      <xdr:rowOff>73478</xdr:rowOff>
    </xdr:from>
    <xdr:to>
      <xdr:col>12</xdr:col>
      <xdr:colOff>472985</xdr:colOff>
      <xdr:row>24</xdr:row>
      <xdr:rowOff>78921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ACAE5E-1372-4ACC-B946-15D216FE9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11951</xdr:colOff>
      <xdr:row>9</xdr:row>
      <xdr:rowOff>0</xdr:rowOff>
    </xdr:from>
    <xdr:to>
      <xdr:col>26</xdr:col>
      <xdr:colOff>352671</xdr:colOff>
      <xdr:row>29</xdr:row>
      <xdr:rowOff>56009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AC231C-910B-4DA5-BCCA-12C9D18B4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1067</xdr:colOff>
      <xdr:row>31</xdr:row>
      <xdr:rowOff>155668</xdr:rowOff>
    </xdr:from>
    <xdr:to>
      <xdr:col>26</xdr:col>
      <xdr:colOff>341786</xdr:colOff>
      <xdr:row>52</xdr:row>
      <xdr:rowOff>28796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AA8260-B8C4-4EFA-8006-B425F2719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54</xdr:row>
      <xdr:rowOff>128453</xdr:rowOff>
    </xdr:from>
    <xdr:to>
      <xdr:col>26</xdr:col>
      <xdr:colOff>374444</xdr:colOff>
      <xdr:row>75</xdr:row>
      <xdr:rowOff>1581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2BD9AF-C6D4-49A7-A484-ACDD702D9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866502</xdr:colOff>
      <xdr:row>11</xdr:row>
      <xdr:rowOff>140425</xdr:rowOff>
    </xdr:from>
    <xdr:to>
      <xdr:col>8</xdr:col>
      <xdr:colOff>567145</xdr:colOff>
      <xdr:row>30</xdr:row>
      <xdr:rowOff>157843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26029F-C24D-4DE5-BA12-8DA8D6D2E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279218</xdr:colOff>
      <xdr:row>0</xdr:row>
      <xdr:rowOff>867591</xdr:rowOff>
    </xdr:from>
    <xdr:to>
      <xdr:col>29</xdr:col>
      <xdr:colOff>616675</xdr:colOff>
      <xdr:row>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A670F9-04EF-46B6-88F8-F090C7433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491489</xdr:colOff>
      <xdr:row>10</xdr:row>
      <xdr:rowOff>165465</xdr:rowOff>
    </xdr:from>
    <xdr:to>
      <xdr:col>30</xdr:col>
      <xdr:colOff>186689</xdr:colOff>
      <xdr:row>25</xdr:row>
      <xdr:rowOff>152402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97996F-57F6-4507-9822-5A01F2B72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0.3714</cdr:x>
      <cdr:y>0.07733</cdr:y>
    </cdr:from>
    <cdr:to>
      <cdr:x>0.62815</cdr:x>
      <cdr:y>0.15588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F9D5D57-50A7-48C9-A1CD-99612E61512F}"/>
            </a:ext>
          </a:extLst>
        </cdr:cNvPr>
        <cdr:cNvSpPr txBox="1"/>
      </cdr:nvSpPr>
      <cdr:spPr>
        <a:xfrm xmlns:a="http://schemas.openxmlformats.org/drawingml/2006/main">
          <a:off x="1795055" y="273232"/>
          <a:ext cx="1240971" cy="2775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/>
            <a:t>7 days</a:t>
          </a:r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403860</xdr:colOff>
      <xdr:row>0</xdr:row>
      <xdr:rowOff>320040</xdr:rowOff>
    </xdr:from>
    <xdr:to>
      <xdr:col>20</xdr:col>
      <xdr:colOff>99060</xdr:colOff>
      <xdr:row>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955281-63BA-4D83-8470-EC8D8E16F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415290</xdr:colOff>
      <xdr:row>4</xdr:row>
      <xdr:rowOff>160020</xdr:rowOff>
    </xdr:from>
    <xdr:to>
      <xdr:col>20</xdr:col>
      <xdr:colOff>110490</xdr:colOff>
      <xdr:row>13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52240C-D789-49FE-9602-C3A72BBD2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393518</xdr:colOff>
      <xdr:row>14</xdr:row>
      <xdr:rowOff>2178</xdr:rowOff>
    </xdr:from>
    <xdr:to>
      <xdr:col>20</xdr:col>
      <xdr:colOff>88718</xdr:colOff>
      <xdr:row>28</xdr:row>
      <xdr:rowOff>174172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A3313C-E438-460E-ADED-A00B2FF0E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436518</xdr:colOff>
      <xdr:row>0</xdr:row>
      <xdr:rowOff>167640</xdr:rowOff>
    </xdr:from>
    <xdr:to>
      <xdr:col>20</xdr:col>
      <xdr:colOff>131718</xdr:colOff>
      <xdr:row>9</xdr:row>
      <xdr:rowOff>163285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84887D-A5D3-4F8B-8C72-F3FEA9958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545919</xdr:colOff>
      <xdr:row>10</xdr:row>
      <xdr:rowOff>130629</xdr:rowOff>
    </xdr:from>
    <xdr:to>
      <xdr:col>20</xdr:col>
      <xdr:colOff>241119</xdr:colOff>
      <xdr:row>30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C0CCD1-ED93-4854-9767-803ECC170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524147</xdr:colOff>
      <xdr:row>31</xdr:row>
      <xdr:rowOff>2179</xdr:rowOff>
    </xdr:from>
    <xdr:to>
      <xdr:col>20</xdr:col>
      <xdr:colOff>219347</xdr:colOff>
      <xdr:row>45</xdr:row>
      <xdr:rowOff>174173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19B9B5-4B49-401C-9FE7-D8CFFEE46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5D792-207E-4902-9B33-96B3A9D78BA3}">
  <dimension ref="A1:N7"/>
  <sheetViews>
    <sheetView zoomScale="25" zoomScaleNormal="25" workbookViewId="0">
      <selection activeCell="F64" sqref="F64"/>
    </sheetView>
  </sheetViews>
  <sheetFormatPr defaultRowHeight="14.4" x14ac:dyDescent="0.55000000000000004"/>
  <cols>
    <col min="1" max="1" width="14.89453125" bestFit="1" customWidth="1"/>
    <col min="4" max="4" width="9.1015625" bestFit="1" customWidth="1"/>
    <col min="5" max="5" width="9.68359375" bestFit="1" customWidth="1"/>
    <col min="6" max="6" width="8.3125" bestFit="1" customWidth="1"/>
    <col min="7" max="7" width="11" bestFit="1" customWidth="1"/>
    <col min="8" max="8" width="11.5234375" bestFit="1" customWidth="1"/>
    <col min="9" max="9" width="9.5234375" bestFit="1" customWidth="1"/>
    <col min="10" max="10" width="12.20703125" bestFit="1" customWidth="1"/>
    <col min="11" max="11" width="12.7890625" bestFit="1" customWidth="1"/>
    <col min="12" max="12" width="13" bestFit="1" customWidth="1"/>
    <col min="13" max="13" width="13.68359375" bestFit="1" customWidth="1"/>
  </cols>
  <sheetData>
    <row r="1" spans="1:14" x14ac:dyDescent="0.55000000000000004">
      <c r="A1" t="s">
        <v>22</v>
      </c>
      <c r="B1" t="str">
        <f>'7d stats'!A1</f>
        <v>Statistic</v>
      </c>
      <c r="C1" t="str">
        <f>'7d stats'!B1</f>
        <v>SS PCA</v>
      </c>
      <c r="D1" t="str">
        <f>'7d stats'!C1</f>
        <v>SS BR PCA</v>
      </c>
      <c r="E1" t="str">
        <f>'7d stats'!D1</f>
        <v>SS MT PCA</v>
      </c>
      <c r="F1" t="str">
        <f>'7d stats'!E1</f>
        <v>SS D-PCA</v>
      </c>
      <c r="G1" t="str">
        <f>'7d stats'!F1</f>
        <v>SS BR D-PCA</v>
      </c>
      <c r="H1" t="str">
        <f>'7d stats'!G1</f>
        <v>SS MT D-PCA</v>
      </c>
      <c r="I1" t="str">
        <f>'7d stats'!H1</f>
        <v>SS AD-PCA</v>
      </c>
      <c r="J1" t="str">
        <f>'7d stats'!I1</f>
        <v>SS BR AD-PCA</v>
      </c>
      <c r="K1" t="str">
        <f>'7d stats'!J1</f>
        <v>SS MT AD-PCA</v>
      </c>
      <c r="L1" t="str">
        <f>'7d stats'!K1</f>
        <v>MS BR AD-PCA</v>
      </c>
      <c r="M1" t="str">
        <f>'7d stats'!L1</f>
        <v>MS MT AD-PCA</v>
      </c>
      <c r="N1" t="s">
        <v>21</v>
      </c>
    </row>
    <row r="2" spans="1:14" x14ac:dyDescent="0.55000000000000004">
      <c r="A2" t="s">
        <v>18</v>
      </c>
      <c r="B2" t="str">
        <f>'7d stats'!A2</f>
        <v>TDR-T2</v>
      </c>
      <c r="C2">
        <f>'7d stats'!B2</f>
        <v>2.369077306733167E-2</v>
      </c>
      <c r="D2">
        <f>'7d stats'!C2</f>
        <v>0.364713216957606</v>
      </c>
      <c r="E2">
        <f>'7d stats'!D2</f>
        <v>3.117206982543641E-3</v>
      </c>
      <c r="F2">
        <f>'7d stats'!E2</f>
        <v>0.15087281795511223</v>
      </c>
      <c r="G2">
        <f>'7d stats'!F2</f>
        <v>0.63154613466334164</v>
      </c>
      <c r="H2">
        <f>'7d stats'!G2</f>
        <v>1.2468827930174563E-3</v>
      </c>
      <c r="I2">
        <f>'7d stats'!H2</f>
        <v>9.788029925187032E-2</v>
      </c>
      <c r="J2">
        <f>'7d stats'!I2</f>
        <v>0</v>
      </c>
      <c r="K2">
        <f>'7d stats'!J2</f>
        <v>6.2344139650872816E-4</v>
      </c>
      <c r="L2">
        <f>'7d stats'!K2</f>
        <v>0</v>
      </c>
      <c r="M2">
        <f>'7d stats'!L2</f>
        <v>0</v>
      </c>
      <c r="N2" t="str">
        <f>_xlfn.CONCAT(A2," / T2")</f>
        <v>7d / T2</v>
      </c>
    </row>
    <row r="3" spans="1:14" x14ac:dyDescent="0.55000000000000004">
      <c r="A3" t="s">
        <v>19</v>
      </c>
      <c r="B3" t="str">
        <f>'5d stats'!A2</f>
        <v>TDR-T2</v>
      </c>
      <c r="C3">
        <f>'5d stats'!B2</f>
        <v>0.49826789838337182</v>
      </c>
      <c r="D3">
        <f>'5d stats'!C2</f>
        <v>0.55542725173210161</v>
      </c>
      <c r="E3">
        <f>'5d stats'!D2</f>
        <v>7.5057736720554269E-2</v>
      </c>
      <c r="F3">
        <f>'5d stats'!E2</f>
        <v>0.60681293302540418</v>
      </c>
      <c r="G3">
        <f>'5d stats'!F2</f>
        <v>0.78752886836027713</v>
      </c>
      <c r="H3">
        <f>'5d stats'!G2</f>
        <v>6.8706697459584298E-2</v>
      </c>
      <c r="I3">
        <f>'5d stats'!H2</f>
        <v>0.19341801385681293</v>
      </c>
      <c r="J3">
        <f>'5d stats'!I2</f>
        <v>0</v>
      </c>
      <c r="K3">
        <f>'5d stats'!J2</f>
        <v>5.6004618937644343E-2</v>
      </c>
      <c r="L3">
        <f>'5d stats'!K2</f>
        <v>0</v>
      </c>
      <c r="M3">
        <f>'5d stats'!L2</f>
        <v>0</v>
      </c>
      <c r="N3" t="str">
        <f t="shared" ref="N3:N4" si="0">_xlfn.CONCAT(A3," / T2")</f>
        <v>5d / T2</v>
      </c>
    </row>
    <row r="4" spans="1:14" x14ac:dyDescent="0.55000000000000004">
      <c r="A4" t="s">
        <v>20</v>
      </c>
      <c r="B4" t="str">
        <f>'3d stats'!A2</f>
        <v>TDR-T2</v>
      </c>
      <c r="C4">
        <f>'3d stats'!B2</f>
        <v>0.78579676674364896</v>
      </c>
      <c r="D4">
        <f>'3d stats'!C2</f>
        <v>0.91916859122401851</v>
      </c>
      <c r="E4">
        <f>'3d stats'!D2</f>
        <v>7.7367205542725179E-2</v>
      </c>
      <c r="F4">
        <f>'3d stats'!E2</f>
        <v>0.82043879907621242</v>
      </c>
      <c r="G4">
        <f>'3d stats'!F2</f>
        <v>0.92609699769053122</v>
      </c>
      <c r="H4">
        <f>'3d stats'!G2</f>
        <v>0.14607390300230946</v>
      </c>
      <c r="I4">
        <f>'3d stats'!H2</f>
        <v>0.19803695150115475</v>
      </c>
      <c r="J4">
        <f>'3d stats'!I2</f>
        <v>0</v>
      </c>
      <c r="K4">
        <f>'3d stats'!J2</f>
        <v>5.6581986143187067E-2</v>
      </c>
      <c r="L4">
        <f>'3d stats'!K2</f>
        <v>0</v>
      </c>
      <c r="M4">
        <f>'3d stats'!L2</f>
        <v>0</v>
      </c>
      <c r="N4" t="str">
        <f t="shared" si="0"/>
        <v>3d / T2</v>
      </c>
    </row>
    <row r="5" spans="1:14" x14ac:dyDescent="0.55000000000000004">
      <c r="A5" t="s">
        <v>18</v>
      </c>
      <c r="B5" t="str">
        <f>'7d stats'!A5</f>
        <v>TDR-SPE</v>
      </c>
      <c r="C5">
        <f>'7d stats'!B5</f>
        <v>0.68391521197007477</v>
      </c>
      <c r="D5">
        <f>'7d stats'!C5</f>
        <v>0.80735660847880297</v>
      </c>
      <c r="E5">
        <f>'7d stats'!D5</f>
        <v>1.7456359102244388E-2</v>
      </c>
      <c r="F5">
        <f>'7d stats'!E5</f>
        <v>7.0448877805486282E-2</v>
      </c>
      <c r="G5">
        <f>'7d stats'!F5</f>
        <v>0.88092269326683292</v>
      </c>
      <c r="H5">
        <f>'7d stats'!G5</f>
        <v>1.5586034912718205E-2</v>
      </c>
      <c r="I5">
        <f>'7d stats'!H5</f>
        <v>0.1041147132169576</v>
      </c>
      <c r="J5">
        <f>'7d stats'!I5</f>
        <v>5.5486284289276808E-2</v>
      </c>
      <c r="K5">
        <f>'7d stats'!J5</f>
        <v>1.4962593516209476E-2</v>
      </c>
      <c r="L5">
        <f>'7d stats'!K5</f>
        <v>0</v>
      </c>
      <c r="M5">
        <f>'7d stats'!L5</f>
        <v>0</v>
      </c>
      <c r="N5" t="str">
        <f>_xlfn.CONCAT(A5," / SPE")</f>
        <v>7d / SPE</v>
      </c>
    </row>
    <row r="6" spans="1:14" x14ac:dyDescent="0.55000000000000004">
      <c r="A6" t="s">
        <v>19</v>
      </c>
      <c r="B6" t="str">
        <f>'5d stats'!A5</f>
        <v>TDR-SPE</v>
      </c>
      <c r="C6">
        <f>'5d stats'!B5</f>
        <v>0.77136258660508084</v>
      </c>
      <c r="D6">
        <f>'5d stats'!C5</f>
        <v>0.91512702078521935</v>
      </c>
      <c r="E6">
        <f>'5d stats'!D5</f>
        <v>9.4110854503464209E-2</v>
      </c>
      <c r="F6">
        <f>'5d stats'!E5</f>
        <v>0.57852193995381063</v>
      </c>
      <c r="G6">
        <f>'5d stats'!F5</f>
        <v>0.88048498845265588</v>
      </c>
      <c r="H6">
        <f>'5d stats'!G5</f>
        <v>6.5242494226327941E-2</v>
      </c>
      <c r="I6">
        <f>'5d stats'!H5</f>
        <v>0.39838337182448036</v>
      </c>
      <c r="J6">
        <f>'5d stats'!I5</f>
        <v>5.1385681293302538E-2</v>
      </c>
      <c r="K6">
        <f>'5d stats'!J5</f>
        <v>6.2355658198614321E-2</v>
      </c>
      <c r="L6">
        <f>'5d stats'!K5</f>
        <v>0</v>
      </c>
      <c r="M6">
        <f>'5d stats'!L5</f>
        <v>0</v>
      </c>
      <c r="N6" t="str">
        <f t="shared" ref="N6:N7" si="1">_xlfn.CONCAT(A6," / SPE")</f>
        <v>5d / SPE</v>
      </c>
    </row>
    <row r="7" spans="1:14" x14ac:dyDescent="0.55000000000000004">
      <c r="A7" t="s">
        <v>20</v>
      </c>
      <c r="B7" t="str">
        <f>'3d stats'!A5</f>
        <v>TDR-SPE</v>
      </c>
      <c r="C7">
        <f>'3d stats'!B5</f>
        <v>0.99942263279445731</v>
      </c>
      <c r="D7">
        <f>'3d stats'!C5</f>
        <v>0.95323325635103928</v>
      </c>
      <c r="E7">
        <f>'3d stats'!D5</f>
        <v>0.98960739030023093</v>
      </c>
      <c r="F7">
        <f>'3d stats'!E5</f>
        <v>0.9676674364896074</v>
      </c>
      <c r="G7">
        <f>'3d stats'!F5</f>
        <v>0.85739030023094687</v>
      </c>
      <c r="H7">
        <f>'3d stats'!G5</f>
        <v>0.46882217090069284</v>
      </c>
      <c r="I7">
        <f>'3d stats'!H5</f>
        <v>0.39722863741339492</v>
      </c>
      <c r="J7">
        <f>'3d stats'!I5</f>
        <v>5.0808314087759814E-2</v>
      </c>
      <c r="K7">
        <f>'3d stats'!J5</f>
        <v>6.2355658198614321E-2</v>
      </c>
      <c r="L7">
        <f>'3d stats'!K5</f>
        <v>0</v>
      </c>
      <c r="M7">
        <f>'3d stats'!L5</f>
        <v>0</v>
      </c>
      <c r="N7" t="str">
        <f t="shared" si="1"/>
        <v>3d / SPE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FBAF8-7640-4804-AEC1-7A8DC0C1D9D0}">
  <dimension ref="A1:N7"/>
  <sheetViews>
    <sheetView topLeftCell="A31" zoomScale="70" zoomScaleNormal="70" workbookViewId="0">
      <selection activeCell="H28" sqref="H28"/>
    </sheetView>
  </sheetViews>
  <sheetFormatPr defaultRowHeight="14.4" x14ac:dyDescent="0.55000000000000004"/>
  <cols>
    <col min="1" max="1" width="14.89453125" bestFit="1" customWidth="1"/>
    <col min="4" max="4" width="9.1015625" bestFit="1" customWidth="1"/>
    <col min="5" max="5" width="9.68359375" bestFit="1" customWidth="1"/>
    <col min="6" max="6" width="8.3125" bestFit="1" customWidth="1"/>
    <col min="7" max="7" width="11" bestFit="1" customWidth="1"/>
    <col min="8" max="8" width="11.5234375" bestFit="1" customWidth="1"/>
    <col min="9" max="9" width="9.5234375" bestFit="1" customWidth="1"/>
    <col min="10" max="10" width="12.20703125" bestFit="1" customWidth="1"/>
    <col min="11" max="11" width="12.7890625" bestFit="1" customWidth="1"/>
    <col min="12" max="12" width="13" bestFit="1" customWidth="1"/>
    <col min="13" max="13" width="13.68359375" bestFit="1" customWidth="1"/>
  </cols>
  <sheetData>
    <row r="1" spans="1:14" x14ac:dyDescent="0.55000000000000004">
      <c r="A1" t="s">
        <v>22</v>
      </c>
      <c r="B1" t="str">
        <f>'7d stats'!A1</f>
        <v>Statistic</v>
      </c>
      <c r="C1" t="str">
        <f>'7d stats'!B1</f>
        <v>SS PCA</v>
      </c>
      <c r="D1" t="str">
        <f>'7d stats'!C1</f>
        <v>SS BR PCA</v>
      </c>
      <c r="E1" t="str">
        <f>'7d stats'!D1</f>
        <v>SS MT PCA</v>
      </c>
      <c r="F1" t="str">
        <f>'7d stats'!E1</f>
        <v>SS D-PCA</v>
      </c>
      <c r="G1" t="str">
        <f>'7d stats'!F1</f>
        <v>SS BR D-PCA</v>
      </c>
      <c r="H1" t="str">
        <f>'7d stats'!G1</f>
        <v>SS MT D-PCA</v>
      </c>
      <c r="I1" t="str">
        <f>'7d stats'!H1</f>
        <v>SS AD-PCA</v>
      </c>
      <c r="J1" t="str">
        <f>'7d stats'!I1</f>
        <v>SS BR AD-PCA</v>
      </c>
      <c r="K1" t="str">
        <f>'7d stats'!J1</f>
        <v>SS MT AD-PCA</v>
      </c>
      <c r="L1" t="str">
        <f>'7d stats'!K1</f>
        <v>MS BR AD-PCA</v>
      </c>
      <c r="M1" t="str">
        <f>'7d stats'!L1</f>
        <v>MS MT AD-PCA</v>
      </c>
      <c r="N1" t="s">
        <v>21</v>
      </c>
    </row>
    <row r="2" spans="1:14" x14ac:dyDescent="0.55000000000000004">
      <c r="A2" t="s">
        <v>18</v>
      </c>
      <c r="B2" t="str">
        <f>'7d stats'!A3</f>
        <v>FDR-T2</v>
      </c>
      <c r="C2">
        <f>'7d stats'!B3</f>
        <v>0</v>
      </c>
      <c r="D2">
        <f>'7d stats'!C3</f>
        <v>0.11100223964165734</v>
      </c>
      <c r="E2">
        <f>'7d stats'!D3</f>
        <v>0</v>
      </c>
      <c r="F2">
        <f>'7d stats'!E3</f>
        <v>8.8652482269503544E-4</v>
      </c>
      <c r="G2">
        <f>'7d stats'!F3</f>
        <v>0.2085666293393057</v>
      </c>
      <c r="H2">
        <f>'7d stats'!G3</f>
        <v>0</v>
      </c>
      <c r="I2">
        <f>'7d stats'!H3</f>
        <v>8.3986562150055986E-4</v>
      </c>
      <c r="J2">
        <f>'7d stats'!I3</f>
        <v>5.5991041433370661E-4</v>
      </c>
      <c r="K2">
        <f>'7d stats'!J3</f>
        <v>0</v>
      </c>
      <c r="L2">
        <f>'7d stats'!K3</f>
        <v>0</v>
      </c>
      <c r="M2">
        <f>'7d stats'!L3</f>
        <v>0</v>
      </c>
      <c r="N2" t="str">
        <f>_xlfn.CONCAT(A2," / T2")</f>
        <v>7d / T2</v>
      </c>
    </row>
    <row r="3" spans="1:14" x14ac:dyDescent="0.55000000000000004">
      <c r="A3" t="s">
        <v>19</v>
      </c>
      <c r="B3" t="str">
        <f>'5d stats'!A3</f>
        <v>FDR-T2</v>
      </c>
      <c r="C3">
        <f>'5d stats'!B3</f>
        <v>2.1500930328716148E-3</v>
      </c>
      <c r="D3">
        <f>'5d stats'!C3</f>
        <v>0.23142443663427745</v>
      </c>
      <c r="E3">
        <f>'5d stats'!D3</f>
        <v>2.6049204052098407E-3</v>
      </c>
      <c r="F3">
        <f>'5d stats'!E3</f>
        <v>3.6386189787058093E-3</v>
      </c>
      <c r="G3">
        <f>'5d stats'!F3</f>
        <v>0.3955344221624974</v>
      </c>
      <c r="H3">
        <f>'5d stats'!G3</f>
        <v>1.943353318172421E-3</v>
      </c>
      <c r="I3">
        <f>'5d stats'!H3</f>
        <v>1.0750465164358074E-3</v>
      </c>
      <c r="J3">
        <f>'5d stats'!I3</f>
        <v>4.961753152780649E-4</v>
      </c>
      <c r="K3">
        <f>'5d stats'!J3</f>
        <v>2.8943560057887119E-4</v>
      </c>
      <c r="L3">
        <f>'5d stats'!K3</f>
        <v>0</v>
      </c>
      <c r="M3">
        <f>'5d stats'!L3</f>
        <v>0</v>
      </c>
      <c r="N3" t="str">
        <f t="shared" ref="N3:N4" si="0">_xlfn.CONCAT(A3," / T2")</f>
        <v>5d / T2</v>
      </c>
    </row>
    <row r="4" spans="1:14" x14ac:dyDescent="0.55000000000000004">
      <c r="A4" t="s">
        <v>20</v>
      </c>
      <c r="B4" t="str">
        <f>'3d stats'!A3</f>
        <v>FDR-T2</v>
      </c>
      <c r="C4">
        <f>'3d stats'!B3</f>
        <v>6.472132845149599E-3</v>
      </c>
      <c r="D4">
        <f>'3d stats'!C3</f>
        <v>0.60893524168793223</v>
      </c>
      <c r="E4">
        <f>'3d stats'!D3</f>
        <v>2.884722068123821E-3</v>
      </c>
      <c r="F4">
        <f>'3d stats'!E3</f>
        <v>2.1376530197122674E-2</v>
      </c>
      <c r="G4">
        <f>'3d stats'!F3</f>
        <v>0.72658012500462299</v>
      </c>
      <c r="H4">
        <f>'3d stats'!G3</f>
        <v>1.9971152779318761E-2</v>
      </c>
      <c r="I4">
        <f>'3d stats'!H3</f>
        <v>9.6157402270794043E-4</v>
      </c>
      <c r="J4">
        <f>'3d stats'!I3</f>
        <v>6.2872147638596101E-4</v>
      </c>
      <c r="K4">
        <f>'3d stats'!J3</f>
        <v>2.5888531380598395E-4</v>
      </c>
      <c r="L4">
        <f>'3d stats'!K3</f>
        <v>0</v>
      </c>
      <c r="M4">
        <f>'3d stats'!L3</f>
        <v>0</v>
      </c>
      <c r="N4" t="str">
        <f t="shared" si="0"/>
        <v>3d / T2</v>
      </c>
    </row>
    <row r="5" spans="1:14" x14ac:dyDescent="0.55000000000000004">
      <c r="A5" t="s">
        <v>18</v>
      </c>
      <c r="B5" t="str">
        <f>'7d stats'!A6</f>
        <v>FDR-SPE</v>
      </c>
      <c r="C5">
        <f>'7d stats'!B6</f>
        <v>5.8790593505039191E-3</v>
      </c>
      <c r="D5">
        <f>'7d stats'!C6</f>
        <v>0.80907054871220607</v>
      </c>
      <c r="E5">
        <f>'7d stats'!D6</f>
        <v>0</v>
      </c>
      <c r="F5">
        <f>'7d stats'!E6</f>
        <v>8.8652482269503544E-4</v>
      </c>
      <c r="G5">
        <f>'7d stats'!F6</f>
        <v>0.80496453900709219</v>
      </c>
      <c r="H5">
        <f>'7d stats'!G6</f>
        <v>0</v>
      </c>
      <c r="I5">
        <f>'7d stats'!H6</f>
        <v>8.8652482269503544E-4</v>
      </c>
      <c r="J5">
        <f>'7d stats'!I6</f>
        <v>0</v>
      </c>
      <c r="K5">
        <f>'7d stats'!J6</f>
        <v>0</v>
      </c>
      <c r="L5">
        <f>'7d stats'!K6</f>
        <v>0</v>
      </c>
      <c r="M5">
        <f>'7d stats'!L6</f>
        <v>0</v>
      </c>
      <c r="N5" t="str">
        <f>_xlfn.CONCAT(A5," / SPE")</f>
        <v>7d / SPE</v>
      </c>
    </row>
    <row r="6" spans="1:14" x14ac:dyDescent="0.55000000000000004">
      <c r="A6" t="s">
        <v>19</v>
      </c>
      <c r="B6" t="str">
        <f>'5d stats'!A6</f>
        <v>FDR-SPE</v>
      </c>
      <c r="C6">
        <f>'5d stats'!B6</f>
        <v>3.9156501964027292E-2</v>
      </c>
      <c r="D6">
        <f>'5d stats'!C6</f>
        <v>0.83039073806078145</v>
      </c>
      <c r="E6">
        <f>'5d stats'!D6</f>
        <v>1.352077734132727E-2</v>
      </c>
      <c r="F6">
        <f>'5d stats'!E6</f>
        <v>1.6332437461236304E-2</v>
      </c>
      <c r="G6">
        <f>'5d stats'!F6</f>
        <v>0.75989249534835646</v>
      </c>
      <c r="H6">
        <f>'5d stats'!G6</f>
        <v>6.2021914409758118E-4</v>
      </c>
      <c r="I6">
        <f>'5d stats'!H6</f>
        <v>1.116394459375646E-3</v>
      </c>
      <c r="J6">
        <f>'5d stats'!I6</f>
        <v>0</v>
      </c>
      <c r="K6">
        <f>'5d stats'!J6</f>
        <v>8.2695885879677483E-5</v>
      </c>
      <c r="L6">
        <f>'5d stats'!K6</f>
        <v>0</v>
      </c>
      <c r="M6">
        <f>'5d stats'!L6</f>
        <v>0</v>
      </c>
      <c r="N6" t="str">
        <f t="shared" ref="N6:N7" si="1">_xlfn.CONCAT(A6," / SPE")</f>
        <v>5d / SPE</v>
      </c>
    </row>
    <row r="7" spans="1:14" x14ac:dyDescent="0.55000000000000004">
      <c r="A7" t="s">
        <v>20</v>
      </c>
      <c r="B7" t="str">
        <f>'3d stats'!A6</f>
        <v>FDR-SPE</v>
      </c>
      <c r="C7">
        <f>'3d stats'!B6</f>
        <v>0.71666851584747959</v>
      </c>
      <c r="D7">
        <f>'3d stats'!C6</f>
        <v>0.76348977403010465</v>
      </c>
      <c r="E7">
        <f>'3d stats'!D6</f>
        <v>0.63955767594955437</v>
      </c>
      <c r="F7">
        <f>'3d stats'!E6</f>
        <v>0.21380228558748474</v>
      </c>
      <c r="G7">
        <f>'3d stats'!F6</f>
        <v>0.50782203483856647</v>
      </c>
      <c r="H7">
        <f>'3d stats'!G6</f>
        <v>0.23680609489995932</v>
      </c>
      <c r="I7">
        <f>'3d stats'!H6</f>
        <v>8.5062317393394722E-4</v>
      </c>
      <c r="J7">
        <f>'3d stats'!I6</f>
        <v>0</v>
      </c>
      <c r="K7">
        <f>'3d stats'!J6</f>
        <v>3.6983616257997704E-5</v>
      </c>
      <c r="L7">
        <f>'3d stats'!K6</f>
        <v>0</v>
      </c>
      <c r="M7">
        <f>'3d stats'!L6</f>
        <v>0</v>
      </c>
      <c r="N7" t="str">
        <f t="shared" si="1"/>
        <v>3d / SPE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ED66E-078B-412F-9529-C82E01D89DCF}">
  <dimension ref="A1:N7"/>
  <sheetViews>
    <sheetView zoomScale="40" zoomScaleNormal="40" workbookViewId="0">
      <selection activeCell="AH40" sqref="AH40"/>
    </sheetView>
  </sheetViews>
  <sheetFormatPr defaultRowHeight="14.4" x14ac:dyDescent="0.55000000000000004"/>
  <cols>
    <col min="1" max="1" width="14.89453125" bestFit="1" customWidth="1"/>
    <col min="4" max="4" width="9.1015625" bestFit="1" customWidth="1"/>
    <col min="5" max="5" width="9.68359375" bestFit="1" customWidth="1"/>
    <col min="6" max="6" width="8.3125" bestFit="1" customWidth="1"/>
    <col min="7" max="7" width="11" bestFit="1" customWidth="1"/>
    <col min="8" max="8" width="11.5234375" bestFit="1" customWidth="1"/>
    <col min="9" max="9" width="9.5234375" bestFit="1" customWidth="1"/>
    <col min="10" max="10" width="12.20703125" bestFit="1" customWidth="1"/>
    <col min="11" max="11" width="12.7890625" bestFit="1" customWidth="1"/>
    <col min="12" max="12" width="13" bestFit="1" customWidth="1"/>
    <col min="13" max="13" width="13.68359375" bestFit="1" customWidth="1"/>
  </cols>
  <sheetData>
    <row r="1" spans="1:14" x14ac:dyDescent="0.55000000000000004">
      <c r="A1" t="s">
        <v>22</v>
      </c>
      <c r="B1" t="str">
        <f>'7d stats'!A1</f>
        <v>Statistic</v>
      </c>
      <c r="C1" t="str">
        <f>'7d stats'!B1</f>
        <v>SS PCA</v>
      </c>
      <c r="D1" t="str">
        <f>'7d stats'!C1</f>
        <v>SS BR PCA</v>
      </c>
      <c r="E1" t="str">
        <f>'7d stats'!D1</f>
        <v>SS MT PCA</v>
      </c>
      <c r="F1" t="str">
        <f>'7d stats'!E1</f>
        <v>SS D-PCA</v>
      </c>
      <c r="G1" t="str">
        <f>'7d stats'!F1</f>
        <v>SS BR D-PCA</v>
      </c>
      <c r="H1" t="str">
        <f>'7d stats'!G1</f>
        <v>SS MT D-PCA</v>
      </c>
      <c r="I1" t="str">
        <f>'7d stats'!H1</f>
        <v>SS AD-PCA</v>
      </c>
      <c r="J1" t="str">
        <f>'7d stats'!I1</f>
        <v>SS BR AD-PCA</v>
      </c>
      <c r="K1" t="str">
        <f>'7d stats'!J1</f>
        <v>SS MT AD-PCA</v>
      </c>
      <c r="L1" t="str">
        <f>'7d stats'!K1</f>
        <v>MS BR AD-PCA</v>
      </c>
      <c r="M1" t="str">
        <f>'7d stats'!L1</f>
        <v>MS MT AD-PCA</v>
      </c>
      <c r="N1" t="s">
        <v>21</v>
      </c>
    </row>
    <row r="2" spans="1:14" x14ac:dyDescent="0.55000000000000004">
      <c r="A2" t="s">
        <v>18</v>
      </c>
      <c r="B2" t="str">
        <f>'7d stats'!A4</f>
        <v>FICR-T2</v>
      </c>
      <c r="C2">
        <f>'7d stats'!B4</f>
        <v>0.97630922693266831</v>
      </c>
      <c r="D2">
        <f>'7d stats'!C4</f>
        <v>0.63528678304239405</v>
      </c>
      <c r="E2">
        <f>'7d stats'!D4</f>
        <v>0.99688279301745641</v>
      </c>
      <c r="F2">
        <f>'7d stats'!E4</f>
        <v>0.8491271820448878</v>
      </c>
      <c r="G2">
        <f>'7d stats'!F4</f>
        <v>0.36845386533665836</v>
      </c>
      <c r="H2">
        <f>'7d stats'!G4</f>
        <v>0.99875311720698257</v>
      </c>
      <c r="I2">
        <f>'7d stats'!H4</f>
        <v>0.90211970074812964</v>
      </c>
      <c r="J2">
        <f>'7d stats'!I4</f>
        <v>1</v>
      </c>
      <c r="K2">
        <f>'7d stats'!J4</f>
        <v>0.99937655860349128</v>
      </c>
      <c r="L2">
        <f>'7d stats'!K4</f>
        <v>0</v>
      </c>
      <c r="M2">
        <f>'7d stats'!L4</f>
        <v>0</v>
      </c>
      <c r="N2" t="str">
        <f>_xlfn.CONCAT(A2," / T2")</f>
        <v>7d / T2</v>
      </c>
    </row>
    <row r="3" spans="1:14" x14ac:dyDescent="0.55000000000000004">
      <c r="A3" t="s">
        <v>19</v>
      </c>
      <c r="B3" t="str">
        <f>'5d stats'!A4</f>
        <v>FICR-T2</v>
      </c>
      <c r="C3">
        <f>'5d stats'!B4</f>
        <v>0.50173210161662818</v>
      </c>
      <c r="D3">
        <f>'5d stats'!C4</f>
        <v>0.44457274826789839</v>
      </c>
      <c r="E3">
        <f>'5d stats'!D4</f>
        <v>0.92494226327944573</v>
      </c>
      <c r="F3">
        <f>'5d stats'!E4</f>
        <v>0.39318706697459582</v>
      </c>
      <c r="G3">
        <f>'5d stats'!F4</f>
        <v>0.21247113163972287</v>
      </c>
      <c r="H3">
        <f>'5d stats'!G4</f>
        <v>0.93129330254041576</v>
      </c>
      <c r="I3">
        <f>'5d stats'!H4</f>
        <v>0.8065819861431871</v>
      </c>
      <c r="J3">
        <f>'5d stats'!I4</f>
        <v>1</v>
      </c>
      <c r="K3">
        <f>'5d stats'!J4</f>
        <v>0.9439953810623557</v>
      </c>
      <c r="L3">
        <f>'5d stats'!K4</f>
        <v>0</v>
      </c>
      <c r="M3">
        <f>'5d stats'!L4</f>
        <v>0</v>
      </c>
      <c r="N3" t="str">
        <f t="shared" ref="N3:N4" si="0">_xlfn.CONCAT(A3," / T2")</f>
        <v>5d / T2</v>
      </c>
    </row>
    <row r="4" spans="1:14" x14ac:dyDescent="0.55000000000000004">
      <c r="A4" t="s">
        <v>20</v>
      </c>
      <c r="B4" t="str">
        <f>'3d stats'!A4</f>
        <v>FICR-T2</v>
      </c>
      <c r="C4">
        <f>'3d stats'!B4</f>
        <v>0.21420323325635104</v>
      </c>
      <c r="D4">
        <f>'3d stats'!C4</f>
        <v>8.0831408775981523E-2</v>
      </c>
      <c r="E4">
        <f>'3d stats'!D4</f>
        <v>0.92263279445727486</v>
      </c>
      <c r="F4">
        <f>'3d stats'!E4</f>
        <v>0.17956120092378752</v>
      </c>
      <c r="G4">
        <f>'3d stats'!F4</f>
        <v>7.3903002309468821E-2</v>
      </c>
      <c r="H4">
        <f>'3d stats'!G4</f>
        <v>0.85392609699769051</v>
      </c>
      <c r="I4">
        <f>'3d stats'!H4</f>
        <v>0.80196304849884525</v>
      </c>
      <c r="J4">
        <f>'3d stats'!I4</f>
        <v>1</v>
      </c>
      <c r="K4">
        <f>'3d stats'!J4</f>
        <v>0.9434180138568129</v>
      </c>
      <c r="L4">
        <f>'3d stats'!K4</f>
        <v>0</v>
      </c>
      <c r="M4">
        <f>'3d stats'!L4</f>
        <v>0</v>
      </c>
      <c r="N4" t="str">
        <f t="shared" si="0"/>
        <v>3d / T2</v>
      </c>
    </row>
    <row r="5" spans="1:14" x14ac:dyDescent="0.55000000000000004">
      <c r="A5" t="s">
        <v>18</v>
      </c>
      <c r="B5" t="str">
        <f>'7d stats'!A7</f>
        <v>FICR-SPE</v>
      </c>
      <c r="C5">
        <f>'7d stats'!B7</f>
        <v>0.31608478802992518</v>
      </c>
      <c r="D5">
        <f>'7d stats'!C7</f>
        <v>0.192643391521197</v>
      </c>
      <c r="E5">
        <f>'7d stats'!D7</f>
        <v>0.98254364089775559</v>
      </c>
      <c r="F5">
        <f>'7d stats'!E7</f>
        <v>0.92955112219451375</v>
      </c>
      <c r="G5">
        <f>'7d stats'!F7</f>
        <v>0.11907730673316708</v>
      </c>
      <c r="H5">
        <f>'7d stats'!G7</f>
        <v>0.98441396508728185</v>
      </c>
      <c r="I5">
        <f>'7d stats'!H7</f>
        <v>0.89588528678304236</v>
      </c>
      <c r="J5">
        <f>'7d stats'!I7</f>
        <v>0.94451371571072318</v>
      </c>
      <c r="K5">
        <f>'7d stats'!J7</f>
        <v>0.98503740648379057</v>
      </c>
      <c r="L5">
        <f>'7d stats'!K7</f>
        <v>0</v>
      </c>
      <c r="M5">
        <f>'7d stats'!L7</f>
        <v>0</v>
      </c>
      <c r="N5" t="str">
        <f>_xlfn.CONCAT(A5," / SPE")</f>
        <v>7d / SPE</v>
      </c>
    </row>
    <row r="6" spans="1:14" x14ac:dyDescent="0.55000000000000004">
      <c r="A6" t="s">
        <v>19</v>
      </c>
      <c r="B6" t="str">
        <f>'5d stats'!A7</f>
        <v>FICR-SPE</v>
      </c>
      <c r="C6">
        <f>'5d stats'!B7</f>
        <v>0.22863741339491916</v>
      </c>
      <c r="D6">
        <f>'5d stats'!C7</f>
        <v>8.4872979214780597E-2</v>
      </c>
      <c r="E6">
        <f>'5d stats'!D7</f>
        <v>0.90588914549653576</v>
      </c>
      <c r="F6">
        <f>'5d stats'!E7</f>
        <v>0.42147806004618937</v>
      </c>
      <c r="G6">
        <f>'5d stats'!F7</f>
        <v>0.1195150115473441</v>
      </c>
      <c r="H6">
        <f>'5d stats'!G7</f>
        <v>0.934757505773672</v>
      </c>
      <c r="I6">
        <f>'5d stats'!H7</f>
        <v>0.60161662817551964</v>
      </c>
      <c r="J6">
        <f>'5d stats'!I7</f>
        <v>0.94861431870669743</v>
      </c>
      <c r="K6">
        <f>'5d stats'!J7</f>
        <v>0.93764434180138567</v>
      </c>
      <c r="L6">
        <f>'5d stats'!K7</f>
        <v>0</v>
      </c>
      <c r="M6">
        <f>'5d stats'!L7</f>
        <v>0</v>
      </c>
      <c r="N6" t="str">
        <f t="shared" ref="N6:N7" si="1">_xlfn.CONCAT(A6," / SPE")</f>
        <v>5d / SPE</v>
      </c>
    </row>
    <row r="7" spans="1:14" x14ac:dyDescent="0.55000000000000004">
      <c r="A7" t="s">
        <v>20</v>
      </c>
      <c r="B7" t="str">
        <f>'3d stats'!A7</f>
        <v>FICR-SPE</v>
      </c>
      <c r="C7">
        <f>'3d stats'!B7</f>
        <v>5.7736720554272516E-4</v>
      </c>
      <c r="D7">
        <f>'3d stats'!C7</f>
        <v>4.6766743648960739E-2</v>
      </c>
      <c r="E7">
        <f>'3d stats'!D7</f>
        <v>1.0392609699769052E-2</v>
      </c>
      <c r="F7">
        <f>'3d stats'!E7</f>
        <v>3.2332563510392612E-2</v>
      </c>
      <c r="G7">
        <f>'3d stats'!F7</f>
        <v>0.14260969976905311</v>
      </c>
      <c r="H7">
        <f>'3d stats'!G7</f>
        <v>0.53117782909930711</v>
      </c>
      <c r="I7">
        <f>'3d stats'!H7</f>
        <v>0.60277136258660513</v>
      </c>
      <c r="J7">
        <f>'3d stats'!I7</f>
        <v>0.94919168591224024</v>
      </c>
      <c r="K7">
        <f>'3d stats'!J7</f>
        <v>0.93764434180138567</v>
      </c>
      <c r="L7">
        <f>'3d stats'!K7</f>
        <v>0</v>
      </c>
      <c r="M7">
        <f>'3d stats'!L7</f>
        <v>0</v>
      </c>
      <c r="N7" t="str">
        <f t="shared" si="1"/>
        <v>3d / SPE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zoomScale="70" zoomScaleNormal="70" workbookViewId="0">
      <selection activeCell="B9" sqref="B9"/>
    </sheetView>
  </sheetViews>
  <sheetFormatPr defaultRowHeight="14.4" x14ac:dyDescent="0.55000000000000004"/>
  <cols>
    <col min="1" max="1" width="14.89453125" customWidth="1"/>
    <col min="2" max="2" width="11" customWidth="1"/>
    <col min="3" max="3" width="13.20703125" customWidth="1"/>
    <col min="4" max="4" width="11.89453125" customWidth="1"/>
    <col min="5" max="5" width="12.68359375" customWidth="1"/>
    <col min="6" max="6" width="11.7890625" customWidth="1"/>
    <col min="7" max="7" width="10.7890625" customWidth="1"/>
    <col min="8" max="8" width="10.41796875" customWidth="1"/>
    <col min="9" max="9" width="11.1015625" customWidth="1"/>
    <col min="10" max="10" width="11.20703125" customWidth="1"/>
    <col min="11" max="11" width="10.68359375" customWidth="1"/>
    <col min="12" max="12" width="12.20703125" customWidth="1"/>
  </cols>
  <sheetData>
    <row r="1" spans="1:12" ht="69.599999999999994" thickBot="1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23.7" thickTop="1" thickBot="1" x14ac:dyDescent="0.6">
      <c r="A2" s="2" t="s">
        <v>12</v>
      </c>
      <c r="B2" s="2">
        <v>2.369077306733167E-2</v>
      </c>
      <c r="C2" s="2">
        <v>0.364713216957606</v>
      </c>
      <c r="D2" s="2">
        <v>3.117206982543641E-3</v>
      </c>
      <c r="E2" s="2">
        <v>0.15087281795511223</v>
      </c>
      <c r="F2" s="2">
        <v>0.63154613466334164</v>
      </c>
      <c r="G2" s="2">
        <v>1.2468827930174563E-3</v>
      </c>
      <c r="H2" s="2">
        <v>9.788029925187032E-2</v>
      </c>
      <c r="I2" s="2">
        <v>0</v>
      </c>
      <c r="J2" s="2">
        <v>6.2344139650872816E-4</v>
      </c>
      <c r="K2" s="2"/>
      <c r="L2" s="2"/>
    </row>
    <row r="3" spans="1:12" ht="23.4" thickBot="1" x14ac:dyDescent="0.6">
      <c r="A3" s="3" t="s">
        <v>13</v>
      </c>
      <c r="B3" s="3">
        <v>0</v>
      </c>
      <c r="C3" s="3">
        <v>0.11100223964165734</v>
      </c>
      <c r="D3" s="3">
        <v>0</v>
      </c>
      <c r="E3" s="3">
        <v>8.8652482269503544E-4</v>
      </c>
      <c r="F3" s="3">
        <v>0.2085666293393057</v>
      </c>
      <c r="G3" s="3">
        <v>0</v>
      </c>
      <c r="H3" s="3">
        <v>8.3986562150055986E-4</v>
      </c>
      <c r="I3" s="3">
        <v>5.5991041433370661E-4</v>
      </c>
      <c r="J3" s="3">
        <v>0</v>
      </c>
      <c r="K3" s="3"/>
      <c r="L3" s="3"/>
    </row>
    <row r="4" spans="1:12" ht="23.4" thickBot="1" x14ac:dyDescent="0.6">
      <c r="A4" s="3" t="s">
        <v>14</v>
      </c>
      <c r="B4" s="3">
        <v>0.97630922693266831</v>
      </c>
      <c r="C4" s="3">
        <v>0.63528678304239405</v>
      </c>
      <c r="D4" s="3">
        <v>0.99688279301745641</v>
      </c>
      <c r="E4" s="3">
        <v>0.8491271820448878</v>
      </c>
      <c r="F4" s="3">
        <v>0.36845386533665836</v>
      </c>
      <c r="G4" s="3">
        <v>0.99875311720698257</v>
      </c>
      <c r="H4" s="3">
        <v>0.90211970074812964</v>
      </c>
      <c r="I4" s="3">
        <v>1</v>
      </c>
      <c r="J4" s="3">
        <v>0.99937655860349128</v>
      </c>
      <c r="K4" s="3"/>
      <c r="L4" s="3"/>
    </row>
    <row r="5" spans="1:12" ht="23.4" thickBot="1" x14ac:dyDescent="0.6">
      <c r="A5" s="3" t="s">
        <v>15</v>
      </c>
      <c r="B5" s="3">
        <v>0.68391521197007477</v>
      </c>
      <c r="C5" s="3">
        <v>0.80735660847880297</v>
      </c>
      <c r="D5" s="3">
        <v>1.7456359102244388E-2</v>
      </c>
      <c r="E5" s="3">
        <v>7.0448877805486282E-2</v>
      </c>
      <c r="F5" s="3">
        <v>0.88092269326683292</v>
      </c>
      <c r="G5" s="3">
        <v>1.5586034912718205E-2</v>
      </c>
      <c r="H5" s="3">
        <v>0.1041147132169576</v>
      </c>
      <c r="I5" s="3">
        <v>5.5486284289276808E-2</v>
      </c>
      <c r="J5" s="3">
        <v>1.4962593516209476E-2</v>
      </c>
      <c r="K5" s="3"/>
      <c r="L5" s="3"/>
    </row>
    <row r="6" spans="1:12" ht="23.4" thickBot="1" x14ac:dyDescent="0.6">
      <c r="A6" s="3" t="s">
        <v>16</v>
      </c>
      <c r="B6" s="3">
        <v>5.8790593505039191E-3</v>
      </c>
      <c r="C6" s="3">
        <v>0.80907054871220607</v>
      </c>
      <c r="D6" s="3">
        <v>0</v>
      </c>
      <c r="E6" s="3">
        <v>8.8652482269503544E-4</v>
      </c>
      <c r="F6" s="3">
        <v>0.80496453900709219</v>
      </c>
      <c r="G6" s="3">
        <v>0</v>
      </c>
      <c r="H6" s="3">
        <v>8.8652482269503544E-4</v>
      </c>
      <c r="I6" s="3">
        <v>0</v>
      </c>
      <c r="J6" s="3">
        <v>0</v>
      </c>
      <c r="K6" s="3"/>
      <c r="L6" s="3"/>
    </row>
    <row r="7" spans="1:12" ht="23.4" thickBot="1" x14ac:dyDescent="0.6">
      <c r="A7" s="3" t="s">
        <v>17</v>
      </c>
      <c r="B7" s="3">
        <v>0.31608478802992518</v>
      </c>
      <c r="C7" s="3">
        <v>0.192643391521197</v>
      </c>
      <c r="D7" s="3">
        <v>0.98254364089775559</v>
      </c>
      <c r="E7" s="3">
        <v>0.92955112219451375</v>
      </c>
      <c r="F7" s="3">
        <v>0.11907730673316708</v>
      </c>
      <c r="G7" s="3">
        <v>0.98441396508728185</v>
      </c>
      <c r="H7" s="3">
        <v>0.89588528678304236</v>
      </c>
      <c r="I7" s="3">
        <v>0.94451371571072318</v>
      </c>
      <c r="J7" s="3">
        <v>0.98503740648379057</v>
      </c>
      <c r="K7" s="3"/>
      <c r="L7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40F35-2A6B-49D5-B1BA-4C3525E1B073}">
  <dimension ref="A1:L7"/>
  <sheetViews>
    <sheetView zoomScale="70" zoomScaleNormal="70" workbookViewId="0">
      <selection activeCell="K2" sqref="K2:L7"/>
    </sheetView>
  </sheetViews>
  <sheetFormatPr defaultRowHeight="14.4" x14ac:dyDescent="0.55000000000000004"/>
  <cols>
    <col min="1" max="1" width="14.89453125" customWidth="1"/>
    <col min="2" max="2" width="11" customWidth="1"/>
    <col min="3" max="3" width="13.20703125" customWidth="1"/>
    <col min="4" max="4" width="11.89453125" customWidth="1"/>
    <col min="5" max="5" width="12.68359375" customWidth="1"/>
    <col min="6" max="6" width="11.7890625" customWidth="1"/>
    <col min="7" max="7" width="10.7890625" customWidth="1"/>
    <col min="8" max="8" width="10.41796875" customWidth="1"/>
    <col min="9" max="9" width="11.1015625" customWidth="1"/>
    <col min="10" max="10" width="11.20703125" customWidth="1"/>
    <col min="11" max="11" width="10.68359375" customWidth="1"/>
    <col min="12" max="12" width="12.20703125" customWidth="1"/>
  </cols>
  <sheetData>
    <row r="1" spans="1:12" ht="69.599999999999994" thickBot="1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23.7" thickTop="1" thickBot="1" x14ac:dyDescent="0.6">
      <c r="A2" s="2" t="s">
        <v>12</v>
      </c>
      <c r="B2" s="2">
        <v>0.49826789838337182</v>
      </c>
      <c r="C2" s="2">
        <v>0.55542725173210161</v>
      </c>
      <c r="D2" s="2">
        <v>7.5057736720554269E-2</v>
      </c>
      <c r="E2" s="2">
        <v>0.60681293302540418</v>
      </c>
      <c r="F2" s="2">
        <v>0.78752886836027713</v>
      </c>
      <c r="G2" s="2">
        <v>6.8706697459584298E-2</v>
      </c>
      <c r="H2" s="2">
        <v>0.19341801385681293</v>
      </c>
      <c r="I2" s="2">
        <v>0</v>
      </c>
      <c r="J2" s="2">
        <v>5.6004618937644343E-2</v>
      </c>
      <c r="K2" s="2"/>
      <c r="L2" s="2"/>
    </row>
    <row r="3" spans="1:12" ht="23.4" thickBot="1" x14ac:dyDescent="0.6">
      <c r="A3" s="3" t="s">
        <v>13</v>
      </c>
      <c r="B3" s="3">
        <v>2.1500930328716148E-3</v>
      </c>
      <c r="C3" s="3">
        <v>0.23142443663427745</v>
      </c>
      <c r="D3" s="3">
        <v>2.6049204052098407E-3</v>
      </c>
      <c r="E3" s="3">
        <v>3.6386189787058093E-3</v>
      </c>
      <c r="F3" s="3">
        <v>0.3955344221624974</v>
      </c>
      <c r="G3" s="3">
        <v>1.943353318172421E-3</v>
      </c>
      <c r="H3" s="3">
        <v>1.0750465164358074E-3</v>
      </c>
      <c r="I3" s="3">
        <v>4.961753152780649E-4</v>
      </c>
      <c r="J3" s="3">
        <v>2.8943560057887119E-4</v>
      </c>
      <c r="K3" s="3"/>
      <c r="L3" s="3"/>
    </row>
    <row r="4" spans="1:12" ht="23.4" thickBot="1" x14ac:dyDescent="0.6">
      <c r="A4" s="3" t="s">
        <v>14</v>
      </c>
      <c r="B4" s="3">
        <v>0.50173210161662818</v>
      </c>
      <c r="C4" s="3">
        <v>0.44457274826789839</v>
      </c>
      <c r="D4" s="3">
        <v>0.92494226327944573</v>
      </c>
      <c r="E4" s="3">
        <v>0.39318706697459582</v>
      </c>
      <c r="F4" s="3">
        <v>0.21247113163972287</v>
      </c>
      <c r="G4" s="3">
        <v>0.93129330254041576</v>
      </c>
      <c r="H4" s="3">
        <v>0.8065819861431871</v>
      </c>
      <c r="I4" s="3">
        <v>1</v>
      </c>
      <c r="J4" s="3">
        <v>0.9439953810623557</v>
      </c>
      <c r="K4" s="3"/>
      <c r="L4" s="3"/>
    </row>
    <row r="5" spans="1:12" ht="23.4" thickBot="1" x14ac:dyDescent="0.6">
      <c r="A5" s="3" t="s">
        <v>15</v>
      </c>
      <c r="B5" s="3">
        <v>0.77136258660508084</v>
      </c>
      <c r="C5" s="3">
        <v>0.91512702078521935</v>
      </c>
      <c r="D5" s="3">
        <v>9.4110854503464209E-2</v>
      </c>
      <c r="E5" s="3">
        <v>0.57852193995381063</v>
      </c>
      <c r="F5" s="3">
        <v>0.88048498845265588</v>
      </c>
      <c r="G5" s="3">
        <v>6.5242494226327941E-2</v>
      </c>
      <c r="H5" s="3">
        <v>0.39838337182448036</v>
      </c>
      <c r="I5" s="3">
        <v>5.1385681293302538E-2</v>
      </c>
      <c r="J5" s="3">
        <v>6.2355658198614321E-2</v>
      </c>
      <c r="K5" s="3"/>
      <c r="L5" s="3"/>
    </row>
    <row r="6" spans="1:12" ht="23.4" thickBot="1" x14ac:dyDescent="0.6">
      <c r="A6" s="3" t="s">
        <v>16</v>
      </c>
      <c r="B6" s="3">
        <v>3.9156501964027292E-2</v>
      </c>
      <c r="C6" s="3">
        <v>0.83039073806078145</v>
      </c>
      <c r="D6" s="3">
        <v>1.352077734132727E-2</v>
      </c>
      <c r="E6" s="3">
        <v>1.6332437461236304E-2</v>
      </c>
      <c r="F6" s="3">
        <v>0.75989249534835646</v>
      </c>
      <c r="G6" s="3">
        <v>6.2021914409758118E-4</v>
      </c>
      <c r="H6" s="3">
        <v>1.116394459375646E-3</v>
      </c>
      <c r="I6" s="3">
        <v>0</v>
      </c>
      <c r="J6" s="3">
        <v>8.2695885879677483E-5</v>
      </c>
      <c r="K6" s="3"/>
      <c r="L6" s="3"/>
    </row>
    <row r="7" spans="1:12" ht="23.4" thickBot="1" x14ac:dyDescent="0.6">
      <c r="A7" s="3" t="s">
        <v>17</v>
      </c>
      <c r="B7" s="3">
        <v>0.22863741339491916</v>
      </c>
      <c r="C7" s="3">
        <v>8.4872979214780597E-2</v>
      </c>
      <c r="D7" s="3">
        <v>0.90588914549653576</v>
      </c>
      <c r="E7" s="3">
        <v>0.42147806004618937</v>
      </c>
      <c r="F7" s="3">
        <v>0.1195150115473441</v>
      </c>
      <c r="G7" s="3">
        <v>0.934757505773672</v>
      </c>
      <c r="H7" s="3">
        <v>0.60161662817551964</v>
      </c>
      <c r="I7" s="3">
        <v>0.94861431870669743</v>
      </c>
      <c r="J7" s="3">
        <v>0.93764434180138567</v>
      </c>
      <c r="K7" s="3"/>
      <c r="L7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2C2E0-213A-4BEB-B282-9106F389447D}">
  <dimension ref="A1:L7"/>
  <sheetViews>
    <sheetView topLeftCell="A13" zoomScale="70" zoomScaleNormal="70" workbookViewId="0">
      <selection activeCell="J29" sqref="J29"/>
    </sheetView>
  </sheetViews>
  <sheetFormatPr defaultRowHeight="14.4" x14ac:dyDescent="0.55000000000000004"/>
  <cols>
    <col min="1" max="1" width="17.5234375" customWidth="1"/>
    <col min="2" max="2" width="11" customWidth="1"/>
    <col min="3" max="3" width="13.20703125" customWidth="1"/>
    <col min="4" max="4" width="11.89453125" customWidth="1"/>
    <col min="5" max="5" width="12.68359375" customWidth="1"/>
    <col min="6" max="6" width="11.7890625" customWidth="1"/>
    <col min="7" max="7" width="10.7890625" customWidth="1"/>
    <col min="8" max="8" width="10.41796875" customWidth="1"/>
    <col min="9" max="9" width="11.1015625" customWidth="1"/>
    <col min="10" max="10" width="11.20703125" customWidth="1"/>
    <col min="11" max="11" width="10.68359375" customWidth="1"/>
    <col min="12" max="12" width="12.20703125" customWidth="1"/>
  </cols>
  <sheetData>
    <row r="1" spans="1:12" ht="69.599999999999994" thickBot="1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23.7" thickTop="1" thickBot="1" x14ac:dyDescent="0.6">
      <c r="A2" s="2" t="s">
        <v>12</v>
      </c>
      <c r="B2" s="2">
        <v>0.78579676674364896</v>
      </c>
      <c r="C2" s="2">
        <v>0.91916859122401851</v>
      </c>
      <c r="D2" s="2">
        <v>7.7367205542725179E-2</v>
      </c>
      <c r="E2" s="2">
        <v>0.82043879907621242</v>
      </c>
      <c r="F2" s="2">
        <v>0.92609699769053122</v>
      </c>
      <c r="G2" s="2">
        <v>0.14607390300230946</v>
      </c>
      <c r="H2" s="2">
        <v>0.19803695150115475</v>
      </c>
      <c r="I2" s="2">
        <v>0</v>
      </c>
      <c r="J2" s="2">
        <v>5.6581986143187067E-2</v>
      </c>
      <c r="K2" s="2"/>
      <c r="L2" s="2"/>
    </row>
    <row r="3" spans="1:12" ht="23.4" thickBot="1" x14ac:dyDescent="0.6">
      <c r="A3" s="3" t="s">
        <v>13</v>
      </c>
      <c r="B3" s="3">
        <v>6.472132845149599E-3</v>
      </c>
      <c r="C3" s="3">
        <v>0.60893524168793223</v>
      </c>
      <c r="D3" s="3">
        <v>2.884722068123821E-3</v>
      </c>
      <c r="E3" s="3">
        <v>2.1376530197122674E-2</v>
      </c>
      <c r="F3" s="3">
        <v>0.72658012500462299</v>
      </c>
      <c r="G3" s="3">
        <v>1.9971152779318761E-2</v>
      </c>
      <c r="H3" s="3">
        <v>9.6157402270794043E-4</v>
      </c>
      <c r="I3" s="3">
        <v>6.2872147638596101E-4</v>
      </c>
      <c r="J3" s="3">
        <v>2.5888531380598395E-4</v>
      </c>
      <c r="K3" s="3"/>
      <c r="L3" s="3"/>
    </row>
    <row r="4" spans="1:12" ht="23.4" thickBot="1" x14ac:dyDescent="0.6">
      <c r="A4" s="3" t="s">
        <v>14</v>
      </c>
      <c r="B4" s="3">
        <v>0.21420323325635104</v>
      </c>
      <c r="C4" s="3">
        <v>8.0831408775981523E-2</v>
      </c>
      <c r="D4" s="3">
        <v>0.92263279445727486</v>
      </c>
      <c r="E4" s="3">
        <v>0.17956120092378752</v>
      </c>
      <c r="F4" s="3">
        <v>7.3903002309468821E-2</v>
      </c>
      <c r="G4" s="3">
        <v>0.85392609699769051</v>
      </c>
      <c r="H4" s="3">
        <v>0.80196304849884525</v>
      </c>
      <c r="I4" s="3">
        <v>1</v>
      </c>
      <c r="J4" s="3">
        <v>0.9434180138568129</v>
      </c>
      <c r="K4" s="3"/>
      <c r="L4" s="3"/>
    </row>
    <row r="5" spans="1:12" ht="23.4" thickBot="1" x14ac:dyDescent="0.6">
      <c r="A5" s="3" t="s">
        <v>15</v>
      </c>
      <c r="B5" s="3">
        <v>0.99942263279445731</v>
      </c>
      <c r="C5" s="3">
        <v>0.95323325635103928</v>
      </c>
      <c r="D5" s="3">
        <v>0.98960739030023093</v>
      </c>
      <c r="E5" s="3">
        <v>0.9676674364896074</v>
      </c>
      <c r="F5" s="3">
        <v>0.85739030023094687</v>
      </c>
      <c r="G5" s="3">
        <v>0.46882217090069284</v>
      </c>
      <c r="H5" s="3">
        <v>0.39722863741339492</v>
      </c>
      <c r="I5" s="3">
        <v>5.0808314087759814E-2</v>
      </c>
      <c r="J5" s="3">
        <v>6.2355658198614321E-2</v>
      </c>
      <c r="K5" s="3"/>
      <c r="L5" s="3"/>
    </row>
    <row r="6" spans="1:12" ht="23.4" thickBot="1" x14ac:dyDescent="0.6">
      <c r="A6" s="3" t="s">
        <v>16</v>
      </c>
      <c r="B6" s="3">
        <v>0.71666851584747959</v>
      </c>
      <c r="C6" s="3">
        <v>0.76348977403010465</v>
      </c>
      <c r="D6" s="3">
        <v>0.63955767594955437</v>
      </c>
      <c r="E6" s="3">
        <v>0.21380228558748474</v>
      </c>
      <c r="F6" s="3">
        <v>0.50782203483856647</v>
      </c>
      <c r="G6" s="3">
        <v>0.23680609489995932</v>
      </c>
      <c r="H6" s="3">
        <v>8.5062317393394722E-4</v>
      </c>
      <c r="I6" s="3">
        <v>0</v>
      </c>
      <c r="J6" s="3">
        <v>3.6983616257997704E-5</v>
      </c>
      <c r="K6" s="3"/>
      <c r="L6" s="3"/>
    </row>
    <row r="7" spans="1:12" ht="23.4" thickBot="1" x14ac:dyDescent="0.6">
      <c r="A7" s="3" t="s">
        <v>17</v>
      </c>
      <c r="B7" s="3">
        <v>5.7736720554272516E-4</v>
      </c>
      <c r="C7" s="3">
        <v>4.6766743648960739E-2</v>
      </c>
      <c r="D7" s="3">
        <v>1.0392609699769052E-2</v>
      </c>
      <c r="E7" s="3">
        <v>3.2332563510392612E-2</v>
      </c>
      <c r="F7" s="3">
        <v>0.14260969976905311</v>
      </c>
      <c r="G7" s="3">
        <v>0.53117782909930711</v>
      </c>
      <c r="H7" s="3">
        <v>0.60277136258660513</v>
      </c>
      <c r="I7" s="3">
        <v>0.94919168591224024</v>
      </c>
      <c r="J7" s="3">
        <v>0.93764434180138567</v>
      </c>
      <c r="K7" s="3"/>
      <c r="L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TDR</vt:lpstr>
      <vt:lpstr>FDR</vt:lpstr>
      <vt:lpstr>FICR</vt:lpstr>
      <vt:lpstr>7d stats</vt:lpstr>
      <vt:lpstr>5d stats</vt:lpstr>
      <vt:lpstr>3d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2019-07-24T04:24:45Z</dcterms:modified>
</cp:coreProperties>
</file>