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ewhart\Documents\"/>
    </mc:Choice>
  </mc:AlternateContent>
  <bookViews>
    <workbookView xWindow="0" yWindow="0" windowWidth="15090" windowHeight="3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1" l="1"/>
  <c r="H89" i="1"/>
  <c r="H28" i="1"/>
  <c r="H63" i="1"/>
  <c r="H90" i="1"/>
  <c r="H27" i="1"/>
  <c r="H61" i="1"/>
  <c r="H88" i="1"/>
  <c r="H26" i="1"/>
  <c r="H53" i="1"/>
  <c r="H80" i="1"/>
  <c r="H19" i="1"/>
  <c r="H54" i="1"/>
  <c r="H81" i="1"/>
  <c r="H20" i="1"/>
  <c r="H55" i="1"/>
  <c r="H82" i="1"/>
  <c r="H21" i="1"/>
  <c r="H56" i="1"/>
  <c r="H83" i="1"/>
  <c r="H22" i="1"/>
  <c r="H57" i="1"/>
  <c r="H84" i="1"/>
  <c r="H23" i="1"/>
  <c r="H58" i="1"/>
  <c r="H85" i="1"/>
  <c r="H24" i="1"/>
  <c r="H59" i="1"/>
  <c r="H86" i="1"/>
  <c r="H25" i="1"/>
  <c r="H60" i="1"/>
  <c r="H87" i="1"/>
  <c r="H18" i="1"/>
  <c r="H45" i="1"/>
  <c r="H72" i="1"/>
  <c r="H11" i="1"/>
  <c r="H46" i="1"/>
  <c r="H73" i="1"/>
  <c r="H12" i="1"/>
  <c r="H47" i="1"/>
  <c r="H74" i="1"/>
  <c r="H13" i="1"/>
  <c r="H48" i="1"/>
  <c r="H75" i="1"/>
  <c r="H14" i="1"/>
  <c r="H49" i="1"/>
  <c r="H76" i="1"/>
  <c r="H15" i="1"/>
  <c r="H50" i="1"/>
  <c r="H77" i="1"/>
  <c r="H16" i="1"/>
  <c r="H51" i="1"/>
  <c r="H78" i="1"/>
  <c r="H17" i="1"/>
  <c r="H52" i="1"/>
  <c r="H79" i="1"/>
  <c r="H10" i="1"/>
  <c r="H29" i="1"/>
  <c r="H37" i="1"/>
  <c r="H64" i="1"/>
  <c r="H3" i="1"/>
  <c r="H30" i="1"/>
  <c r="H38" i="1"/>
  <c r="H65" i="1"/>
  <c r="H4" i="1"/>
  <c r="H31" i="1"/>
  <c r="H39" i="1"/>
  <c r="H66" i="1"/>
  <c r="H5" i="1"/>
  <c r="H32" i="1"/>
  <c r="H40" i="1"/>
  <c r="H67" i="1"/>
  <c r="H6" i="1"/>
  <c r="H33" i="1"/>
  <c r="H41" i="1"/>
  <c r="H68" i="1"/>
  <c r="H7" i="1"/>
  <c r="H34" i="1"/>
  <c r="H42" i="1"/>
  <c r="H69" i="1"/>
  <c r="H8" i="1"/>
  <c r="H35" i="1"/>
  <c r="H43" i="1"/>
  <c r="H70" i="1"/>
  <c r="H9" i="1"/>
  <c r="H36" i="1"/>
  <c r="H44" i="1"/>
  <c r="H71" i="1"/>
  <c r="H2" i="1"/>
  <c r="F90" i="1" l="1"/>
  <c r="F63" i="1"/>
  <c r="F28" i="1"/>
  <c r="F89" i="1"/>
  <c r="F62" i="1"/>
  <c r="F27" i="1"/>
  <c r="F88" i="1"/>
  <c r="F61" i="1"/>
  <c r="F26" i="1"/>
  <c r="F87" i="1"/>
  <c r="F60" i="1"/>
  <c r="F25" i="1"/>
  <c r="F86" i="1"/>
  <c r="F59" i="1"/>
  <c r="F24" i="1"/>
  <c r="F85" i="1"/>
  <c r="F58" i="1"/>
  <c r="F23" i="1"/>
  <c r="F84" i="1"/>
  <c r="F57" i="1"/>
  <c r="F22" i="1"/>
  <c r="F83" i="1"/>
  <c r="F56" i="1"/>
  <c r="F21" i="1"/>
  <c r="F82" i="1"/>
  <c r="F55" i="1"/>
  <c r="F20" i="1"/>
  <c r="F81" i="1"/>
  <c r="F54" i="1"/>
  <c r="F19" i="1"/>
  <c r="F80" i="1"/>
  <c r="F53" i="1"/>
  <c r="F18" i="1"/>
  <c r="F79" i="1"/>
  <c r="F52" i="1"/>
  <c r="F17" i="1"/>
  <c r="F78" i="1"/>
  <c r="F51" i="1"/>
  <c r="F16" i="1"/>
  <c r="F77" i="1"/>
  <c r="F50" i="1"/>
  <c r="F15" i="1"/>
  <c r="F76" i="1"/>
  <c r="F49" i="1"/>
  <c r="F14" i="1"/>
  <c r="F75" i="1"/>
  <c r="F48" i="1"/>
  <c r="F13" i="1"/>
  <c r="F74" i="1"/>
  <c r="F47" i="1"/>
  <c r="F12" i="1"/>
  <c r="F73" i="1"/>
  <c r="F46" i="1"/>
  <c r="F11" i="1"/>
  <c r="F72" i="1"/>
  <c r="F45" i="1"/>
  <c r="F10" i="1"/>
  <c r="F71" i="1"/>
  <c r="F44" i="1"/>
  <c r="F36" i="1"/>
  <c r="F9" i="1"/>
  <c r="F70" i="1"/>
  <c r="F43" i="1"/>
  <c r="F35" i="1"/>
  <c r="F8" i="1"/>
  <c r="F69" i="1"/>
  <c r="F42" i="1"/>
  <c r="F34" i="1"/>
  <c r="F7" i="1"/>
  <c r="F68" i="1"/>
  <c r="F41" i="1"/>
  <c r="F33" i="1"/>
  <c r="F6" i="1"/>
  <c r="F4" i="1"/>
  <c r="F31" i="1"/>
  <c r="F39" i="1"/>
  <c r="F66" i="1"/>
  <c r="F5" i="1"/>
  <c r="F32" i="1"/>
  <c r="F40" i="1"/>
  <c r="F67" i="1"/>
  <c r="F29" i="1"/>
  <c r="F37" i="1"/>
  <c r="F64" i="1"/>
  <c r="F3" i="1"/>
  <c r="F30" i="1"/>
  <c r="F38" i="1"/>
  <c r="F65" i="1"/>
  <c r="F2" i="1"/>
</calcChain>
</file>

<file path=xl/sharedStrings.xml><?xml version="1.0" encoding="utf-8"?>
<sst xmlns="http://schemas.openxmlformats.org/spreadsheetml/2006/main" count="704" uniqueCount="34">
  <si>
    <t>NPRI1</t>
  </si>
  <si>
    <t>Inf</t>
  </si>
  <si>
    <t>TSS</t>
  </si>
  <si>
    <t>Conc</t>
  </si>
  <si>
    <t>7d</t>
  </si>
  <si>
    <t>Area</t>
  </si>
  <si>
    <t>Flow</t>
  </si>
  <si>
    <t>Consituent</t>
  </si>
  <si>
    <t>Metric</t>
  </si>
  <si>
    <t>Avg</t>
  </si>
  <si>
    <t>PI Tag</t>
  </si>
  <si>
    <t>NPRI2</t>
  </si>
  <si>
    <t>NPRI3</t>
  </si>
  <si>
    <t>SPRI</t>
  </si>
  <si>
    <t>Eff</t>
  </si>
  <si>
    <t>30d</t>
  </si>
  <si>
    <t>BOD</t>
  </si>
  <si>
    <t>Load</t>
  </si>
  <si>
    <t>NPRI1+2</t>
  </si>
  <si>
    <t>Removal</t>
  </si>
  <si>
    <t>SOR</t>
  </si>
  <si>
    <t>1d</t>
  </si>
  <si>
    <t>Type</t>
  </si>
  <si>
    <t>Integer</t>
  </si>
  <si>
    <t>Float</t>
  </si>
  <si>
    <t>Description</t>
  </si>
  <si>
    <t>Units</t>
  </si>
  <si>
    <t>Range</t>
  </si>
  <si>
    <t>mg/L</t>
  </si>
  <si>
    <t>t/d</t>
  </si>
  <si>
    <t>%</t>
  </si>
  <si>
    <t>gpd/ft2</t>
  </si>
  <si>
    <t>400-1400</t>
  </si>
  <si>
    <t>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</si>
</sst>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workbookViewId="0">
      <selection activeCell="F27" sqref="F27"/>
    </sheetView>
  </sheetViews>
  <sheetFormatPr defaultRowHeight="15" x14ac:dyDescent="0.25"/>
  <cols>
    <col min="1" max="1" width="8.28515625" bestFit="1" customWidth="1"/>
    <col min="2" max="2" width="5.7109375" bestFit="1" customWidth="1"/>
    <col min="3" max="3" width="11" bestFit="1" customWidth="1"/>
    <col min="4" max="4" width="9" customWidth="1"/>
    <col min="5" max="5" width="5" bestFit="1" customWidth="1"/>
    <col min="6" max="6" width="37.7109375" bestFit="1" customWidth="1"/>
    <col min="8" max="8" width="41.85546875" bestFit="1" customWidth="1"/>
  </cols>
  <sheetData>
    <row r="1" spans="1:10" s="1" customFormat="1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22</v>
      </c>
      <c r="H1" s="1" t="s">
        <v>25</v>
      </c>
      <c r="I1" s="1" t="s">
        <v>26</v>
      </c>
      <c r="J1" s="1" t="s">
        <v>27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tr">
        <f>CONCATENATE("Primaries_",A2,"_",B2,C2,D2,"_",E2)</f>
        <v>Primaries_NPRI1_InfTSSConc_7d</v>
      </c>
      <c r="G2" t="s">
        <v>23</v>
      </c>
      <c r="H2" t="str">
        <f>CONCATENATE(E2," average of ",A2,IF(B2="Inf", " influent ", " effluent "),C2)</f>
        <v>7d average of NPRI1 influent TSS</v>
      </c>
      <c r="I2" t="s">
        <v>28</v>
      </c>
      <c r="J2" t="s">
        <v>33</v>
      </c>
    </row>
    <row r="3" spans="1:10" x14ac:dyDescent="0.25">
      <c r="A3" t="s">
        <v>0</v>
      </c>
      <c r="B3" t="s">
        <v>14</v>
      </c>
      <c r="C3" t="s">
        <v>2</v>
      </c>
      <c r="D3" t="s">
        <v>3</v>
      </c>
      <c r="E3" t="s">
        <v>4</v>
      </c>
      <c r="F3" t="str">
        <f>CONCATENATE("Primaries_",A3,"_",B3,C3,D3,"_",E3)</f>
        <v>Primaries_NPRI1_EffTSSConc_7d</v>
      </c>
      <c r="G3" t="s">
        <v>23</v>
      </c>
      <c r="H3" t="str">
        <f>CONCATENATE(E3," average of ",A3,IF(B3="Inf", " influent ", " effluent "),C3)</f>
        <v>7d average of NPRI1 effluent TSS</v>
      </c>
      <c r="I3" t="s">
        <v>28</v>
      </c>
      <c r="J3" t="s">
        <v>33</v>
      </c>
    </row>
    <row r="4" spans="1:10" x14ac:dyDescent="0.25">
      <c r="A4" t="s">
        <v>0</v>
      </c>
      <c r="B4" t="s">
        <v>1</v>
      </c>
      <c r="C4" t="s">
        <v>2</v>
      </c>
      <c r="D4" t="s">
        <v>3</v>
      </c>
      <c r="E4" t="s">
        <v>15</v>
      </c>
      <c r="F4" t="str">
        <f>CONCATENATE("Primaries_",A4,"_",B4,C4,D4,"_",E4)</f>
        <v>Primaries_NPRI1_InfTSSConc_30d</v>
      </c>
      <c r="G4" t="s">
        <v>23</v>
      </c>
      <c r="H4" t="str">
        <f>CONCATENATE(E4," average of ",A4,IF(B4="Inf", " influent ", " effluent "),C4)</f>
        <v>30d average of NPRI1 influent TSS</v>
      </c>
      <c r="I4" t="s">
        <v>28</v>
      </c>
      <c r="J4" t="s">
        <v>33</v>
      </c>
    </row>
    <row r="5" spans="1:10" x14ac:dyDescent="0.25">
      <c r="A5" t="s">
        <v>0</v>
      </c>
      <c r="B5" t="s">
        <v>14</v>
      </c>
      <c r="C5" t="s">
        <v>2</v>
      </c>
      <c r="D5" t="s">
        <v>3</v>
      </c>
      <c r="E5" t="s">
        <v>15</v>
      </c>
      <c r="F5" t="str">
        <f>CONCATENATE("Primaries_",A5,"_",B5,C5,D5,"_",E5)</f>
        <v>Primaries_NPRI1_EffTSSConc_30d</v>
      </c>
      <c r="G5" t="s">
        <v>23</v>
      </c>
      <c r="H5" t="str">
        <f>CONCATENATE(E5," average of ",A5,IF(B5="Inf", " influent ", " effluent "),C5)</f>
        <v>30d average of NPRI1 effluent TSS</v>
      </c>
      <c r="I5" t="s">
        <v>28</v>
      </c>
      <c r="J5" t="s">
        <v>33</v>
      </c>
    </row>
    <row r="6" spans="1:10" x14ac:dyDescent="0.25">
      <c r="A6" t="s">
        <v>0</v>
      </c>
      <c r="B6" t="s">
        <v>1</v>
      </c>
      <c r="C6" t="s">
        <v>16</v>
      </c>
      <c r="D6" t="s">
        <v>3</v>
      </c>
      <c r="E6" t="s">
        <v>4</v>
      </c>
      <c r="F6" t="str">
        <f>CONCATENATE("Primaries_",A6,"_",B6,C6,D6,"_",E6)</f>
        <v>Primaries_NPRI1_InfBODConc_7d</v>
      </c>
      <c r="G6" t="s">
        <v>23</v>
      </c>
      <c r="H6" t="str">
        <f>CONCATENATE(E6," average of ",A6,IF(B6="Inf", " influent ", " effluent "),C6)</f>
        <v>7d average of NPRI1 influent BOD</v>
      </c>
      <c r="I6" t="s">
        <v>28</v>
      </c>
      <c r="J6" t="s">
        <v>33</v>
      </c>
    </row>
    <row r="7" spans="1:10" x14ac:dyDescent="0.25">
      <c r="A7" t="s">
        <v>0</v>
      </c>
      <c r="B7" t="s">
        <v>14</v>
      </c>
      <c r="C7" t="s">
        <v>16</v>
      </c>
      <c r="D7" t="s">
        <v>3</v>
      </c>
      <c r="E7" t="s">
        <v>4</v>
      </c>
      <c r="F7" t="str">
        <f>CONCATENATE("Primaries_",A7,"_",B7,C7,D7,"_",E7)</f>
        <v>Primaries_NPRI1_EffBODConc_7d</v>
      </c>
      <c r="G7" t="s">
        <v>23</v>
      </c>
      <c r="H7" t="str">
        <f>CONCATENATE(E7," average of ",A7,IF(B7="Inf", " influent ", " effluent "),C7)</f>
        <v>7d average of NPRI1 effluent BOD</v>
      </c>
      <c r="I7" t="s">
        <v>28</v>
      </c>
      <c r="J7" t="s">
        <v>33</v>
      </c>
    </row>
    <row r="8" spans="1:10" x14ac:dyDescent="0.25">
      <c r="A8" t="s">
        <v>0</v>
      </c>
      <c r="B8" t="s">
        <v>1</v>
      </c>
      <c r="C8" t="s">
        <v>16</v>
      </c>
      <c r="D8" t="s">
        <v>3</v>
      </c>
      <c r="E8" t="s">
        <v>15</v>
      </c>
      <c r="F8" t="str">
        <f>CONCATENATE("Primaries_",A8,"_",B8,C8,D8,"_",E8)</f>
        <v>Primaries_NPRI1_InfBODConc_30d</v>
      </c>
      <c r="G8" t="s">
        <v>23</v>
      </c>
      <c r="H8" t="str">
        <f>CONCATENATE(E8," average of ",A8,IF(B8="Inf", " influent ", " effluent "),C8)</f>
        <v>30d average of NPRI1 influent BOD</v>
      </c>
      <c r="I8" t="s">
        <v>28</v>
      </c>
      <c r="J8" t="s">
        <v>33</v>
      </c>
    </row>
    <row r="9" spans="1:10" x14ac:dyDescent="0.25">
      <c r="A9" t="s">
        <v>0</v>
      </c>
      <c r="B9" t="s">
        <v>14</v>
      </c>
      <c r="C9" t="s">
        <v>16</v>
      </c>
      <c r="D9" t="s">
        <v>3</v>
      </c>
      <c r="E9" t="s">
        <v>15</v>
      </c>
      <c r="F9" t="str">
        <f>CONCATENATE("Primaries_",A9,"_",B9,C9,D9,"_",E9)</f>
        <v>Primaries_NPRI1_EffBODConc_30d</v>
      </c>
      <c r="G9" t="s">
        <v>23</v>
      </c>
      <c r="H9" t="str">
        <f>CONCATENATE(E9," average of ",A9,IF(B9="Inf", " influent ", " effluent "),C9)</f>
        <v>30d average of NPRI1 effluent BOD</v>
      </c>
      <c r="I9" t="s">
        <v>28</v>
      </c>
      <c r="J9" t="s">
        <v>33</v>
      </c>
    </row>
    <row r="10" spans="1:10" x14ac:dyDescent="0.25">
      <c r="A10" t="s">
        <v>18</v>
      </c>
      <c r="B10" t="s">
        <v>1</v>
      </c>
      <c r="C10" t="s">
        <v>2</v>
      </c>
      <c r="D10" t="s">
        <v>17</v>
      </c>
      <c r="E10" t="s">
        <v>4</v>
      </c>
      <c r="F10" t="str">
        <f>CONCATENATE("Primaries_",A10,"_",B10,C10,D10,"_",E10)</f>
        <v>Primaries_NPRI1+2_InfTSSLoad_7d</v>
      </c>
      <c r="G10" t="s">
        <v>24</v>
      </c>
      <c r="H10" t="str">
        <f>CONCATENATE(E10," average of ",A10,IF(B10="Inf", " influent ", " effluent "),C10," load")</f>
        <v>7d average of NPRI1+2 influent TSS load</v>
      </c>
      <c r="I10" t="s">
        <v>29</v>
      </c>
      <c r="J10" t="s">
        <v>33</v>
      </c>
    </row>
    <row r="11" spans="1:10" x14ac:dyDescent="0.25">
      <c r="A11" t="s">
        <v>18</v>
      </c>
      <c r="B11" t="s">
        <v>14</v>
      </c>
      <c r="C11" t="s">
        <v>2</v>
      </c>
      <c r="D11" t="s">
        <v>17</v>
      </c>
      <c r="E11" t="s">
        <v>4</v>
      </c>
      <c r="F11" t="str">
        <f>CONCATENATE("Primaries_",A11,"_",B11,C11,D11,"_",E11)</f>
        <v>Primaries_NPRI1+2_EffTSSLoad_7d</v>
      </c>
      <c r="G11" t="s">
        <v>24</v>
      </c>
      <c r="H11" t="str">
        <f>CONCATENATE(E11," average of ",A11,IF(B11="Inf", " influent ", " effluent "),C11," load")</f>
        <v>7d average of NPRI1+2 effluent TSS load</v>
      </c>
      <c r="I11" t="s">
        <v>29</v>
      </c>
      <c r="J11" t="s">
        <v>33</v>
      </c>
    </row>
    <row r="12" spans="1:10" x14ac:dyDescent="0.25">
      <c r="A12" t="s">
        <v>18</v>
      </c>
      <c r="B12" t="s">
        <v>1</v>
      </c>
      <c r="C12" t="s">
        <v>2</v>
      </c>
      <c r="D12" t="s">
        <v>17</v>
      </c>
      <c r="E12" t="s">
        <v>15</v>
      </c>
      <c r="F12" t="str">
        <f>CONCATENATE("Primaries_",A12,"_",B12,C12,D12,"_",E12)</f>
        <v>Primaries_NPRI1+2_InfTSSLoad_30d</v>
      </c>
      <c r="G12" t="s">
        <v>24</v>
      </c>
      <c r="H12" t="str">
        <f>CONCATENATE(E12," average of ",A12,IF(B12="Inf", " influent ", " effluent "),C12," load")</f>
        <v>30d average of NPRI1+2 influent TSS load</v>
      </c>
      <c r="I12" t="s">
        <v>29</v>
      </c>
      <c r="J12" t="s">
        <v>33</v>
      </c>
    </row>
    <row r="13" spans="1:10" x14ac:dyDescent="0.25">
      <c r="A13" t="s">
        <v>18</v>
      </c>
      <c r="B13" t="s">
        <v>14</v>
      </c>
      <c r="C13" t="s">
        <v>2</v>
      </c>
      <c r="D13" t="s">
        <v>17</v>
      </c>
      <c r="E13" t="s">
        <v>15</v>
      </c>
      <c r="F13" t="str">
        <f>CONCATENATE("Primaries_",A13,"_",B13,C13,D13,"_",E13)</f>
        <v>Primaries_NPRI1+2_EffTSSLoad_30d</v>
      </c>
      <c r="G13" t="s">
        <v>24</v>
      </c>
      <c r="H13" t="str">
        <f>CONCATENATE(E13," average of ",A13,IF(B13="Inf", " influent ", " effluent "),C13," load")</f>
        <v>30d average of NPRI1+2 effluent TSS load</v>
      </c>
      <c r="I13" t="s">
        <v>29</v>
      </c>
      <c r="J13" t="s">
        <v>33</v>
      </c>
    </row>
    <row r="14" spans="1:10" x14ac:dyDescent="0.25">
      <c r="A14" t="s">
        <v>18</v>
      </c>
      <c r="B14" t="s">
        <v>1</v>
      </c>
      <c r="C14" t="s">
        <v>16</v>
      </c>
      <c r="D14" t="s">
        <v>17</v>
      </c>
      <c r="E14" t="s">
        <v>4</v>
      </c>
      <c r="F14" t="str">
        <f>CONCATENATE("Primaries_",A14,"_",B14,C14,D14,"_",E14)</f>
        <v>Primaries_NPRI1+2_InfBODLoad_7d</v>
      </c>
      <c r="G14" t="s">
        <v>24</v>
      </c>
      <c r="H14" t="str">
        <f>CONCATENATE(E14," average of ",A14,IF(B14="Inf", " influent ", " effluent "),C14," load")</f>
        <v>7d average of NPRI1+2 influent BOD load</v>
      </c>
      <c r="I14" t="s">
        <v>29</v>
      </c>
      <c r="J14" t="s">
        <v>33</v>
      </c>
    </row>
    <row r="15" spans="1:10" x14ac:dyDescent="0.25">
      <c r="A15" t="s">
        <v>18</v>
      </c>
      <c r="B15" t="s">
        <v>14</v>
      </c>
      <c r="C15" t="s">
        <v>16</v>
      </c>
      <c r="D15" t="s">
        <v>17</v>
      </c>
      <c r="E15" t="s">
        <v>4</v>
      </c>
      <c r="F15" t="str">
        <f>CONCATENATE("Primaries_",A15,"_",B15,C15,D15,"_",E15)</f>
        <v>Primaries_NPRI1+2_EffBODLoad_7d</v>
      </c>
      <c r="G15" t="s">
        <v>24</v>
      </c>
      <c r="H15" t="str">
        <f>CONCATENATE(E15," average of ",A15,IF(B15="Inf", " influent ", " effluent "),C15," load")</f>
        <v>7d average of NPRI1+2 effluent BOD load</v>
      </c>
      <c r="I15" t="s">
        <v>29</v>
      </c>
      <c r="J15" t="s">
        <v>33</v>
      </c>
    </row>
    <row r="16" spans="1:10" x14ac:dyDescent="0.25">
      <c r="A16" t="s">
        <v>18</v>
      </c>
      <c r="B16" t="s">
        <v>1</v>
      </c>
      <c r="C16" t="s">
        <v>16</v>
      </c>
      <c r="D16" t="s">
        <v>17</v>
      </c>
      <c r="E16" t="s">
        <v>15</v>
      </c>
      <c r="F16" t="str">
        <f>CONCATENATE("Primaries_",A16,"_",B16,C16,D16,"_",E16)</f>
        <v>Primaries_NPRI1+2_InfBODLoad_30d</v>
      </c>
      <c r="G16" t="s">
        <v>24</v>
      </c>
      <c r="H16" t="str">
        <f>CONCATENATE(E16," average of ",A16,IF(B16="Inf", " influent ", " effluent "),C16," load")</f>
        <v>30d average of NPRI1+2 influent BOD load</v>
      </c>
      <c r="I16" t="s">
        <v>29</v>
      </c>
      <c r="J16" t="s">
        <v>33</v>
      </c>
    </row>
    <row r="17" spans="1:10" x14ac:dyDescent="0.25">
      <c r="A17" t="s">
        <v>18</v>
      </c>
      <c r="B17" t="s">
        <v>14</v>
      </c>
      <c r="C17" t="s">
        <v>16</v>
      </c>
      <c r="D17" t="s">
        <v>17</v>
      </c>
      <c r="E17" t="s">
        <v>15</v>
      </c>
      <c r="F17" t="str">
        <f>CONCATENATE("Primaries_",A17,"_",B17,C17,D17,"_",E17)</f>
        <v>Primaries_NPRI1+2_EffBODLoad_30d</v>
      </c>
      <c r="G17" t="s">
        <v>24</v>
      </c>
      <c r="H17" t="str">
        <f>CONCATENATE(E17," average of ",A17,IF(B17="Inf", " influent ", " effluent "),C17," load")</f>
        <v>30d average of NPRI1+2 effluent BOD load</v>
      </c>
      <c r="I17" t="s">
        <v>29</v>
      </c>
      <c r="J17" t="s">
        <v>33</v>
      </c>
    </row>
    <row r="18" spans="1:10" x14ac:dyDescent="0.25">
      <c r="A18" t="s">
        <v>18</v>
      </c>
      <c r="B18" t="s">
        <v>1</v>
      </c>
      <c r="C18" t="s">
        <v>2</v>
      </c>
      <c r="D18" t="s">
        <v>19</v>
      </c>
      <c r="E18" t="s">
        <v>4</v>
      </c>
      <c r="F18" t="str">
        <f>CONCATENATE("Primaries_",A18,"_",B18,C18,D18,"_",E18)</f>
        <v>Primaries_NPRI1+2_InfTSSRemoval_7d</v>
      </c>
      <c r="G18" t="s">
        <v>23</v>
      </c>
      <c r="H18" t="str">
        <f>CONCATENATE(E18," average of ",A18,IF(B18="Inf", " influent ", " effluent "),C18,"removal")</f>
        <v>7d average of NPRI1+2 influent TSSremoval</v>
      </c>
      <c r="I18" t="s">
        <v>30</v>
      </c>
      <c r="J18" t="s">
        <v>33</v>
      </c>
    </row>
    <row r="19" spans="1:10" x14ac:dyDescent="0.25">
      <c r="A19" t="s">
        <v>18</v>
      </c>
      <c r="B19" t="s">
        <v>14</v>
      </c>
      <c r="C19" t="s">
        <v>2</v>
      </c>
      <c r="D19" t="s">
        <v>19</v>
      </c>
      <c r="E19" t="s">
        <v>4</v>
      </c>
      <c r="F19" t="str">
        <f>CONCATENATE("Primaries_",A19,"_",B19,C19,D19,"_",E19)</f>
        <v>Primaries_NPRI1+2_EffTSSRemoval_7d</v>
      </c>
      <c r="G19" t="s">
        <v>23</v>
      </c>
      <c r="H19" t="str">
        <f>CONCATENATE(E19," average of ",A19,IF(B19="Inf", " influent ", " effluent "),C19,"removal")</f>
        <v>7d average of NPRI1+2 effluent TSSremoval</v>
      </c>
      <c r="I19" t="s">
        <v>30</v>
      </c>
      <c r="J19" t="s">
        <v>33</v>
      </c>
    </row>
    <row r="20" spans="1:10" x14ac:dyDescent="0.25">
      <c r="A20" t="s">
        <v>18</v>
      </c>
      <c r="B20" t="s">
        <v>1</v>
      </c>
      <c r="C20" t="s">
        <v>2</v>
      </c>
      <c r="D20" t="s">
        <v>19</v>
      </c>
      <c r="E20" t="s">
        <v>15</v>
      </c>
      <c r="F20" t="str">
        <f>CONCATENATE("Primaries_",A20,"_",B20,C20,D20,"_",E20)</f>
        <v>Primaries_NPRI1+2_InfTSSRemoval_30d</v>
      </c>
      <c r="G20" t="s">
        <v>23</v>
      </c>
      <c r="H20" t="str">
        <f>CONCATENATE(E20," average of ",A20,IF(B20="Inf", " influent ", " effluent "),C20,"removal")</f>
        <v>30d average of NPRI1+2 influent TSSremoval</v>
      </c>
      <c r="I20" t="s">
        <v>30</v>
      </c>
      <c r="J20" t="s">
        <v>33</v>
      </c>
    </row>
    <row r="21" spans="1:10" x14ac:dyDescent="0.25">
      <c r="A21" t="s">
        <v>18</v>
      </c>
      <c r="B21" t="s">
        <v>14</v>
      </c>
      <c r="C21" t="s">
        <v>2</v>
      </c>
      <c r="D21" t="s">
        <v>19</v>
      </c>
      <c r="E21" t="s">
        <v>15</v>
      </c>
      <c r="F21" t="str">
        <f>CONCATENATE("Primaries_",A21,"_",B21,C21,D21,"_",E21)</f>
        <v>Primaries_NPRI1+2_EffTSSRemoval_30d</v>
      </c>
      <c r="G21" t="s">
        <v>23</v>
      </c>
      <c r="H21" t="str">
        <f>CONCATENATE(E21," average of ",A21,IF(B21="Inf", " influent ", " effluent "),C21,"removal")</f>
        <v>30d average of NPRI1+2 effluent TSSremoval</v>
      </c>
      <c r="I21" t="s">
        <v>30</v>
      </c>
      <c r="J21" t="s">
        <v>33</v>
      </c>
    </row>
    <row r="22" spans="1:10" x14ac:dyDescent="0.25">
      <c r="A22" t="s">
        <v>18</v>
      </c>
      <c r="B22" t="s">
        <v>1</v>
      </c>
      <c r="C22" t="s">
        <v>16</v>
      </c>
      <c r="D22" t="s">
        <v>19</v>
      </c>
      <c r="E22" t="s">
        <v>4</v>
      </c>
      <c r="F22" t="str">
        <f>CONCATENATE("Primaries_",A22,"_",B22,C22,D22,"_",E22)</f>
        <v>Primaries_NPRI1+2_InfBODRemoval_7d</v>
      </c>
      <c r="G22" t="s">
        <v>23</v>
      </c>
      <c r="H22" t="str">
        <f>CONCATENATE(E22," average of ",A22,IF(B22="Inf", " influent ", " effluent "),C22,"removal")</f>
        <v>7d average of NPRI1+2 influent BODremoval</v>
      </c>
      <c r="I22" t="s">
        <v>30</v>
      </c>
      <c r="J22" t="s">
        <v>33</v>
      </c>
    </row>
    <row r="23" spans="1:10" x14ac:dyDescent="0.25">
      <c r="A23" t="s">
        <v>18</v>
      </c>
      <c r="B23" t="s">
        <v>14</v>
      </c>
      <c r="C23" t="s">
        <v>16</v>
      </c>
      <c r="D23" t="s">
        <v>19</v>
      </c>
      <c r="E23" t="s">
        <v>4</v>
      </c>
      <c r="F23" t="str">
        <f>CONCATENATE("Primaries_",A23,"_",B23,C23,D23,"_",E23)</f>
        <v>Primaries_NPRI1+2_EffBODRemoval_7d</v>
      </c>
      <c r="G23" t="s">
        <v>23</v>
      </c>
      <c r="H23" t="str">
        <f>CONCATENATE(E23," average of ",A23,IF(B23="Inf", " influent ", " effluent "),C23,"removal")</f>
        <v>7d average of NPRI1+2 effluent BODremoval</v>
      </c>
      <c r="I23" t="s">
        <v>30</v>
      </c>
      <c r="J23" t="s">
        <v>33</v>
      </c>
    </row>
    <row r="24" spans="1:10" x14ac:dyDescent="0.25">
      <c r="A24" t="s">
        <v>18</v>
      </c>
      <c r="B24" t="s">
        <v>1</v>
      </c>
      <c r="C24" t="s">
        <v>16</v>
      </c>
      <c r="D24" t="s">
        <v>19</v>
      </c>
      <c r="E24" t="s">
        <v>15</v>
      </c>
      <c r="F24" t="str">
        <f>CONCATENATE("Primaries_",A24,"_",B24,C24,D24,"_",E24)</f>
        <v>Primaries_NPRI1+2_InfBODRemoval_30d</v>
      </c>
      <c r="G24" t="s">
        <v>23</v>
      </c>
      <c r="H24" t="str">
        <f>CONCATENATE(E24," average of ",A24,IF(B24="Inf", " influent ", " effluent "),C24,"removal")</f>
        <v>30d average of NPRI1+2 influent BODremoval</v>
      </c>
      <c r="I24" t="s">
        <v>30</v>
      </c>
      <c r="J24" t="s">
        <v>33</v>
      </c>
    </row>
    <row r="25" spans="1:10" x14ac:dyDescent="0.25">
      <c r="A25" t="s">
        <v>18</v>
      </c>
      <c r="B25" t="s">
        <v>14</v>
      </c>
      <c r="C25" t="s">
        <v>16</v>
      </c>
      <c r="D25" t="s">
        <v>19</v>
      </c>
      <c r="E25" t="s">
        <v>15</v>
      </c>
      <c r="F25" t="str">
        <f>CONCATENATE("Primaries_",A25,"_",B25,C25,D25,"_",E25)</f>
        <v>Primaries_NPRI1+2_EffBODRemoval_30d</v>
      </c>
      <c r="G25" t="s">
        <v>23</v>
      </c>
      <c r="H25" t="str">
        <f>CONCATENATE(E25," average of ",A25,IF(B25="Inf", " influent ", " effluent "),C25,"removal")</f>
        <v>30d average of NPRI1+2 effluent BODremoval</v>
      </c>
      <c r="I25" t="s">
        <v>30</v>
      </c>
      <c r="J25" t="s">
        <v>33</v>
      </c>
    </row>
    <row r="26" spans="1:10" x14ac:dyDescent="0.25">
      <c r="A26" t="s">
        <v>18</v>
      </c>
      <c r="B26" t="s">
        <v>20</v>
      </c>
      <c r="E26" t="s">
        <v>21</v>
      </c>
      <c r="F26" t="str">
        <f>CONCATENATE("Primaries_",A26,"_",B26,C26,D26,"_",E26)</f>
        <v>Primaries_NPRI1+2_SOR_1d</v>
      </c>
      <c r="G26" t="s">
        <v>24</v>
      </c>
      <c r="H26" t="str">
        <f>CONCATENATE(A26," surface overflow rate")</f>
        <v>NPRI1+2 surface overflow rate</v>
      </c>
      <c r="I26" t="s">
        <v>31</v>
      </c>
      <c r="J26" t="s">
        <v>32</v>
      </c>
    </row>
    <row r="27" spans="1:10" x14ac:dyDescent="0.25">
      <c r="A27" t="s">
        <v>18</v>
      </c>
      <c r="B27" t="s">
        <v>20</v>
      </c>
      <c r="E27" t="s">
        <v>4</v>
      </c>
      <c r="F27" t="str">
        <f>CONCATENATE("Primaries_",A27,"_",B27,C27,D27,"_",E27)</f>
        <v>Primaries_NPRI1+2_SOR_7d</v>
      </c>
      <c r="G27" t="s">
        <v>24</v>
      </c>
      <c r="H27" t="str">
        <f>CONCATENATE(E27," average of ", A27, " surface overflow rate")</f>
        <v>7d average of NPRI1+2 surface overflow rate</v>
      </c>
      <c r="I27" t="s">
        <v>31</v>
      </c>
      <c r="J27" t="s">
        <v>32</v>
      </c>
    </row>
    <row r="28" spans="1:10" x14ac:dyDescent="0.25">
      <c r="A28" t="s">
        <v>18</v>
      </c>
      <c r="B28" t="s">
        <v>20</v>
      </c>
      <c r="E28" t="s">
        <v>15</v>
      </c>
      <c r="F28" t="str">
        <f>CONCATENATE("Primaries_",A28,"_",B28,C28,D28,"_",E28)</f>
        <v>Primaries_NPRI1+2_SOR_30d</v>
      </c>
      <c r="G28" t="s">
        <v>24</v>
      </c>
      <c r="H28" t="str">
        <f>CONCATENATE(E28," average of ", A28, " surface overflow rate")</f>
        <v>30d average of NPRI1+2 surface overflow rate</v>
      </c>
      <c r="I28" t="s">
        <v>31</v>
      </c>
      <c r="J28" t="s">
        <v>32</v>
      </c>
    </row>
    <row r="29" spans="1:10" x14ac:dyDescent="0.25">
      <c r="A29" t="s">
        <v>11</v>
      </c>
      <c r="B29" t="s">
        <v>1</v>
      </c>
      <c r="C29" t="s">
        <v>2</v>
      </c>
      <c r="D29" t="s">
        <v>3</v>
      </c>
      <c r="E29" t="s">
        <v>4</v>
      </c>
      <c r="F29" t="str">
        <f>CONCATENATE("Primaries_",A29,"_",B29,C29,D29,"_",E29)</f>
        <v>Primaries_NPRI2_InfTSSConc_7d</v>
      </c>
      <c r="G29" t="s">
        <v>23</v>
      </c>
      <c r="H29" t="str">
        <f>CONCATENATE(E29," average of ",A29,IF(B29="Inf", " influent ", " effluent "),C29)</f>
        <v>7d average of NPRI2 influent TSS</v>
      </c>
      <c r="I29" t="s">
        <v>28</v>
      </c>
      <c r="J29" t="s">
        <v>33</v>
      </c>
    </row>
    <row r="30" spans="1:10" x14ac:dyDescent="0.25">
      <c r="A30" t="s">
        <v>11</v>
      </c>
      <c r="B30" t="s">
        <v>14</v>
      </c>
      <c r="C30" t="s">
        <v>2</v>
      </c>
      <c r="D30" t="s">
        <v>3</v>
      </c>
      <c r="E30" t="s">
        <v>4</v>
      </c>
      <c r="F30" t="str">
        <f>CONCATENATE("Primaries_",A30,"_",B30,C30,D30,"_",E30)</f>
        <v>Primaries_NPRI2_EffTSSConc_7d</v>
      </c>
      <c r="G30" t="s">
        <v>23</v>
      </c>
      <c r="H30" t="str">
        <f>CONCATENATE(E30," average of ",A30,IF(B30="Inf", " influent ", " effluent "),C30)</f>
        <v>7d average of NPRI2 effluent TSS</v>
      </c>
      <c r="I30" t="s">
        <v>28</v>
      </c>
      <c r="J30" t="s">
        <v>33</v>
      </c>
    </row>
    <row r="31" spans="1:10" x14ac:dyDescent="0.25">
      <c r="A31" t="s">
        <v>11</v>
      </c>
      <c r="B31" t="s">
        <v>1</v>
      </c>
      <c r="C31" t="s">
        <v>2</v>
      </c>
      <c r="D31" t="s">
        <v>3</v>
      </c>
      <c r="E31" t="s">
        <v>15</v>
      </c>
      <c r="F31" t="str">
        <f>CONCATENATE("Primaries_",A31,"_",B31,C31,D31,"_",E31)</f>
        <v>Primaries_NPRI2_InfTSSConc_30d</v>
      </c>
      <c r="G31" t="s">
        <v>23</v>
      </c>
      <c r="H31" t="str">
        <f>CONCATENATE(E31," average of ",A31,IF(B31="Inf", " influent ", " effluent "),C31)</f>
        <v>30d average of NPRI2 influent TSS</v>
      </c>
      <c r="I31" t="s">
        <v>28</v>
      </c>
      <c r="J31" t="s">
        <v>33</v>
      </c>
    </row>
    <row r="32" spans="1:10" x14ac:dyDescent="0.25">
      <c r="A32" t="s">
        <v>11</v>
      </c>
      <c r="B32" t="s">
        <v>14</v>
      </c>
      <c r="C32" t="s">
        <v>2</v>
      </c>
      <c r="D32" t="s">
        <v>3</v>
      </c>
      <c r="E32" t="s">
        <v>15</v>
      </c>
      <c r="F32" t="str">
        <f>CONCATENATE("Primaries_",A32,"_",B32,C32,D32,"_",E32)</f>
        <v>Primaries_NPRI2_EffTSSConc_30d</v>
      </c>
      <c r="G32" t="s">
        <v>23</v>
      </c>
      <c r="H32" t="str">
        <f>CONCATENATE(E32," average of ",A32,IF(B32="Inf", " influent ", " effluent "),C32)</f>
        <v>30d average of NPRI2 effluent TSS</v>
      </c>
      <c r="I32" t="s">
        <v>28</v>
      </c>
      <c r="J32" t="s">
        <v>33</v>
      </c>
    </row>
    <row r="33" spans="1:10" x14ac:dyDescent="0.25">
      <c r="A33" t="s">
        <v>11</v>
      </c>
      <c r="B33" t="s">
        <v>1</v>
      </c>
      <c r="C33" t="s">
        <v>16</v>
      </c>
      <c r="D33" t="s">
        <v>3</v>
      </c>
      <c r="E33" t="s">
        <v>4</v>
      </c>
      <c r="F33" t="str">
        <f>CONCATENATE("Primaries_",A33,"_",B33,C33,D33,"_",E33)</f>
        <v>Primaries_NPRI2_InfBODConc_7d</v>
      </c>
      <c r="G33" t="s">
        <v>23</v>
      </c>
      <c r="H33" t="str">
        <f>CONCATENATE(E33," average of ",A33,IF(B33="Inf", " influent ", " effluent "),C33)</f>
        <v>7d average of NPRI2 influent BOD</v>
      </c>
      <c r="I33" t="s">
        <v>28</v>
      </c>
      <c r="J33" t="s">
        <v>33</v>
      </c>
    </row>
    <row r="34" spans="1:10" x14ac:dyDescent="0.25">
      <c r="A34" t="s">
        <v>11</v>
      </c>
      <c r="B34" t="s">
        <v>14</v>
      </c>
      <c r="C34" t="s">
        <v>16</v>
      </c>
      <c r="D34" t="s">
        <v>3</v>
      </c>
      <c r="E34" t="s">
        <v>4</v>
      </c>
      <c r="F34" t="str">
        <f>CONCATENATE("Primaries_",A34,"_",B34,C34,D34,"_",E34)</f>
        <v>Primaries_NPRI2_EffBODConc_7d</v>
      </c>
      <c r="G34" t="s">
        <v>23</v>
      </c>
      <c r="H34" t="str">
        <f>CONCATENATE(E34," average of ",A34,IF(B34="Inf", " influent ", " effluent "),C34)</f>
        <v>7d average of NPRI2 effluent BOD</v>
      </c>
      <c r="I34" t="s">
        <v>28</v>
      </c>
      <c r="J34" t="s">
        <v>33</v>
      </c>
    </row>
    <row r="35" spans="1:10" x14ac:dyDescent="0.25">
      <c r="A35" t="s">
        <v>11</v>
      </c>
      <c r="B35" t="s">
        <v>1</v>
      </c>
      <c r="C35" t="s">
        <v>16</v>
      </c>
      <c r="D35" t="s">
        <v>3</v>
      </c>
      <c r="E35" t="s">
        <v>15</v>
      </c>
      <c r="F35" t="str">
        <f>CONCATENATE("Primaries_",A35,"_",B35,C35,D35,"_",E35)</f>
        <v>Primaries_NPRI2_InfBODConc_30d</v>
      </c>
      <c r="G35" t="s">
        <v>23</v>
      </c>
      <c r="H35" t="str">
        <f>CONCATENATE(E35," average of ",A35,IF(B35="Inf", " influent ", " effluent "),C35)</f>
        <v>30d average of NPRI2 influent BOD</v>
      </c>
      <c r="I35" t="s">
        <v>28</v>
      </c>
      <c r="J35" t="s">
        <v>33</v>
      </c>
    </row>
    <row r="36" spans="1:10" x14ac:dyDescent="0.25">
      <c r="A36" t="s">
        <v>11</v>
      </c>
      <c r="B36" t="s">
        <v>14</v>
      </c>
      <c r="C36" t="s">
        <v>16</v>
      </c>
      <c r="D36" t="s">
        <v>3</v>
      </c>
      <c r="E36" t="s">
        <v>15</v>
      </c>
      <c r="F36" t="str">
        <f>CONCATENATE("Primaries_",A36,"_",B36,C36,D36,"_",E36)</f>
        <v>Primaries_NPRI2_EffBODConc_30d</v>
      </c>
      <c r="G36" t="s">
        <v>23</v>
      </c>
      <c r="H36" t="str">
        <f>CONCATENATE(E36," average of ",A36,IF(B36="Inf", " influent ", " effluent "),C36)</f>
        <v>30d average of NPRI2 effluent BOD</v>
      </c>
      <c r="I36" t="s">
        <v>28</v>
      </c>
      <c r="J36" t="s">
        <v>33</v>
      </c>
    </row>
    <row r="37" spans="1:10" x14ac:dyDescent="0.25">
      <c r="A37" t="s">
        <v>12</v>
      </c>
      <c r="B37" t="s">
        <v>1</v>
      </c>
      <c r="C37" t="s">
        <v>2</v>
      </c>
      <c r="D37" t="s">
        <v>3</v>
      </c>
      <c r="E37" t="s">
        <v>4</v>
      </c>
      <c r="F37" t="str">
        <f>CONCATENATE("Primaries_",A37,"_",B37,C37,D37,"_",E37)</f>
        <v>Primaries_NPRI3_InfTSSConc_7d</v>
      </c>
      <c r="G37" t="s">
        <v>23</v>
      </c>
      <c r="H37" t="str">
        <f>CONCATENATE(E37," average of ",A37,IF(B37="Inf", " influent ", " effluent "),C37)</f>
        <v>7d average of NPRI3 influent TSS</v>
      </c>
      <c r="I37" t="s">
        <v>28</v>
      </c>
      <c r="J37" t="s">
        <v>33</v>
      </c>
    </row>
    <row r="38" spans="1:10" x14ac:dyDescent="0.25">
      <c r="A38" t="s">
        <v>12</v>
      </c>
      <c r="B38" t="s">
        <v>14</v>
      </c>
      <c r="C38" t="s">
        <v>2</v>
      </c>
      <c r="D38" t="s">
        <v>3</v>
      </c>
      <c r="E38" t="s">
        <v>4</v>
      </c>
      <c r="F38" t="str">
        <f>CONCATENATE("Primaries_",A38,"_",B38,C38,D38,"_",E38)</f>
        <v>Primaries_NPRI3_EffTSSConc_7d</v>
      </c>
      <c r="G38" t="s">
        <v>23</v>
      </c>
      <c r="H38" t="str">
        <f>CONCATENATE(E38," average of ",A38,IF(B38="Inf", " influent ", " effluent "),C38)</f>
        <v>7d average of NPRI3 effluent TSS</v>
      </c>
      <c r="I38" t="s">
        <v>28</v>
      </c>
      <c r="J38" t="s">
        <v>33</v>
      </c>
    </row>
    <row r="39" spans="1:10" x14ac:dyDescent="0.25">
      <c r="A39" t="s">
        <v>12</v>
      </c>
      <c r="B39" t="s">
        <v>1</v>
      </c>
      <c r="C39" t="s">
        <v>2</v>
      </c>
      <c r="D39" t="s">
        <v>3</v>
      </c>
      <c r="E39" t="s">
        <v>15</v>
      </c>
      <c r="F39" t="str">
        <f>CONCATENATE("Primaries_",A39,"_",B39,C39,D39,"_",E39)</f>
        <v>Primaries_NPRI3_InfTSSConc_30d</v>
      </c>
      <c r="G39" t="s">
        <v>23</v>
      </c>
      <c r="H39" t="str">
        <f>CONCATENATE(E39," average of ",A39,IF(B39="Inf", " influent ", " effluent "),C39)</f>
        <v>30d average of NPRI3 influent TSS</v>
      </c>
      <c r="I39" t="s">
        <v>28</v>
      </c>
      <c r="J39" t="s">
        <v>33</v>
      </c>
    </row>
    <row r="40" spans="1:10" x14ac:dyDescent="0.25">
      <c r="A40" t="s">
        <v>12</v>
      </c>
      <c r="B40" t="s">
        <v>14</v>
      </c>
      <c r="C40" t="s">
        <v>2</v>
      </c>
      <c r="D40" t="s">
        <v>3</v>
      </c>
      <c r="E40" t="s">
        <v>15</v>
      </c>
      <c r="F40" t="str">
        <f>CONCATENATE("Primaries_",A40,"_",B40,C40,D40,"_",E40)</f>
        <v>Primaries_NPRI3_EffTSSConc_30d</v>
      </c>
      <c r="G40" t="s">
        <v>23</v>
      </c>
      <c r="H40" t="str">
        <f>CONCATENATE(E40," average of ",A40,IF(B40="Inf", " influent ", " effluent "),C40)</f>
        <v>30d average of NPRI3 effluent TSS</v>
      </c>
      <c r="I40" t="s">
        <v>28</v>
      </c>
      <c r="J40" t="s">
        <v>33</v>
      </c>
    </row>
    <row r="41" spans="1:10" x14ac:dyDescent="0.25">
      <c r="A41" t="s">
        <v>12</v>
      </c>
      <c r="B41" t="s">
        <v>1</v>
      </c>
      <c r="C41" t="s">
        <v>16</v>
      </c>
      <c r="D41" t="s">
        <v>3</v>
      </c>
      <c r="E41" t="s">
        <v>4</v>
      </c>
      <c r="F41" t="str">
        <f>CONCATENATE("Primaries_",A41,"_",B41,C41,D41,"_",E41)</f>
        <v>Primaries_NPRI3_InfBODConc_7d</v>
      </c>
      <c r="G41" t="s">
        <v>23</v>
      </c>
      <c r="H41" t="str">
        <f>CONCATENATE(E41," average of ",A41,IF(B41="Inf", " influent ", " effluent "),C41)</f>
        <v>7d average of NPRI3 influent BOD</v>
      </c>
      <c r="I41" t="s">
        <v>28</v>
      </c>
      <c r="J41" t="s">
        <v>33</v>
      </c>
    </row>
    <row r="42" spans="1:10" x14ac:dyDescent="0.25">
      <c r="A42" t="s">
        <v>12</v>
      </c>
      <c r="B42" t="s">
        <v>14</v>
      </c>
      <c r="C42" t="s">
        <v>16</v>
      </c>
      <c r="D42" t="s">
        <v>3</v>
      </c>
      <c r="E42" t="s">
        <v>4</v>
      </c>
      <c r="F42" t="str">
        <f>CONCATENATE("Primaries_",A42,"_",B42,C42,D42,"_",E42)</f>
        <v>Primaries_NPRI3_EffBODConc_7d</v>
      </c>
      <c r="G42" t="s">
        <v>23</v>
      </c>
      <c r="H42" t="str">
        <f>CONCATENATE(E42," average of ",A42,IF(B42="Inf", " influent ", " effluent "),C42)</f>
        <v>7d average of NPRI3 effluent BOD</v>
      </c>
      <c r="I42" t="s">
        <v>28</v>
      </c>
      <c r="J42" t="s">
        <v>33</v>
      </c>
    </row>
    <row r="43" spans="1:10" x14ac:dyDescent="0.25">
      <c r="A43" t="s">
        <v>12</v>
      </c>
      <c r="B43" t="s">
        <v>1</v>
      </c>
      <c r="C43" t="s">
        <v>16</v>
      </c>
      <c r="D43" t="s">
        <v>3</v>
      </c>
      <c r="E43" t="s">
        <v>15</v>
      </c>
      <c r="F43" t="str">
        <f>CONCATENATE("Primaries_",A43,"_",B43,C43,D43,"_",E43)</f>
        <v>Primaries_NPRI3_InfBODConc_30d</v>
      </c>
      <c r="G43" t="s">
        <v>23</v>
      </c>
      <c r="H43" t="str">
        <f>CONCATENATE(E43," average of ",A43,IF(B43="Inf", " influent ", " effluent "),C43)</f>
        <v>30d average of NPRI3 influent BOD</v>
      </c>
      <c r="I43" t="s">
        <v>28</v>
      </c>
      <c r="J43" t="s">
        <v>33</v>
      </c>
    </row>
    <row r="44" spans="1:10" x14ac:dyDescent="0.25">
      <c r="A44" t="s">
        <v>12</v>
      </c>
      <c r="B44" t="s">
        <v>14</v>
      </c>
      <c r="C44" t="s">
        <v>16</v>
      </c>
      <c r="D44" t="s">
        <v>3</v>
      </c>
      <c r="E44" t="s">
        <v>15</v>
      </c>
      <c r="F44" t="str">
        <f>CONCATENATE("Primaries_",A44,"_",B44,C44,D44,"_",E44)</f>
        <v>Primaries_NPRI3_EffBODConc_30d</v>
      </c>
      <c r="G44" t="s">
        <v>23</v>
      </c>
      <c r="H44" t="str">
        <f>CONCATENATE(E44," average of ",A44,IF(B44="Inf", " influent ", " effluent "),C44)</f>
        <v>30d average of NPRI3 effluent BOD</v>
      </c>
      <c r="I44" t="s">
        <v>28</v>
      </c>
      <c r="J44" t="s">
        <v>33</v>
      </c>
    </row>
    <row r="45" spans="1:10" x14ac:dyDescent="0.25">
      <c r="A45" t="s">
        <v>12</v>
      </c>
      <c r="B45" t="s">
        <v>1</v>
      </c>
      <c r="C45" t="s">
        <v>2</v>
      </c>
      <c r="D45" t="s">
        <v>17</v>
      </c>
      <c r="E45" t="s">
        <v>4</v>
      </c>
      <c r="F45" t="str">
        <f>CONCATENATE("Primaries_",A45,"_",B45,C45,D45,"_",E45)</f>
        <v>Primaries_NPRI3_InfTSSLoad_7d</v>
      </c>
      <c r="G45" t="s">
        <v>24</v>
      </c>
      <c r="H45" t="str">
        <f>CONCATENATE(E45," average of ",A45,IF(B45="Inf", " influent ", " effluent "),C45," load")</f>
        <v>7d average of NPRI3 influent TSS load</v>
      </c>
      <c r="I45" t="s">
        <v>29</v>
      </c>
      <c r="J45" t="s">
        <v>33</v>
      </c>
    </row>
    <row r="46" spans="1:10" x14ac:dyDescent="0.25">
      <c r="A46" t="s">
        <v>12</v>
      </c>
      <c r="B46" t="s">
        <v>14</v>
      </c>
      <c r="C46" t="s">
        <v>2</v>
      </c>
      <c r="D46" t="s">
        <v>17</v>
      </c>
      <c r="E46" t="s">
        <v>4</v>
      </c>
      <c r="F46" t="str">
        <f>CONCATENATE("Primaries_",A46,"_",B46,C46,D46,"_",E46)</f>
        <v>Primaries_NPRI3_EffTSSLoad_7d</v>
      </c>
      <c r="G46" t="s">
        <v>24</v>
      </c>
      <c r="H46" t="str">
        <f>CONCATENATE(E46," average of ",A46,IF(B46="Inf", " influent ", " effluent "),C46," load")</f>
        <v>7d average of NPRI3 effluent TSS load</v>
      </c>
      <c r="I46" t="s">
        <v>29</v>
      </c>
      <c r="J46" t="s">
        <v>33</v>
      </c>
    </row>
    <row r="47" spans="1:10" x14ac:dyDescent="0.25">
      <c r="A47" t="s">
        <v>12</v>
      </c>
      <c r="B47" t="s">
        <v>1</v>
      </c>
      <c r="C47" t="s">
        <v>2</v>
      </c>
      <c r="D47" t="s">
        <v>17</v>
      </c>
      <c r="E47" t="s">
        <v>15</v>
      </c>
      <c r="F47" t="str">
        <f>CONCATENATE("Primaries_",A47,"_",B47,C47,D47,"_",E47)</f>
        <v>Primaries_NPRI3_InfTSSLoad_30d</v>
      </c>
      <c r="G47" t="s">
        <v>24</v>
      </c>
      <c r="H47" t="str">
        <f>CONCATENATE(E47," average of ",A47,IF(B47="Inf", " influent ", " effluent "),C47," load")</f>
        <v>30d average of NPRI3 influent TSS load</v>
      </c>
      <c r="I47" t="s">
        <v>29</v>
      </c>
      <c r="J47" t="s">
        <v>33</v>
      </c>
    </row>
    <row r="48" spans="1:10" x14ac:dyDescent="0.25">
      <c r="A48" t="s">
        <v>12</v>
      </c>
      <c r="B48" t="s">
        <v>14</v>
      </c>
      <c r="C48" t="s">
        <v>2</v>
      </c>
      <c r="D48" t="s">
        <v>17</v>
      </c>
      <c r="E48" t="s">
        <v>15</v>
      </c>
      <c r="F48" t="str">
        <f>CONCATENATE("Primaries_",A48,"_",B48,C48,D48,"_",E48)</f>
        <v>Primaries_NPRI3_EffTSSLoad_30d</v>
      </c>
      <c r="G48" t="s">
        <v>24</v>
      </c>
      <c r="H48" t="str">
        <f>CONCATENATE(E48," average of ",A48,IF(B48="Inf", " influent ", " effluent "),C48," load")</f>
        <v>30d average of NPRI3 effluent TSS load</v>
      </c>
      <c r="I48" t="s">
        <v>29</v>
      </c>
      <c r="J48" t="s">
        <v>33</v>
      </c>
    </row>
    <row r="49" spans="1:10" x14ac:dyDescent="0.25">
      <c r="A49" t="s">
        <v>12</v>
      </c>
      <c r="B49" t="s">
        <v>1</v>
      </c>
      <c r="C49" t="s">
        <v>16</v>
      </c>
      <c r="D49" t="s">
        <v>17</v>
      </c>
      <c r="E49" t="s">
        <v>4</v>
      </c>
      <c r="F49" t="str">
        <f>CONCATENATE("Primaries_",A49,"_",B49,C49,D49,"_",E49)</f>
        <v>Primaries_NPRI3_InfBODLoad_7d</v>
      </c>
      <c r="G49" t="s">
        <v>24</v>
      </c>
      <c r="H49" t="str">
        <f>CONCATENATE(E49," average of ",A49,IF(B49="Inf", " influent ", " effluent "),C49," load")</f>
        <v>7d average of NPRI3 influent BOD load</v>
      </c>
      <c r="I49" t="s">
        <v>29</v>
      </c>
      <c r="J49" t="s">
        <v>33</v>
      </c>
    </row>
    <row r="50" spans="1:10" x14ac:dyDescent="0.25">
      <c r="A50" t="s">
        <v>12</v>
      </c>
      <c r="B50" t="s">
        <v>14</v>
      </c>
      <c r="C50" t="s">
        <v>16</v>
      </c>
      <c r="D50" t="s">
        <v>17</v>
      </c>
      <c r="E50" t="s">
        <v>4</v>
      </c>
      <c r="F50" t="str">
        <f>CONCATENATE("Primaries_",A50,"_",B50,C50,D50,"_",E50)</f>
        <v>Primaries_NPRI3_EffBODLoad_7d</v>
      </c>
      <c r="G50" t="s">
        <v>24</v>
      </c>
      <c r="H50" t="str">
        <f>CONCATENATE(E50," average of ",A50,IF(B50="Inf", " influent ", " effluent "),C50," load")</f>
        <v>7d average of NPRI3 effluent BOD load</v>
      </c>
      <c r="I50" t="s">
        <v>29</v>
      </c>
      <c r="J50" t="s">
        <v>33</v>
      </c>
    </row>
    <row r="51" spans="1:10" x14ac:dyDescent="0.25">
      <c r="A51" t="s">
        <v>12</v>
      </c>
      <c r="B51" t="s">
        <v>1</v>
      </c>
      <c r="C51" t="s">
        <v>16</v>
      </c>
      <c r="D51" t="s">
        <v>17</v>
      </c>
      <c r="E51" t="s">
        <v>15</v>
      </c>
      <c r="F51" t="str">
        <f>CONCATENATE("Primaries_",A51,"_",B51,C51,D51,"_",E51)</f>
        <v>Primaries_NPRI3_InfBODLoad_30d</v>
      </c>
      <c r="G51" t="s">
        <v>24</v>
      </c>
      <c r="H51" t="str">
        <f>CONCATENATE(E51," average of ",A51,IF(B51="Inf", " influent ", " effluent "),C51," load")</f>
        <v>30d average of NPRI3 influent BOD load</v>
      </c>
      <c r="I51" t="s">
        <v>29</v>
      </c>
      <c r="J51" t="s">
        <v>33</v>
      </c>
    </row>
    <row r="52" spans="1:10" x14ac:dyDescent="0.25">
      <c r="A52" t="s">
        <v>12</v>
      </c>
      <c r="B52" t="s">
        <v>14</v>
      </c>
      <c r="C52" t="s">
        <v>16</v>
      </c>
      <c r="D52" t="s">
        <v>17</v>
      </c>
      <c r="E52" t="s">
        <v>15</v>
      </c>
      <c r="F52" t="str">
        <f>CONCATENATE("Primaries_",A52,"_",B52,C52,D52,"_",E52)</f>
        <v>Primaries_NPRI3_EffBODLoad_30d</v>
      </c>
      <c r="G52" t="s">
        <v>24</v>
      </c>
      <c r="H52" t="str">
        <f>CONCATENATE(E52," average of ",A52,IF(B52="Inf", " influent ", " effluent "),C52," load")</f>
        <v>30d average of NPRI3 effluent BOD load</v>
      </c>
      <c r="I52" t="s">
        <v>29</v>
      </c>
      <c r="J52" t="s">
        <v>33</v>
      </c>
    </row>
    <row r="53" spans="1:10" x14ac:dyDescent="0.25">
      <c r="A53" t="s">
        <v>12</v>
      </c>
      <c r="B53" t="s">
        <v>1</v>
      </c>
      <c r="C53" t="s">
        <v>2</v>
      </c>
      <c r="D53" t="s">
        <v>19</v>
      </c>
      <c r="E53" t="s">
        <v>4</v>
      </c>
      <c r="F53" t="str">
        <f>CONCATENATE("Primaries_",A53,"_",B53,C53,D53,"_",E53)</f>
        <v>Primaries_NPRI3_InfTSSRemoval_7d</v>
      </c>
      <c r="G53" t="s">
        <v>23</v>
      </c>
      <c r="H53" t="str">
        <f>CONCATENATE(E53," average of ",A53,IF(B53="Inf", " influent ", " effluent "),C53,"removal")</f>
        <v>7d average of NPRI3 influent TSSremoval</v>
      </c>
      <c r="I53" t="s">
        <v>30</v>
      </c>
      <c r="J53" t="s">
        <v>33</v>
      </c>
    </row>
    <row r="54" spans="1:10" x14ac:dyDescent="0.25">
      <c r="A54" t="s">
        <v>12</v>
      </c>
      <c r="B54" t="s">
        <v>14</v>
      </c>
      <c r="C54" t="s">
        <v>2</v>
      </c>
      <c r="D54" t="s">
        <v>19</v>
      </c>
      <c r="E54" t="s">
        <v>4</v>
      </c>
      <c r="F54" t="str">
        <f>CONCATENATE("Primaries_",A54,"_",B54,C54,D54,"_",E54)</f>
        <v>Primaries_NPRI3_EffTSSRemoval_7d</v>
      </c>
      <c r="G54" t="s">
        <v>23</v>
      </c>
      <c r="H54" t="str">
        <f>CONCATENATE(E54," average of ",A54,IF(B54="Inf", " influent ", " effluent "),C54,"removal")</f>
        <v>7d average of NPRI3 effluent TSSremoval</v>
      </c>
      <c r="I54" t="s">
        <v>30</v>
      </c>
      <c r="J54" t="s">
        <v>33</v>
      </c>
    </row>
    <row r="55" spans="1:10" x14ac:dyDescent="0.25">
      <c r="A55" t="s">
        <v>12</v>
      </c>
      <c r="B55" t="s">
        <v>1</v>
      </c>
      <c r="C55" t="s">
        <v>2</v>
      </c>
      <c r="D55" t="s">
        <v>19</v>
      </c>
      <c r="E55" t="s">
        <v>15</v>
      </c>
      <c r="F55" t="str">
        <f>CONCATENATE("Primaries_",A55,"_",B55,C55,D55,"_",E55)</f>
        <v>Primaries_NPRI3_InfTSSRemoval_30d</v>
      </c>
      <c r="G55" t="s">
        <v>23</v>
      </c>
      <c r="H55" t="str">
        <f>CONCATENATE(E55," average of ",A55,IF(B55="Inf", " influent ", " effluent "),C55,"removal")</f>
        <v>30d average of NPRI3 influent TSSremoval</v>
      </c>
      <c r="I55" t="s">
        <v>30</v>
      </c>
      <c r="J55" t="s">
        <v>33</v>
      </c>
    </row>
    <row r="56" spans="1:10" x14ac:dyDescent="0.25">
      <c r="A56" t="s">
        <v>12</v>
      </c>
      <c r="B56" t="s">
        <v>14</v>
      </c>
      <c r="C56" t="s">
        <v>2</v>
      </c>
      <c r="D56" t="s">
        <v>19</v>
      </c>
      <c r="E56" t="s">
        <v>15</v>
      </c>
      <c r="F56" t="str">
        <f>CONCATENATE("Primaries_",A56,"_",B56,C56,D56,"_",E56)</f>
        <v>Primaries_NPRI3_EffTSSRemoval_30d</v>
      </c>
      <c r="G56" t="s">
        <v>23</v>
      </c>
      <c r="H56" t="str">
        <f>CONCATENATE(E56," average of ",A56,IF(B56="Inf", " influent ", " effluent "),C56,"removal")</f>
        <v>30d average of NPRI3 effluent TSSremoval</v>
      </c>
      <c r="I56" t="s">
        <v>30</v>
      </c>
      <c r="J56" t="s">
        <v>33</v>
      </c>
    </row>
    <row r="57" spans="1:10" x14ac:dyDescent="0.25">
      <c r="A57" t="s">
        <v>12</v>
      </c>
      <c r="B57" t="s">
        <v>1</v>
      </c>
      <c r="C57" t="s">
        <v>16</v>
      </c>
      <c r="D57" t="s">
        <v>19</v>
      </c>
      <c r="E57" t="s">
        <v>4</v>
      </c>
      <c r="F57" t="str">
        <f>CONCATENATE("Primaries_",A57,"_",B57,C57,D57,"_",E57)</f>
        <v>Primaries_NPRI3_InfBODRemoval_7d</v>
      </c>
      <c r="G57" t="s">
        <v>23</v>
      </c>
      <c r="H57" t="str">
        <f>CONCATENATE(E57," average of ",A57,IF(B57="Inf", " influent ", " effluent "),C57,"removal")</f>
        <v>7d average of NPRI3 influent BODremoval</v>
      </c>
      <c r="I57" t="s">
        <v>30</v>
      </c>
      <c r="J57" t="s">
        <v>33</v>
      </c>
    </row>
    <row r="58" spans="1:10" x14ac:dyDescent="0.25">
      <c r="A58" t="s">
        <v>12</v>
      </c>
      <c r="B58" t="s">
        <v>14</v>
      </c>
      <c r="C58" t="s">
        <v>16</v>
      </c>
      <c r="D58" t="s">
        <v>19</v>
      </c>
      <c r="E58" t="s">
        <v>4</v>
      </c>
      <c r="F58" t="str">
        <f>CONCATENATE("Primaries_",A58,"_",B58,C58,D58,"_",E58)</f>
        <v>Primaries_NPRI3_EffBODRemoval_7d</v>
      </c>
      <c r="G58" t="s">
        <v>23</v>
      </c>
      <c r="H58" t="str">
        <f>CONCATENATE(E58," average of ",A58,IF(B58="Inf", " influent ", " effluent "),C58,"removal")</f>
        <v>7d average of NPRI3 effluent BODremoval</v>
      </c>
      <c r="I58" t="s">
        <v>30</v>
      </c>
      <c r="J58" t="s">
        <v>33</v>
      </c>
    </row>
    <row r="59" spans="1:10" x14ac:dyDescent="0.25">
      <c r="A59" t="s">
        <v>12</v>
      </c>
      <c r="B59" t="s">
        <v>1</v>
      </c>
      <c r="C59" t="s">
        <v>16</v>
      </c>
      <c r="D59" t="s">
        <v>19</v>
      </c>
      <c r="E59" t="s">
        <v>15</v>
      </c>
      <c r="F59" t="str">
        <f>CONCATENATE("Primaries_",A59,"_",B59,C59,D59,"_",E59)</f>
        <v>Primaries_NPRI3_InfBODRemoval_30d</v>
      </c>
      <c r="G59" t="s">
        <v>23</v>
      </c>
      <c r="H59" t="str">
        <f>CONCATENATE(E59," average of ",A59,IF(B59="Inf", " influent ", " effluent "),C59,"removal")</f>
        <v>30d average of NPRI3 influent BODremoval</v>
      </c>
      <c r="I59" t="s">
        <v>30</v>
      </c>
      <c r="J59" t="s">
        <v>33</v>
      </c>
    </row>
    <row r="60" spans="1:10" x14ac:dyDescent="0.25">
      <c r="A60" t="s">
        <v>12</v>
      </c>
      <c r="B60" t="s">
        <v>14</v>
      </c>
      <c r="C60" t="s">
        <v>16</v>
      </c>
      <c r="D60" t="s">
        <v>19</v>
      </c>
      <c r="E60" t="s">
        <v>15</v>
      </c>
      <c r="F60" t="str">
        <f>CONCATENATE("Primaries_",A60,"_",B60,C60,D60,"_",E60)</f>
        <v>Primaries_NPRI3_EffBODRemoval_30d</v>
      </c>
      <c r="G60" t="s">
        <v>23</v>
      </c>
      <c r="H60" t="str">
        <f>CONCATENATE(E60," average of ",A60,IF(B60="Inf", " influent ", " effluent "),C60,"removal")</f>
        <v>30d average of NPRI3 effluent BODremoval</v>
      </c>
      <c r="I60" t="s">
        <v>30</v>
      </c>
      <c r="J60" t="s">
        <v>33</v>
      </c>
    </row>
    <row r="61" spans="1:10" x14ac:dyDescent="0.25">
      <c r="A61" t="s">
        <v>12</v>
      </c>
      <c r="B61" t="s">
        <v>20</v>
      </c>
      <c r="E61" t="s">
        <v>21</v>
      </c>
      <c r="F61" t="str">
        <f>CONCATENATE("Primaries_",A61,"_",B61,C61,D61,"_",E61)</f>
        <v>Primaries_NPRI3_SOR_1d</v>
      </c>
      <c r="G61" t="s">
        <v>24</v>
      </c>
      <c r="H61" t="str">
        <f>CONCATENATE(A61," surface overflow rate")</f>
        <v>NPRI3 surface overflow rate</v>
      </c>
      <c r="I61" t="s">
        <v>31</v>
      </c>
      <c r="J61" t="s">
        <v>32</v>
      </c>
    </row>
    <row r="62" spans="1:10" x14ac:dyDescent="0.25">
      <c r="A62" t="s">
        <v>12</v>
      </c>
      <c r="B62" t="s">
        <v>20</v>
      </c>
      <c r="E62" t="s">
        <v>4</v>
      </c>
      <c r="F62" t="str">
        <f>CONCATENATE("Primaries_",A62,"_",B62,C62,D62,"_",E62)</f>
        <v>Primaries_NPRI3_SOR_7d</v>
      </c>
      <c r="G62" t="s">
        <v>24</v>
      </c>
      <c r="H62" t="str">
        <f>CONCATENATE(E62," average of ", A62, " surface overflow rate")</f>
        <v>7d average of NPRI3 surface overflow rate</v>
      </c>
      <c r="I62" t="s">
        <v>31</v>
      </c>
      <c r="J62" t="s">
        <v>32</v>
      </c>
    </row>
    <row r="63" spans="1:10" x14ac:dyDescent="0.25">
      <c r="A63" t="s">
        <v>12</v>
      </c>
      <c r="B63" t="s">
        <v>20</v>
      </c>
      <c r="E63" t="s">
        <v>15</v>
      </c>
      <c r="F63" t="str">
        <f>CONCATENATE("Primaries_",A63,"_",B63,C63,D63,"_",E63)</f>
        <v>Primaries_NPRI3_SOR_30d</v>
      </c>
      <c r="G63" t="s">
        <v>24</v>
      </c>
      <c r="H63" t="str">
        <f>CONCATENATE(E63," average of ", A63, " surface overflow rate")</f>
        <v>30d average of NPRI3 surface overflow rate</v>
      </c>
      <c r="I63" t="s">
        <v>31</v>
      </c>
      <c r="J63" t="s">
        <v>32</v>
      </c>
    </row>
    <row r="64" spans="1:10" x14ac:dyDescent="0.25">
      <c r="A64" t="s">
        <v>13</v>
      </c>
      <c r="B64" t="s">
        <v>1</v>
      </c>
      <c r="C64" t="s">
        <v>2</v>
      </c>
      <c r="D64" t="s">
        <v>3</v>
      </c>
      <c r="E64" t="s">
        <v>4</v>
      </c>
      <c r="F64" t="str">
        <f>CONCATENATE("Primaries_",A64,"_",B64,C64,D64,"_",E64)</f>
        <v>Primaries_SPRI_InfTSSConc_7d</v>
      </c>
      <c r="G64" t="s">
        <v>23</v>
      </c>
      <c r="H64" t="str">
        <f>CONCATENATE(E64," average of ",A64,IF(B64="Inf", " influent ", " effluent "),C64)</f>
        <v>7d average of SPRI influent TSS</v>
      </c>
      <c r="I64" t="s">
        <v>28</v>
      </c>
      <c r="J64" t="s">
        <v>33</v>
      </c>
    </row>
    <row r="65" spans="1:10" x14ac:dyDescent="0.25">
      <c r="A65" t="s">
        <v>13</v>
      </c>
      <c r="B65" t="s">
        <v>14</v>
      </c>
      <c r="C65" t="s">
        <v>2</v>
      </c>
      <c r="D65" t="s">
        <v>3</v>
      </c>
      <c r="E65" t="s">
        <v>4</v>
      </c>
      <c r="F65" t="str">
        <f>CONCATENATE("Primaries_",A65,"_",B65,C65,D65,"_",E65)</f>
        <v>Primaries_SPRI_EffTSSConc_7d</v>
      </c>
      <c r="G65" t="s">
        <v>23</v>
      </c>
      <c r="H65" t="str">
        <f>CONCATENATE(E65," average of ",A65,IF(B65="Inf", " influent ", " effluent "),C65)</f>
        <v>7d average of SPRI effluent TSS</v>
      </c>
      <c r="I65" t="s">
        <v>28</v>
      </c>
      <c r="J65" t="s">
        <v>33</v>
      </c>
    </row>
    <row r="66" spans="1:10" x14ac:dyDescent="0.25">
      <c r="A66" t="s">
        <v>13</v>
      </c>
      <c r="B66" t="s">
        <v>1</v>
      </c>
      <c r="C66" t="s">
        <v>2</v>
      </c>
      <c r="D66" t="s">
        <v>3</v>
      </c>
      <c r="E66" t="s">
        <v>15</v>
      </c>
      <c r="F66" t="str">
        <f>CONCATENATE("Primaries_",A66,"_",B66,C66,D66,"_",E66)</f>
        <v>Primaries_SPRI_InfTSSConc_30d</v>
      </c>
      <c r="G66" t="s">
        <v>23</v>
      </c>
      <c r="H66" t="str">
        <f>CONCATENATE(E66," average of ",A66,IF(B66="Inf", " influent ", " effluent "),C66)</f>
        <v>30d average of SPRI influent TSS</v>
      </c>
      <c r="I66" t="s">
        <v>28</v>
      </c>
      <c r="J66" t="s">
        <v>33</v>
      </c>
    </row>
    <row r="67" spans="1:10" x14ac:dyDescent="0.25">
      <c r="A67" t="s">
        <v>13</v>
      </c>
      <c r="B67" t="s">
        <v>14</v>
      </c>
      <c r="C67" t="s">
        <v>2</v>
      </c>
      <c r="D67" t="s">
        <v>3</v>
      </c>
      <c r="E67" t="s">
        <v>15</v>
      </c>
      <c r="F67" t="str">
        <f>CONCATENATE("Primaries_",A67,"_",B67,C67,D67,"_",E67)</f>
        <v>Primaries_SPRI_EffTSSConc_30d</v>
      </c>
      <c r="G67" t="s">
        <v>23</v>
      </c>
      <c r="H67" t="str">
        <f>CONCATENATE(E67," average of ",A67,IF(B67="Inf", " influent ", " effluent "),C67)</f>
        <v>30d average of SPRI effluent TSS</v>
      </c>
      <c r="I67" t="s">
        <v>28</v>
      </c>
      <c r="J67" t="s">
        <v>33</v>
      </c>
    </row>
    <row r="68" spans="1:10" x14ac:dyDescent="0.25">
      <c r="A68" t="s">
        <v>13</v>
      </c>
      <c r="B68" t="s">
        <v>1</v>
      </c>
      <c r="C68" t="s">
        <v>16</v>
      </c>
      <c r="D68" t="s">
        <v>3</v>
      </c>
      <c r="E68" t="s">
        <v>4</v>
      </c>
      <c r="F68" t="str">
        <f>CONCATENATE("Primaries_",A68,"_",B68,C68,D68,"_",E68)</f>
        <v>Primaries_SPRI_InfBODConc_7d</v>
      </c>
      <c r="G68" t="s">
        <v>23</v>
      </c>
      <c r="H68" t="str">
        <f>CONCATENATE(E68," average of ",A68,IF(B68="Inf", " influent ", " effluent "),C68)</f>
        <v>7d average of SPRI influent BOD</v>
      </c>
      <c r="I68" t="s">
        <v>28</v>
      </c>
      <c r="J68" t="s">
        <v>33</v>
      </c>
    </row>
    <row r="69" spans="1:10" x14ac:dyDescent="0.25">
      <c r="A69" t="s">
        <v>13</v>
      </c>
      <c r="B69" t="s">
        <v>14</v>
      </c>
      <c r="C69" t="s">
        <v>16</v>
      </c>
      <c r="D69" t="s">
        <v>3</v>
      </c>
      <c r="E69" t="s">
        <v>4</v>
      </c>
      <c r="F69" t="str">
        <f>CONCATENATE("Primaries_",A69,"_",B69,C69,D69,"_",E69)</f>
        <v>Primaries_SPRI_EffBODConc_7d</v>
      </c>
      <c r="G69" t="s">
        <v>23</v>
      </c>
      <c r="H69" t="str">
        <f>CONCATENATE(E69," average of ",A69,IF(B69="Inf", " influent ", " effluent "),C69)</f>
        <v>7d average of SPRI effluent BOD</v>
      </c>
      <c r="I69" t="s">
        <v>28</v>
      </c>
      <c r="J69" t="s">
        <v>33</v>
      </c>
    </row>
    <row r="70" spans="1:10" x14ac:dyDescent="0.25">
      <c r="A70" t="s">
        <v>13</v>
      </c>
      <c r="B70" t="s">
        <v>1</v>
      </c>
      <c r="C70" t="s">
        <v>16</v>
      </c>
      <c r="D70" t="s">
        <v>3</v>
      </c>
      <c r="E70" t="s">
        <v>15</v>
      </c>
      <c r="F70" t="str">
        <f>CONCATENATE("Primaries_",A70,"_",B70,C70,D70,"_",E70)</f>
        <v>Primaries_SPRI_InfBODConc_30d</v>
      </c>
      <c r="G70" t="s">
        <v>23</v>
      </c>
      <c r="H70" t="str">
        <f>CONCATENATE(E70," average of ",A70,IF(B70="Inf", " influent ", " effluent "),C70)</f>
        <v>30d average of SPRI influent BOD</v>
      </c>
      <c r="I70" t="s">
        <v>28</v>
      </c>
      <c r="J70" t="s">
        <v>33</v>
      </c>
    </row>
    <row r="71" spans="1:10" x14ac:dyDescent="0.25">
      <c r="A71" t="s">
        <v>13</v>
      </c>
      <c r="B71" t="s">
        <v>14</v>
      </c>
      <c r="C71" t="s">
        <v>16</v>
      </c>
      <c r="D71" t="s">
        <v>3</v>
      </c>
      <c r="E71" t="s">
        <v>15</v>
      </c>
      <c r="F71" t="str">
        <f>CONCATENATE("Primaries_",A71,"_",B71,C71,D71,"_",E71)</f>
        <v>Primaries_SPRI_EffBODConc_30d</v>
      </c>
      <c r="G71" t="s">
        <v>23</v>
      </c>
      <c r="H71" t="str">
        <f>CONCATENATE(E71," average of ",A71,IF(B71="Inf", " influent ", " effluent "),C71)</f>
        <v>30d average of SPRI effluent BOD</v>
      </c>
      <c r="I71" t="s">
        <v>28</v>
      </c>
      <c r="J71" t="s">
        <v>33</v>
      </c>
    </row>
    <row r="72" spans="1:10" x14ac:dyDescent="0.25">
      <c r="A72" t="s">
        <v>13</v>
      </c>
      <c r="B72" t="s">
        <v>1</v>
      </c>
      <c r="C72" t="s">
        <v>2</v>
      </c>
      <c r="D72" t="s">
        <v>17</v>
      </c>
      <c r="E72" t="s">
        <v>4</v>
      </c>
      <c r="F72" t="str">
        <f>CONCATENATE("Primaries_",A72,"_",B72,C72,D72,"_",E72)</f>
        <v>Primaries_SPRI_InfTSSLoad_7d</v>
      </c>
      <c r="G72" t="s">
        <v>24</v>
      </c>
      <c r="H72" t="str">
        <f>CONCATENATE(E72," average of ",A72,IF(B72="Inf", " influent ", " effluent "),C72," load")</f>
        <v>7d average of SPRI influent TSS load</v>
      </c>
      <c r="I72" t="s">
        <v>29</v>
      </c>
      <c r="J72" t="s">
        <v>33</v>
      </c>
    </row>
    <row r="73" spans="1:10" x14ac:dyDescent="0.25">
      <c r="A73" t="s">
        <v>13</v>
      </c>
      <c r="B73" t="s">
        <v>14</v>
      </c>
      <c r="C73" t="s">
        <v>2</v>
      </c>
      <c r="D73" t="s">
        <v>17</v>
      </c>
      <c r="E73" t="s">
        <v>4</v>
      </c>
      <c r="F73" t="str">
        <f>CONCATENATE("Primaries_",A73,"_",B73,C73,D73,"_",E73)</f>
        <v>Primaries_SPRI_EffTSSLoad_7d</v>
      </c>
      <c r="G73" t="s">
        <v>24</v>
      </c>
      <c r="H73" t="str">
        <f>CONCATENATE(E73," average of ",A73,IF(B73="Inf", " influent ", " effluent "),C73," load")</f>
        <v>7d average of SPRI effluent TSS load</v>
      </c>
      <c r="I73" t="s">
        <v>29</v>
      </c>
      <c r="J73" t="s">
        <v>33</v>
      </c>
    </row>
    <row r="74" spans="1:10" x14ac:dyDescent="0.25">
      <c r="A74" t="s">
        <v>13</v>
      </c>
      <c r="B74" t="s">
        <v>1</v>
      </c>
      <c r="C74" t="s">
        <v>2</v>
      </c>
      <c r="D74" t="s">
        <v>17</v>
      </c>
      <c r="E74" t="s">
        <v>15</v>
      </c>
      <c r="F74" t="str">
        <f>CONCATENATE("Primaries_",A74,"_",B74,C74,D74,"_",E74)</f>
        <v>Primaries_SPRI_InfTSSLoad_30d</v>
      </c>
      <c r="G74" t="s">
        <v>24</v>
      </c>
      <c r="H74" t="str">
        <f>CONCATENATE(E74," average of ",A74,IF(B74="Inf", " influent ", " effluent "),C74," load")</f>
        <v>30d average of SPRI influent TSS load</v>
      </c>
      <c r="I74" t="s">
        <v>29</v>
      </c>
      <c r="J74" t="s">
        <v>33</v>
      </c>
    </row>
    <row r="75" spans="1:10" x14ac:dyDescent="0.25">
      <c r="A75" t="s">
        <v>13</v>
      </c>
      <c r="B75" t="s">
        <v>14</v>
      </c>
      <c r="C75" t="s">
        <v>2</v>
      </c>
      <c r="D75" t="s">
        <v>17</v>
      </c>
      <c r="E75" t="s">
        <v>15</v>
      </c>
      <c r="F75" t="str">
        <f>CONCATENATE("Primaries_",A75,"_",B75,C75,D75,"_",E75)</f>
        <v>Primaries_SPRI_EffTSSLoad_30d</v>
      </c>
      <c r="G75" t="s">
        <v>24</v>
      </c>
      <c r="H75" t="str">
        <f>CONCATENATE(E75," average of ",A75,IF(B75="Inf", " influent ", " effluent "),C75," load")</f>
        <v>30d average of SPRI effluent TSS load</v>
      </c>
      <c r="I75" t="s">
        <v>29</v>
      </c>
      <c r="J75" t="s">
        <v>33</v>
      </c>
    </row>
    <row r="76" spans="1:10" x14ac:dyDescent="0.25">
      <c r="A76" t="s">
        <v>13</v>
      </c>
      <c r="B76" t="s">
        <v>1</v>
      </c>
      <c r="C76" t="s">
        <v>16</v>
      </c>
      <c r="D76" t="s">
        <v>17</v>
      </c>
      <c r="E76" t="s">
        <v>4</v>
      </c>
      <c r="F76" t="str">
        <f>CONCATENATE("Primaries_",A76,"_",B76,C76,D76,"_",E76)</f>
        <v>Primaries_SPRI_InfBODLoad_7d</v>
      </c>
      <c r="G76" t="s">
        <v>24</v>
      </c>
      <c r="H76" t="str">
        <f>CONCATENATE(E76," average of ",A76,IF(B76="Inf", " influent ", " effluent "),C76," load")</f>
        <v>7d average of SPRI influent BOD load</v>
      </c>
      <c r="I76" t="s">
        <v>29</v>
      </c>
      <c r="J76" t="s">
        <v>33</v>
      </c>
    </row>
    <row r="77" spans="1:10" x14ac:dyDescent="0.25">
      <c r="A77" t="s">
        <v>13</v>
      </c>
      <c r="B77" t="s">
        <v>14</v>
      </c>
      <c r="C77" t="s">
        <v>16</v>
      </c>
      <c r="D77" t="s">
        <v>17</v>
      </c>
      <c r="E77" t="s">
        <v>4</v>
      </c>
      <c r="F77" t="str">
        <f>CONCATENATE("Primaries_",A77,"_",B77,C77,D77,"_",E77)</f>
        <v>Primaries_SPRI_EffBODLoad_7d</v>
      </c>
      <c r="G77" t="s">
        <v>24</v>
      </c>
      <c r="H77" t="str">
        <f>CONCATENATE(E77," average of ",A77,IF(B77="Inf", " influent ", " effluent "),C77," load")</f>
        <v>7d average of SPRI effluent BOD load</v>
      </c>
      <c r="I77" t="s">
        <v>29</v>
      </c>
      <c r="J77" t="s">
        <v>33</v>
      </c>
    </row>
    <row r="78" spans="1:10" x14ac:dyDescent="0.25">
      <c r="A78" t="s">
        <v>13</v>
      </c>
      <c r="B78" t="s">
        <v>1</v>
      </c>
      <c r="C78" t="s">
        <v>16</v>
      </c>
      <c r="D78" t="s">
        <v>17</v>
      </c>
      <c r="E78" t="s">
        <v>15</v>
      </c>
      <c r="F78" t="str">
        <f>CONCATENATE("Primaries_",A78,"_",B78,C78,D78,"_",E78)</f>
        <v>Primaries_SPRI_InfBODLoad_30d</v>
      </c>
      <c r="G78" t="s">
        <v>24</v>
      </c>
      <c r="H78" t="str">
        <f>CONCATENATE(E78," average of ",A78,IF(B78="Inf", " influent ", " effluent "),C78," load")</f>
        <v>30d average of SPRI influent BOD load</v>
      </c>
      <c r="I78" t="s">
        <v>29</v>
      </c>
      <c r="J78" t="s">
        <v>33</v>
      </c>
    </row>
    <row r="79" spans="1:10" x14ac:dyDescent="0.25">
      <c r="A79" t="s">
        <v>13</v>
      </c>
      <c r="B79" t="s">
        <v>14</v>
      </c>
      <c r="C79" t="s">
        <v>16</v>
      </c>
      <c r="D79" t="s">
        <v>17</v>
      </c>
      <c r="E79" t="s">
        <v>15</v>
      </c>
      <c r="F79" t="str">
        <f>CONCATENATE("Primaries_",A79,"_",B79,C79,D79,"_",E79)</f>
        <v>Primaries_SPRI_EffBODLoad_30d</v>
      </c>
      <c r="G79" t="s">
        <v>24</v>
      </c>
      <c r="H79" t="str">
        <f>CONCATENATE(E79," average of ",A79,IF(B79="Inf", " influent ", " effluent "),C79," load")</f>
        <v>30d average of SPRI effluent BOD load</v>
      </c>
      <c r="I79" t="s">
        <v>29</v>
      </c>
      <c r="J79" t="s">
        <v>33</v>
      </c>
    </row>
    <row r="80" spans="1:10" x14ac:dyDescent="0.25">
      <c r="A80" t="s">
        <v>13</v>
      </c>
      <c r="B80" t="s">
        <v>1</v>
      </c>
      <c r="C80" t="s">
        <v>2</v>
      </c>
      <c r="D80" t="s">
        <v>19</v>
      </c>
      <c r="E80" t="s">
        <v>4</v>
      </c>
      <c r="F80" t="str">
        <f>CONCATENATE("Primaries_",A80,"_",B80,C80,D80,"_",E80)</f>
        <v>Primaries_SPRI_InfTSSRemoval_7d</v>
      </c>
      <c r="G80" t="s">
        <v>23</v>
      </c>
      <c r="H80" t="str">
        <f>CONCATENATE(E80," average of ",A80,IF(B80="Inf", " influent ", " effluent "),C80,"removal")</f>
        <v>7d average of SPRI influent TSSremoval</v>
      </c>
      <c r="I80" t="s">
        <v>30</v>
      </c>
      <c r="J80" t="s">
        <v>33</v>
      </c>
    </row>
    <row r="81" spans="1:10" x14ac:dyDescent="0.25">
      <c r="A81" t="s">
        <v>13</v>
      </c>
      <c r="B81" t="s">
        <v>14</v>
      </c>
      <c r="C81" t="s">
        <v>2</v>
      </c>
      <c r="D81" t="s">
        <v>19</v>
      </c>
      <c r="E81" t="s">
        <v>4</v>
      </c>
      <c r="F81" t="str">
        <f>CONCATENATE("Primaries_",A81,"_",B81,C81,D81,"_",E81)</f>
        <v>Primaries_SPRI_EffTSSRemoval_7d</v>
      </c>
      <c r="G81" t="s">
        <v>23</v>
      </c>
      <c r="H81" t="str">
        <f>CONCATENATE(E81," average of ",A81,IF(B81="Inf", " influent ", " effluent "),C81,"removal")</f>
        <v>7d average of SPRI effluent TSSremoval</v>
      </c>
      <c r="I81" t="s">
        <v>30</v>
      </c>
      <c r="J81" t="s">
        <v>33</v>
      </c>
    </row>
    <row r="82" spans="1:10" x14ac:dyDescent="0.25">
      <c r="A82" t="s">
        <v>13</v>
      </c>
      <c r="B82" t="s">
        <v>1</v>
      </c>
      <c r="C82" t="s">
        <v>2</v>
      </c>
      <c r="D82" t="s">
        <v>19</v>
      </c>
      <c r="E82" t="s">
        <v>15</v>
      </c>
      <c r="F82" t="str">
        <f>CONCATENATE("Primaries_",A82,"_",B82,C82,D82,"_",E82)</f>
        <v>Primaries_SPRI_InfTSSRemoval_30d</v>
      </c>
      <c r="G82" t="s">
        <v>23</v>
      </c>
      <c r="H82" t="str">
        <f>CONCATENATE(E82," average of ",A82,IF(B82="Inf", " influent ", " effluent "),C82,"removal")</f>
        <v>30d average of SPRI influent TSSremoval</v>
      </c>
      <c r="I82" t="s">
        <v>30</v>
      </c>
      <c r="J82" t="s">
        <v>33</v>
      </c>
    </row>
    <row r="83" spans="1:10" x14ac:dyDescent="0.25">
      <c r="A83" t="s">
        <v>13</v>
      </c>
      <c r="B83" t="s">
        <v>14</v>
      </c>
      <c r="C83" t="s">
        <v>2</v>
      </c>
      <c r="D83" t="s">
        <v>19</v>
      </c>
      <c r="E83" t="s">
        <v>15</v>
      </c>
      <c r="F83" t="str">
        <f>CONCATENATE("Primaries_",A83,"_",B83,C83,D83,"_",E83)</f>
        <v>Primaries_SPRI_EffTSSRemoval_30d</v>
      </c>
      <c r="G83" t="s">
        <v>23</v>
      </c>
      <c r="H83" t="str">
        <f>CONCATENATE(E83," average of ",A83,IF(B83="Inf", " influent ", " effluent "),C83,"removal")</f>
        <v>30d average of SPRI effluent TSSremoval</v>
      </c>
      <c r="I83" t="s">
        <v>30</v>
      </c>
      <c r="J83" t="s">
        <v>33</v>
      </c>
    </row>
    <row r="84" spans="1:10" x14ac:dyDescent="0.25">
      <c r="A84" t="s">
        <v>13</v>
      </c>
      <c r="B84" t="s">
        <v>1</v>
      </c>
      <c r="C84" t="s">
        <v>16</v>
      </c>
      <c r="D84" t="s">
        <v>19</v>
      </c>
      <c r="E84" t="s">
        <v>4</v>
      </c>
      <c r="F84" t="str">
        <f>CONCATENATE("Primaries_",A84,"_",B84,C84,D84,"_",E84)</f>
        <v>Primaries_SPRI_InfBODRemoval_7d</v>
      </c>
      <c r="G84" t="s">
        <v>23</v>
      </c>
      <c r="H84" t="str">
        <f>CONCATENATE(E84," average of ",A84,IF(B84="Inf", " influent ", " effluent "),C84,"removal")</f>
        <v>7d average of SPRI influent BODremoval</v>
      </c>
      <c r="I84" t="s">
        <v>30</v>
      </c>
      <c r="J84" t="s">
        <v>33</v>
      </c>
    </row>
    <row r="85" spans="1:10" x14ac:dyDescent="0.25">
      <c r="A85" t="s">
        <v>13</v>
      </c>
      <c r="B85" t="s">
        <v>14</v>
      </c>
      <c r="C85" t="s">
        <v>16</v>
      </c>
      <c r="D85" t="s">
        <v>19</v>
      </c>
      <c r="E85" t="s">
        <v>4</v>
      </c>
      <c r="F85" t="str">
        <f>CONCATENATE("Primaries_",A85,"_",B85,C85,D85,"_",E85)</f>
        <v>Primaries_SPRI_EffBODRemoval_7d</v>
      </c>
      <c r="G85" t="s">
        <v>23</v>
      </c>
      <c r="H85" t="str">
        <f>CONCATENATE(E85," average of ",A85,IF(B85="Inf", " influent ", " effluent "),C85,"removal")</f>
        <v>7d average of SPRI effluent BODremoval</v>
      </c>
      <c r="I85" t="s">
        <v>30</v>
      </c>
      <c r="J85" t="s">
        <v>33</v>
      </c>
    </row>
    <row r="86" spans="1:10" x14ac:dyDescent="0.25">
      <c r="A86" t="s">
        <v>13</v>
      </c>
      <c r="B86" t="s">
        <v>1</v>
      </c>
      <c r="C86" t="s">
        <v>16</v>
      </c>
      <c r="D86" t="s">
        <v>19</v>
      </c>
      <c r="E86" t="s">
        <v>15</v>
      </c>
      <c r="F86" t="str">
        <f>CONCATENATE("Primaries_",A86,"_",B86,C86,D86,"_",E86)</f>
        <v>Primaries_SPRI_InfBODRemoval_30d</v>
      </c>
      <c r="G86" t="s">
        <v>23</v>
      </c>
      <c r="H86" t="str">
        <f>CONCATENATE(E86," average of ",A86,IF(B86="Inf", " influent ", " effluent "),C86,"removal")</f>
        <v>30d average of SPRI influent BODremoval</v>
      </c>
      <c r="I86" t="s">
        <v>30</v>
      </c>
      <c r="J86" t="s">
        <v>33</v>
      </c>
    </row>
    <row r="87" spans="1:10" x14ac:dyDescent="0.25">
      <c r="A87" t="s">
        <v>13</v>
      </c>
      <c r="B87" t="s">
        <v>14</v>
      </c>
      <c r="C87" t="s">
        <v>16</v>
      </c>
      <c r="D87" t="s">
        <v>19</v>
      </c>
      <c r="E87" t="s">
        <v>15</v>
      </c>
      <c r="F87" t="str">
        <f>CONCATENATE("Primaries_",A87,"_",B87,C87,D87,"_",E87)</f>
        <v>Primaries_SPRI_EffBODRemoval_30d</v>
      </c>
      <c r="G87" t="s">
        <v>23</v>
      </c>
      <c r="H87" t="str">
        <f>CONCATENATE(E87," average of ",A87,IF(B87="Inf", " influent ", " effluent "),C87,"removal")</f>
        <v>30d average of SPRI effluent BODremoval</v>
      </c>
      <c r="I87" t="s">
        <v>30</v>
      </c>
      <c r="J87" t="s">
        <v>33</v>
      </c>
    </row>
    <row r="88" spans="1:10" x14ac:dyDescent="0.25">
      <c r="A88" t="s">
        <v>13</v>
      </c>
      <c r="B88" t="s">
        <v>20</v>
      </c>
      <c r="E88" t="s">
        <v>21</v>
      </c>
      <c r="F88" t="str">
        <f>CONCATENATE("Primaries_",A88,"_",B88,C88,D88,"_",E88)</f>
        <v>Primaries_SPRI_SOR_1d</v>
      </c>
      <c r="G88" t="s">
        <v>24</v>
      </c>
      <c r="H88" t="str">
        <f>CONCATENATE(A88," surface overflow rate")</f>
        <v>SPRI surface overflow rate</v>
      </c>
      <c r="I88" t="s">
        <v>31</v>
      </c>
      <c r="J88" t="s">
        <v>32</v>
      </c>
    </row>
    <row r="89" spans="1:10" x14ac:dyDescent="0.25">
      <c r="A89" t="s">
        <v>13</v>
      </c>
      <c r="B89" t="s">
        <v>20</v>
      </c>
      <c r="E89" t="s">
        <v>4</v>
      </c>
      <c r="F89" t="str">
        <f>CONCATENATE("Primaries_",A89,"_",B89,C89,D89,"_",E89)</f>
        <v>Primaries_SPRI_SOR_7d</v>
      </c>
      <c r="G89" t="s">
        <v>24</v>
      </c>
      <c r="H89" t="str">
        <f>CONCATENATE(E89," average of ", A89, " surface overflow rate")</f>
        <v>7d average of SPRI surface overflow rate</v>
      </c>
      <c r="I89" t="s">
        <v>31</v>
      </c>
      <c r="J89" t="s">
        <v>32</v>
      </c>
    </row>
    <row r="90" spans="1:10" x14ac:dyDescent="0.25">
      <c r="A90" t="s">
        <v>13</v>
      </c>
      <c r="B90" t="s">
        <v>20</v>
      </c>
      <c r="E90" t="s">
        <v>15</v>
      </c>
      <c r="F90" t="str">
        <f>CONCATENATE("Primaries_",A90,"_",B90,C90,D90,"_",E90)</f>
        <v>Primaries_SPRI_SOR_30d</v>
      </c>
      <c r="G90" t="s">
        <v>24</v>
      </c>
      <c r="H90" t="str">
        <f>CONCATENATE(E90," average of ", A90, " surface overflow rate")</f>
        <v>30d average of SPRI surface overflow rate</v>
      </c>
      <c r="I90" t="s">
        <v>31</v>
      </c>
      <c r="J90" t="s">
        <v>32</v>
      </c>
    </row>
  </sheetData>
  <sortState ref="A2:J90">
    <sortCondition ref="A2:A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Newhart, Kathryn</dc:creator>
  <cp:lastModifiedBy>Newhart, Kathryn</cp:lastModifiedBy>
  <dcterms:created xsi:type="dcterms:W3CDTF">2019-08-20T00:28:15Z</dcterms:created>
  <dcterms:modified xsi:type="dcterms:W3CDTF">2019-08-22T14:24:37Z</dcterms:modified>
</cp:coreProperties>
</file>