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Course\Excel\"/>
    </mc:Choice>
  </mc:AlternateContent>
  <xr:revisionPtr revIDLastSave="0" documentId="13_ncr:1_{F2A63BBB-23C2-4E1D-84D7-B5FAEC1EA556}" xr6:coauthVersionLast="47" xr6:coauthVersionMax="47" xr10:uidLastSave="{00000000-0000-0000-0000-000000000000}"/>
  <bookViews>
    <workbookView xWindow="-108" yWindow="-108" windowWidth="23256" windowHeight="12456" activeTab="2" xr2:uid="{496381BC-113A-4DCC-B4DF-4E214A9EE1D0}"/>
  </bookViews>
  <sheets>
    <sheet name="Products" sheetId="1" r:id="rId1"/>
    <sheet name="Orders" sheetId="2" r:id="rId2"/>
    <sheet name="Ques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3" l="1"/>
  <c r="F89" i="3"/>
  <c r="F90" i="3"/>
  <c r="F91" i="3"/>
  <c r="F92" i="3"/>
  <c r="F87" i="3"/>
  <c r="N76" i="3"/>
  <c r="N77" i="3"/>
  <c r="N78" i="3"/>
  <c r="N79" i="3"/>
  <c r="N80" i="3"/>
  <c r="N75" i="3"/>
  <c r="K80" i="3"/>
  <c r="H80" i="3"/>
  <c r="J80" i="3" s="1"/>
  <c r="F80" i="3"/>
  <c r="K79" i="3"/>
  <c r="J79" i="3"/>
  <c r="I79" i="3"/>
  <c r="H79" i="3"/>
  <c r="F79" i="3"/>
  <c r="K78" i="3"/>
  <c r="H78" i="3"/>
  <c r="J78" i="3" s="1"/>
  <c r="F78" i="3"/>
  <c r="K77" i="3"/>
  <c r="I77" i="3"/>
  <c r="H77" i="3"/>
  <c r="J77" i="3" s="1"/>
  <c r="F77" i="3"/>
  <c r="K76" i="3"/>
  <c r="H76" i="3"/>
  <c r="J76" i="3" s="1"/>
  <c r="F76" i="3"/>
  <c r="K75" i="3"/>
  <c r="H75" i="3"/>
  <c r="J75" i="3" s="1"/>
  <c r="F75" i="3"/>
  <c r="M61" i="3"/>
  <c r="J62" i="3"/>
  <c r="J63" i="3"/>
  <c r="J64" i="3"/>
  <c r="J65" i="3"/>
  <c r="J66" i="3"/>
  <c r="J61" i="3"/>
  <c r="K66" i="3"/>
  <c r="H66" i="3"/>
  <c r="I66" i="3" s="1"/>
  <c r="F66" i="3"/>
  <c r="K65" i="3"/>
  <c r="I65" i="3"/>
  <c r="H65" i="3"/>
  <c r="F65" i="3"/>
  <c r="K64" i="3"/>
  <c r="H64" i="3"/>
  <c r="I64" i="3" s="1"/>
  <c r="F64" i="3"/>
  <c r="K63" i="3"/>
  <c r="I63" i="3"/>
  <c r="H63" i="3"/>
  <c r="F63" i="3"/>
  <c r="K62" i="3"/>
  <c r="H62" i="3"/>
  <c r="I62" i="3" s="1"/>
  <c r="F62" i="3"/>
  <c r="K61" i="3"/>
  <c r="H61" i="3"/>
  <c r="I61" i="3" s="1"/>
  <c r="F61" i="3"/>
  <c r="J49" i="3"/>
  <c r="J50" i="3"/>
  <c r="J51" i="3"/>
  <c r="J52" i="3"/>
  <c r="J53" i="3"/>
  <c r="J48" i="3"/>
  <c r="M49" i="3"/>
  <c r="M50" i="3"/>
  <c r="M51" i="3"/>
  <c r="M52" i="3"/>
  <c r="M53" i="3"/>
  <c r="M48" i="3"/>
  <c r="K53" i="3"/>
  <c r="H53" i="3"/>
  <c r="I53" i="3" s="1"/>
  <c r="F53" i="3"/>
  <c r="K52" i="3"/>
  <c r="H52" i="3"/>
  <c r="I52" i="3" s="1"/>
  <c r="F52" i="3"/>
  <c r="K51" i="3"/>
  <c r="H51" i="3"/>
  <c r="I51" i="3" s="1"/>
  <c r="F51" i="3"/>
  <c r="K50" i="3"/>
  <c r="H50" i="3"/>
  <c r="I50" i="3" s="1"/>
  <c r="F50" i="3"/>
  <c r="K49" i="3"/>
  <c r="H49" i="3"/>
  <c r="I49" i="3" s="1"/>
  <c r="F49" i="3"/>
  <c r="K48" i="3"/>
  <c r="H48" i="3"/>
  <c r="I48" i="3" s="1"/>
  <c r="F48" i="3"/>
  <c r="F36" i="3"/>
  <c r="F37" i="3"/>
  <c r="F38" i="3"/>
  <c r="F39" i="3"/>
  <c r="F40" i="3"/>
  <c r="F35" i="3"/>
  <c r="J40" i="3"/>
  <c r="H40" i="3"/>
  <c r="I40" i="3" s="1"/>
  <c r="J39" i="3"/>
  <c r="H39" i="3"/>
  <c r="I39" i="3" s="1"/>
  <c r="J38" i="3"/>
  <c r="I38" i="3"/>
  <c r="H38" i="3"/>
  <c r="J37" i="3"/>
  <c r="H37" i="3"/>
  <c r="I37" i="3" s="1"/>
  <c r="J36" i="3"/>
  <c r="H36" i="3"/>
  <c r="I36" i="3" s="1"/>
  <c r="J35" i="3"/>
  <c r="H35" i="3"/>
  <c r="I35" i="3" s="1"/>
  <c r="H22" i="3"/>
  <c r="H23" i="3"/>
  <c r="H26" i="3"/>
  <c r="H21" i="3"/>
  <c r="G22" i="3"/>
  <c r="G23" i="3"/>
  <c r="G24" i="3"/>
  <c r="H24" i="3" s="1"/>
  <c r="G25" i="3"/>
  <c r="H25" i="3" s="1"/>
  <c r="G26" i="3"/>
  <c r="G21" i="3"/>
  <c r="H8" i="3"/>
  <c r="I26" i="3"/>
  <c r="I25" i="3"/>
  <c r="I24" i="3"/>
  <c r="I23" i="3"/>
  <c r="I22" i="3"/>
  <c r="I21" i="3"/>
  <c r="H9" i="3"/>
  <c r="H10" i="3"/>
  <c r="H11" i="3"/>
  <c r="H12" i="3"/>
  <c r="H13" i="3"/>
  <c r="I76" i="3" l="1"/>
  <c r="I75" i="3"/>
  <c r="I78" i="3"/>
  <c r="I80" i="3"/>
  <c r="M75" i="3" l="1"/>
</calcChain>
</file>

<file path=xl/sharedStrings.xml><?xml version="1.0" encoding="utf-8"?>
<sst xmlns="http://schemas.openxmlformats.org/spreadsheetml/2006/main" count="77" uniqueCount="30">
  <si>
    <t>Worksheet 1: Products</t>
  </si>
  <si>
    <t>ProductID</t>
  </si>
  <si>
    <t xml:space="preserve"> Product</t>
  </si>
  <si>
    <t xml:space="preserve"> Price</t>
  </si>
  <si>
    <t>Product A</t>
  </si>
  <si>
    <t>Product B</t>
  </si>
  <si>
    <t>Product C</t>
  </si>
  <si>
    <t>Product D</t>
  </si>
  <si>
    <t>Product E</t>
  </si>
  <si>
    <t>Product F</t>
  </si>
  <si>
    <t>Worksheet 2: Orders</t>
  </si>
  <si>
    <t xml:space="preserve">Order id </t>
  </si>
  <si>
    <t>Product id</t>
  </si>
  <si>
    <t>Quantity</t>
  </si>
  <si>
    <t>Total Price</t>
  </si>
  <si>
    <t>1. Use VLOOKUP to find the product names for each ProductID in the Orders worksheet.</t>
  </si>
  <si>
    <t>Product Names</t>
  </si>
  <si>
    <t>2. Use VLOOKUP to find the price for each ProductID in the Orders worksheet, then calculate the TotalPrice by multiplying the Quantity by the Product Price.</t>
  </si>
  <si>
    <t>Price</t>
  </si>
  <si>
    <t>3. Use VLOOKUP to check if there are any ProductIDs in the Orders worksheet that do not exist in the Products worksheet.</t>
  </si>
  <si>
    <t>Check Product</t>
  </si>
  <si>
    <t>4. Assume a discount of 10% is given on all products. Use VLOOKUP to find the original price and then calculate the discounted price.</t>
  </si>
  <si>
    <t>Original Price</t>
  </si>
  <si>
    <t>Discounted Price</t>
  </si>
  <si>
    <t>5. Use VLOOKUP to find the price for each ProductID and then calculate the order value. Find the maximum order value from the list.</t>
  </si>
  <si>
    <t xml:space="preserve">Order Value </t>
  </si>
  <si>
    <t>6. Use VLOOKUP to find out which products from the Products worksheet have not been ordered.</t>
  </si>
  <si>
    <t>Ordered</t>
  </si>
  <si>
    <t>7. Use VLOOKUP to find the Product name and summarize the total quantity sold for each product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</si>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</sst>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BFFA-BF67-4128-A511-85ACAA823DA6}">
  <dimension ref="A2:H11"/>
  <sheetViews>
    <sheetView workbookViewId="0">
      <selection activeCell="A5" sqref="A5:B11"/>
    </sheetView>
  </sheetViews>
  <sheetFormatPr defaultRowHeight="14.4" x14ac:dyDescent="0.3"/>
  <sheetData>
    <row r="2" spans="1:8" x14ac:dyDescent="0.3">
      <c r="H2" t="s">
        <v>0</v>
      </c>
    </row>
    <row r="5" spans="1:8" x14ac:dyDescent="0.3">
      <c r="A5" t="s">
        <v>1</v>
      </c>
      <c r="B5" t="s">
        <v>2</v>
      </c>
      <c r="C5" t="s">
        <v>3</v>
      </c>
    </row>
    <row r="6" spans="1:8" x14ac:dyDescent="0.3">
      <c r="A6">
        <v>101</v>
      </c>
      <c r="B6" t="s">
        <v>4</v>
      </c>
      <c r="C6">
        <v>120</v>
      </c>
    </row>
    <row r="7" spans="1:8" x14ac:dyDescent="0.3">
      <c r="A7">
        <v>102</v>
      </c>
      <c r="B7" t="s">
        <v>5</v>
      </c>
      <c r="C7">
        <v>150</v>
      </c>
    </row>
    <row r="8" spans="1:8" x14ac:dyDescent="0.3">
      <c r="A8">
        <v>103</v>
      </c>
      <c r="B8" t="s">
        <v>6</v>
      </c>
      <c r="C8">
        <v>200</v>
      </c>
    </row>
    <row r="9" spans="1:8" x14ac:dyDescent="0.3">
      <c r="A9">
        <v>104</v>
      </c>
      <c r="B9" t="s">
        <v>7</v>
      </c>
      <c r="C9">
        <v>90</v>
      </c>
    </row>
    <row r="10" spans="1:8" x14ac:dyDescent="0.3">
      <c r="A10">
        <v>105</v>
      </c>
      <c r="B10" t="s">
        <v>8</v>
      </c>
      <c r="C10">
        <v>220</v>
      </c>
    </row>
    <row r="11" spans="1:8" x14ac:dyDescent="0.3">
      <c r="A11">
        <v>106</v>
      </c>
      <c r="B11" t="s">
        <v>9</v>
      </c>
      <c r="C11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D9FD-191E-4807-8D66-7C0587DE3252}">
  <dimension ref="A2:E10"/>
  <sheetViews>
    <sheetView workbookViewId="0">
      <selection activeCell="E18" sqref="E18"/>
    </sheetView>
  </sheetViews>
  <sheetFormatPr defaultRowHeight="14.4" x14ac:dyDescent="0.3"/>
  <cols>
    <col min="2" max="2" width="9.33203125" customWidth="1"/>
    <col min="4" max="4" width="10.44140625" customWidth="1"/>
  </cols>
  <sheetData>
    <row r="2" spans="1:5" x14ac:dyDescent="0.3">
      <c r="E2" t="s">
        <v>10</v>
      </c>
    </row>
    <row r="4" spans="1:5" x14ac:dyDescent="0.3">
      <c r="A4" t="s">
        <v>11</v>
      </c>
      <c r="B4" t="s">
        <v>12</v>
      </c>
      <c r="C4" t="s">
        <v>13</v>
      </c>
      <c r="D4" t="s">
        <v>14</v>
      </c>
    </row>
    <row r="5" spans="1:5" x14ac:dyDescent="0.3">
      <c r="A5">
        <v>1</v>
      </c>
      <c r="B5">
        <v>101</v>
      </c>
      <c r="C5">
        <v>2</v>
      </c>
    </row>
    <row r="6" spans="1:5" x14ac:dyDescent="0.3">
      <c r="A6">
        <v>2</v>
      </c>
      <c r="B6">
        <v>103</v>
      </c>
      <c r="C6">
        <v>1</v>
      </c>
    </row>
    <row r="7" spans="1:5" x14ac:dyDescent="0.3">
      <c r="A7">
        <v>3</v>
      </c>
      <c r="B7">
        <v>105</v>
      </c>
      <c r="C7">
        <v>4</v>
      </c>
    </row>
    <row r="8" spans="1:5" x14ac:dyDescent="0.3">
      <c r="A8">
        <v>4</v>
      </c>
      <c r="B8">
        <v>106</v>
      </c>
      <c r="C8">
        <v>3</v>
      </c>
    </row>
    <row r="9" spans="1:5" x14ac:dyDescent="0.3">
      <c r="A9">
        <v>5</v>
      </c>
      <c r="B9">
        <v>102</v>
      </c>
      <c r="C9">
        <v>5</v>
      </c>
    </row>
    <row r="10" spans="1:5" x14ac:dyDescent="0.3">
      <c r="A10">
        <v>6</v>
      </c>
      <c r="B10">
        <v>104</v>
      </c>
      <c r="C1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CF01-7EFC-4240-82EB-1C8D6446D007}">
  <dimension ref="D4:N92"/>
  <sheetViews>
    <sheetView tabSelected="1" workbookViewId="0">
      <selection activeCell="H87" sqref="H87"/>
    </sheetView>
  </sheetViews>
  <sheetFormatPr defaultRowHeight="14.4" x14ac:dyDescent="0.3"/>
  <cols>
    <col min="7" max="7" width="10.44140625" customWidth="1"/>
    <col min="8" max="9" width="13.77734375" customWidth="1"/>
    <col min="10" max="10" width="17.33203125" customWidth="1"/>
  </cols>
  <sheetData>
    <row r="4" spans="4:8" x14ac:dyDescent="0.3">
      <c r="D4" t="s">
        <v>15</v>
      </c>
    </row>
    <row r="7" spans="4:8" x14ac:dyDescent="0.3">
      <c r="D7" t="s">
        <v>11</v>
      </c>
      <c r="E7" t="s">
        <v>12</v>
      </c>
      <c r="F7" t="s">
        <v>13</v>
      </c>
      <c r="G7" t="s">
        <v>14</v>
      </c>
      <c r="H7" t="s">
        <v>16</v>
      </c>
    </row>
    <row r="8" spans="4:8" x14ac:dyDescent="0.3">
      <c r="D8">
        <v>1</v>
      </c>
      <c r="E8">
        <v>101</v>
      </c>
      <c r="F8">
        <v>2</v>
      </c>
      <c r="H8" t="str">
        <f>VLOOKUP(E8,Products!$A$5:$C$11,2,FALSE)</f>
        <v>Product A</v>
      </c>
    </row>
    <row r="9" spans="4:8" x14ac:dyDescent="0.3">
      <c r="D9">
        <v>2</v>
      </c>
      <c r="E9">
        <v>103</v>
      </c>
      <c r="F9">
        <v>1</v>
      </c>
      <c r="H9" t="str">
        <f>VLOOKUP(E9,Products!$A$5:$C$11,2,FALSE)</f>
        <v>Product C</v>
      </c>
    </row>
    <row r="10" spans="4:8" x14ac:dyDescent="0.3">
      <c r="D10">
        <v>3</v>
      </c>
      <c r="E10">
        <v>105</v>
      </c>
      <c r="F10">
        <v>4</v>
      </c>
      <c r="H10" t="str">
        <f>VLOOKUP(E10,Products!$A$5:$C$11,2,FALSE)</f>
        <v>Product E</v>
      </c>
    </row>
    <row r="11" spans="4:8" x14ac:dyDescent="0.3">
      <c r="D11">
        <v>4</v>
      </c>
      <c r="E11">
        <v>106</v>
      </c>
      <c r="F11">
        <v>3</v>
      </c>
      <c r="H11" t="str">
        <f>VLOOKUP(E11,Products!$A$5:$C$11,2,FALSE)</f>
        <v>Product F</v>
      </c>
    </row>
    <row r="12" spans="4:8" x14ac:dyDescent="0.3">
      <c r="D12">
        <v>5</v>
      </c>
      <c r="E12">
        <v>102</v>
      </c>
      <c r="F12">
        <v>5</v>
      </c>
      <c r="H12" t="str">
        <f>VLOOKUP(E12,Products!$A$5:$C$11,2,FALSE)</f>
        <v>Product B</v>
      </c>
    </row>
    <row r="13" spans="4:8" x14ac:dyDescent="0.3">
      <c r="D13">
        <v>6</v>
      </c>
      <c r="E13">
        <v>104</v>
      </c>
      <c r="F13">
        <v>6</v>
      </c>
      <c r="H13" t="str">
        <f>VLOOKUP(E13,Products!$A$5:$C$11,2,FALSE)</f>
        <v>Product D</v>
      </c>
    </row>
    <row r="17" spans="4:9" x14ac:dyDescent="0.3">
      <c r="D17" t="s">
        <v>17</v>
      </c>
    </row>
    <row r="20" spans="4:9" x14ac:dyDescent="0.3">
      <c r="D20" t="s">
        <v>11</v>
      </c>
      <c r="E20" t="s">
        <v>12</v>
      </c>
      <c r="F20" t="s">
        <v>13</v>
      </c>
      <c r="G20" t="s">
        <v>18</v>
      </c>
      <c r="H20" t="s">
        <v>14</v>
      </c>
      <c r="I20" t="s">
        <v>16</v>
      </c>
    </row>
    <row r="21" spans="4:9" x14ac:dyDescent="0.3">
      <c r="D21">
        <v>1</v>
      </c>
      <c r="E21">
        <v>101</v>
      </c>
      <c r="F21">
        <v>2</v>
      </c>
      <c r="G21">
        <f>VLOOKUP(E21,Products!$A$5:$C$11,3,FALSE)</f>
        <v>120</v>
      </c>
      <c r="H21">
        <f t="shared" ref="H21:H26" si="0">PRODUCT(G21,F21)</f>
        <v>240</v>
      </c>
      <c r="I21" t="str">
        <f>VLOOKUP(E21,Products!$A$5:$C$11,2,FALSE)</f>
        <v>Product A</v>
      </c>
    </row>
    <row r="22" spans="4:9" x14ac:dyDescent="0.3">
      <c r="D22">
        <v>2</v>
      </c>
      <c r="E22">
        <v>103</v>
      </c>
      <c r="F22">
        <v>1</v>
      </c>
      <c r="G22">
        <f>VLOOKUP(E22,Products!$A$5:$C$11,3,FALSE)</f>
        <v>200</v>
      </c>
      <c r="H22">
        <f t="shared" si="0"/>
        <v>200</v>
      </c>
      <c r="I22" t="str">
        <f>VLOOKUP(E22,Products!$A$5:$C$11,2,FALSE)</f>
        <v>Product C</v>
      </c>
    </row>
    <row r="23" spans="4:9" x14ac:dyDescent="0.3">
      <c r="D23">
        <v>3</v>
      </c>
      <c r="E23">
        <v>105</v>
      </c>
      <c r="F23">
        <v>4</v>
      </c>
      <c r="G23">
        <f>VLOOKUP(E23,Products!$A$5:$C$11,3,FALSE)</f>
        <v>220</v>
      </c>
      <c r="H23">
        <f t="shared" si="0"/>
        <v>880</v>
      </c>
      <c r="I23" t="str">
        <f>VLOOKUP(E23,Products!$A$5:$C$11,2,FALSE)</f>
        <v>Product E</v>
      </c>
    </row>
    <row r="24" spans="4:9" x14ac:dyDescent="0.3">
      <c r="D24">
        <v>4</v>
      </c>
      <c r="E24">
        <v>106</v>
      </c>
      <c r="F24">
        <v>3</v>
      </c>
      <c r="G24">
        <f>VLOOKUP(E24,Products!$A$5:$C$11,3,FALSE)</f>
        <v>130</v>
      </c>
      <c r="H24">
        <f t="shared" si="0"/>
        <v>390</v>
      </c>
      <c r="I24" t="str">
        <f>VLOOKUP(E24,Products!$A$5:$C$11,2,FALSE)</f>
        <v>Product F</v>
      </c>
    </row>
    <row r="25" spans="4:9" x14ac:dyDescent="0.3">
      <c r="D25">
        <v>5</v>
      </c>
      <c r="E25">
        <v>102</v>
      </c>
      <c r="F25">
        <v>5</v>
      </c>
      <c r="G25">
        <f>VLOOKUP(E25,Products!$A$5:$C$11,3,FALSE)</f>
        <v>150</v>
      </c>
      <c r="H25">
        <f t="shared" si="0"/>
        <v>750</v>
      </c>
      <c r="I25" t="str">
        <f>VLOOKUP(E25,Products!$A$5:$C$11,2,FALSE)</f>
        <v>Product B</v>
      </c>
    </row>
    <row r="26" spans="4:9" x14ac:dyDescent="0.3">
      <c r="D26">
        <v>6</v>
      </c>
      <c r="E26">
        <v>104</v>
      </c>
      <c r="F26">
        <v>6</v>
      </c>
      <c r="G26">
        <f>VLOOKUP(E26,Products!$A$5:$C$11,3,FALSE)</f>
        <v>90</v>
      </c>
      <c r="H26">
        <f t="shared" si="0"/>
        <v>540</v>
      </c>
      <c r="I26" t="str">
        <f>VLOOKUP(E26,Products!$A$5:$C$11,2,FALSE)</f>
        <v>Product D</v>
      </c>
    </row>
    <row r="31" spans="4:9" x14ac:dyDescent="0.3">
      <c r="D31" t="s">
        <v>19</v>
      </c>
    </row>
    <row r="34" spans="4:13" x14ac:dyDescent="0.3">
      <c r="D34" t="s">
        <v>11</v>
      </c>
      <c r="E34" t="s">
        <v>12</v>
      </c>
      <c r="F34" t="s">
        <v>20</v>
      </c>
      <c r="G34" t="s">
        <v>13</v>
      </c>
      <c r="H34" t="s">
        <v>18</v>
      </c>
      <c r="I34" t="s">
        <v>14</v>
      </c>
      <c r="J34" t="s">
        <v>16</v>
      </c>
    </row>
    <row r="35" spans="4:13" x14ac:dyDescent="0.3">
      <c r="D35">
        <v>1</v>
      </c>
      <c r="E35">
        <v>101</v>
      </c>
      <c r="F35" t="str">
        <f>IF(ISNA(VLOOKUP(E35,Products!$A$5:$C$11,1,FALSE)),"Not Found", "Exists")</f>
        <v>Exists</v>
      </c>
      <c r="G35">
        <v>2</v>
      </c>
      <c r="H35">
        <f>VLOOKUP(E35,Products!$A$5:$C$11,3,FALSE)</f>
        <v>120</v>
      </c>
      <c r="I35">
        <f t="shared" ref="I35:I40" si="1">PRODUCT(H35,G35)</f>
        <v>240</v>
      </c>
      <c r="J35" t="str">
        <f>VLOOKUP(E35,Products!$A$5:$C$11,2,FALSE)</f>
        <v>Product A</v>
      </c>
    </row>
    <row r="36" spans="4:13" x14ac:dyDescent="0.3">
      <c r="D36">
        <v>2</v>
      </c>
      <c r="E36">
        <v>103</v>
      </c>
      <c r="F36" t="str">
        <f>IF(ISNA(VLOOKUP(E36,Products!$A$5:$C$11,1,FALSE)),"Not Found", "Exists")</f>
        <v>Exists</v>
      </c>
      <c r="G36">
        <v>1</v>
      </c>
      <c r="H36">
        <f>VLOOKUP(E36,Products!$A$5:$C$11,3,FALSE)</f>
        <v>200</v>
      </c>
      <c r="I36">
        <f t="shared" si="1"/>
        <v>200</v>
      </c>
      <c r="J36" t="str">
        <f>VLOOKUP(E36,Products!$A$5:$C$11,2,FALSE)</f>
        <v>Product C</v>
      </c>
    </row>
    <row r="37" spans="4:13" x14ac:dyDescent="0.3">
      <c r="D37">
        <v>3</v>
      </c>
      <c r="E37">
        <v>105</v>
      </c>
      <c r="F37" t="str">
        <f>IF(ISNA(VLOOKUP(E37,Products!$A$5:$C$11,1,FALSE)),"Not Found", "Exists")</f>
        <v>Exists</v>
      </c>
      <c r="G37">
        <v>4</v>
      </c>
      <c r="H37">
        <f>VLOOKUP(E37,Products!$A$5:$C$11,3,FALSE)</f>
        <v>220</v>
      </c>
      <c r="I37">
        <f t="shared" si="1"/>
        <v>880</v>
      </c>
      <c r="J37" t="str">
        <f>VLOOKUP(E37,Products!$A$5:$C$11,2,FALSE)</f>
        <v>Product E</v>
      </c>
    </row>
    <row r="38" spans="4:13" x14ac:dyDescent="0.3">
      <c r="D38">
        <v>4</v>
      </c>
      <c r="E38">
        <v>106</v>
      </c>
      <c r="F38" t="str">
        <f>IF(ISNA(VLOOKUP(E38,Products!$A$5:$C$11,1,FALSE)),"Not Found", "Exists")</f>
        <v>Exists</v>
      </c>
      <c r="G38">
        <v>3</v>
      </c>
      <c r="H38">
        <f>VLOOKUP(E38,Products!$A$5:$C$11,3,FALSE)</f>
        <v>130</v>
      </c>
      <c r="I38">
        <f t="shared" si="1"/>
        <v>390</v>
      </c>
      <c r="J38" t="str">
        <f>VLOOKUP(E38,Products!$A$5:$C$11,2,FALSE)</f>
        <v>Product F</v>
      </c>
    </row>
    <row r="39" spans="4:13" x14ac:dyDescent="0.3">
      <c r="D39">
        <v>5</v>
      </c>
      <c r="E39">
        <v>102</v>
      </c>
      <c r="F39" t="str">
        <f>IF(ISNA(VLOOKUP(E39,Products!$A$5:$C$11,1,FALSE)),"Not Found", "Exists")</f>
        <v>Exists</v>
      </c>
      <c r="G39">
        <v>5</v>
      </c>
      <c r="H39">
        <f>VLOOKUP(E39,Products!$A$5:$C$11,3,FALSE)</f>
        <v>150</v>
      </c>
      <c r="I39">
        <f t="shared" si="1"/>
        <v>750</v>
      </c>
      <c r="J39" t="str">
        <f>VLOOKUP(E39,Products!$A$5:$C$11,2,FALSE)</f>
        <v>Product B</v>
      </c>
    </row>
    <row r="40" spans="4:13" x14ac:dyDescent="0.3">
      <c r="D40">
        <v>6</v>
      </c>
      <c r="E40">
        <v>104</v>
      </c>
      <c r="F40" t="str">
        <f>IF(ISNA(VLOOKUP(E40,Products!$A$5:$C$11,1,FALSE)),"Not Found", "Exists")</f>
        <v>Exists</v>
      </c>
      <c r="G40">
        <v>6</v>
      </c>
      <c r="H40">
        <f>VLOOKUP(E40,Products!$A$5:$C$11,3,FALSE)</f>
        <v>90</v>
      </c>
      <c r="I40">
        <f t="shared" si="1"/>
        <v>540</v>
      </c>
      <c r="J40" t="str">
        <f>VLOOKUP(E40,Products!$A$5:$C$11,2,FALSE)</f>
        <v>Product D</v>
      </c>
    </row>
    <row r="44" spans="4:13" x14ac:dyDescent="0.3">
      <c r="D44" t="s">
        <v>21</v>
      </c>
    </row>
    <row r="47" spans="4:13" x14ac:dyDescent="0.3">
      <c r="D47" t="s">
        <v>11</v>
      </c>
      <c r="E47" t="s">
        <v>12</v>
      </c>
      <c r="F47" t="s">
        <v>20</v>
      </c>
      <c r="G47" t="s">
        <v>13</v>
      </c>
      <c r="H47" t="s">
        <v>18</v>
      </c>
      <c r="I47" t="s">
        <v>14</v>
      </c>
      <c r="J47" t="s">
        <v>23</v>
      </c>
      <c r="K47" t="s">
        <v>16</v>
      </c>
      <c r="M47" t="s">
        <v>22</v>
      </c>
    </row>
    <row r="48" spans="4:13" x14ac:dyDescent="0.3">
      <c r="D48">
        <v>1</v>
      </c>
      <c r="E48">
        <v>101</v>
      </c>
      <c r="F48" t="str">
        <f>IF(ISNA(VLOOKUP(E48,Products!$A$5:$C$11,1,FALSE)),"Not Found", "Exists")</f>
        <v>Exists</v>
      </c>
      <c r="G48">
        <v>2</v>
      </c>
      <c r="H48">
        <f>VLOOKUP(E48,Products!$A$5:$C$11,3,FALSE)</f>
        <v>120</v>
      </c>
      <c r="I48">
        <f t="shared" ref="I48:I53" si="2">PRODUCT(H48,G48)</f>
        <v>240</v>
      </c>
      <c r="J48">
        <f t="shared" ref="J48:J53" si="3">M48 * (1 - 0.1)</f>
        <v>108</v>
      </c>
      <c r="K48" t="str">
        <f>VLOOKUP(E48,Products!$A$5:$C$11,2,FALSE)</f>
        <v>Product A</v>
      </c>
      <c r="M48">
        <f>VLOOKUP(E48,Products!$A$5:$C$11,3,FALSE)</f>
        <v>120</v>
      </c>
    </row>
    <row r="49" spans="4:13" x14ac:dyDescent="0.3">
      <c r="D49">
        <v>2</v>
      </c>
      <c r="E49">
        <v>103</v>
      </c>
      <c r="F49" t="str">
        <f>IF(ISNA(VLOOKUP(E49,Products!$A$5:$C$11,1,FALSE)),"Not Found", "Exists")</f>
        <v>Exists</v>
      </c>
      <c r="G49">
        <v>1</v>
      </c>
      <c r="H49">
        <f>VLOOKUP(E49,Products!$A$5:$C$11,3,FALSE)</f>
        <v>200</v>
      </c>
      <c r="I49">
        <f t="shared" si="2"/>
        <v>200</v>
      </c>
      <c r="J49">
        <f t="shared" si="3"/>
        <v>180</v>
      </c>
      <c r="K49" t="str">
        <f>VLOOKUP(E49,Products!$A$5:$C$11,2,FALSE)</f>
        <v>Product C</v>
      </c>
      <c r="M49">
        <f>VLOOKUP(E49,Products!$A$5:$C$11,3,FALSE)</f>
        <v>200</v>
      </c>
    </row>
    <row r="50" spans="4:13" x14ac:dyDescent="0.3">
      <c r="D50">
        <v>3</v>
      </c>
      <c r="E50">
        <v>105</v>
      </c>
      <c r="F50" t="str">
        <f>IF(ISNA(VLOOKUP(E50,Products!$A$5:$C$11,1,FALSE)),"Not Found", "Exists")</f>
        <v>Exists</v>
      </c>
      <c r="G50">
        <v>4</v>
      </c>
      <c r="H50">
        <f>VLOOKUP(E50,Products!$A$5:$C$11,3,FALSE)</f>
        <v>220</v>
      </c>
      <c r="I50">
        <f t="shared" si="2"/>
        <v>880</v>
      </c>
      <c r="J50">
        <f t="shared" si="3"/>
        <v>198</v>
      </c>
      <c r="K50" t="str">
        <f>VLOOKUP(E50,Products!$A$5:$C$11,2,FALSE)</f>
        <v>Product E</v>
      </c>
      <c r="M50">
        <f>VLOOKUP(E50,Products!$A$5:$C$11,3,FALSE)</f>
        <v>220</v>
      </c>
    </row>
    <row r="51" spans="4:13" x14ac:dyDescent="0.3">
      <c r="D51">
        <v>4</v>
      </c>
      <c r="E51">
        <v>106</v>
      </c>
      <c r="F51" t="str">
        <f>IF(ISNA(VLOOKUP(E51,Products!$A$5:$C$11,1,FALSE)),"Not Found", "Exists")</f>
        <v>Exists</v>
      </c>
      <c r="G51">
        <v>3</v>
      </c>
      <c r="H51">
        <f>VLOOKUP(E51,Products!$A$5:$C$11,3,FALSE)</f>
        <v>130</v>
      </c>
      <c r="I51">
        <f t="shared" si="2"/>
        <v>390</v>
      </c>
      <c r="J51">
        <f t="shared" si="3"/>
        <v>117</v>
      </c>
      <c r="K51" t="str">
        <f>VLOOKUP(E51,Products!$A$5:$C$11,2,FALSE)</f>
        <v>Product F</v>
      </c>
      <c r="M51">
        <f>VLOOKUP(E51,Products!$A$5:$C$11,3,FALSE)</f>
        <v>130</v>
      </c>
    </row>
    <row r="52" spans="4:13" x14ac:dyDescent="0.3">
      <c r="D52">
        <v>5</v>
      </c>
      <c r="E52">
        <v>102</v>
      </c>
      <c r="F52" t="str">
        <f>IF(ISNA(VLOOKUP(E52,Products!$A$5:$C$11,1,FALSE)),"Not Found", "Exists")</f>
        <v>Exists</v>
      </c>
      <c r="G52">
        <v>5</v>
      </c>
      <c r="H52">
        <f>VLOOKUP(E52,Products!$A$5:$C$11,3,FALSE)</f>
        <v>150</v>
      </c>
      <c r="I52">
        <f t="shared" si="2"/>
        <v>750</v>
      </c>
      <c r="J52">
        <f t="shared" si="3"/>
        <v>135</v>
      </c>
      <c r="K52" t="str">
        <f>VLOOKUP(E52,Products!$A$5:$C$11,2,FALSE)</f>
        <v>Product B</v>
      </c>
      <c r="M52">
        <f>VLOOKUP(E52,Products!$A$5:$C$11,3,FALSE)</f>
        <v>150</v>
      </c>
    </row>
    <row r="53" spans="4:13" x14ac:dyDescent="0.3">
      <c r="D53">
        <v>6</v>
      </c>
      <c r="E53">
        <v>104</v>
      </c>
      <c r="F53" t="str">
        <f>IF(ISNA(VLOOKUP(E53,Products!$A$5:$C$11,1,FALSE)),"Not Found", "Exists")</f>
        <v>Exists</v>
      </c>
      <c r="G53">
        <v>6</v>
      </c>
      <c r="H53">
        <f>VLOOKUP(E53,Products!$A$5:$C$11,3,FALSE)</f>
        <v>90</v>
      </c>
      <c r="I53">
        <f t="shared" si="2"/>
        <v>540</v>
      </c>
      <c r="J53">
        <f t="shared" si="3"/>
        <v>81</v>
      </c>
      <c r="K53" t="str">
        <f>VLOOKUP(E53,Products!$A$5:$C$11,2,FALSE)</f>
        <v>Product D</v>
      </c>
      <c r="M53">
        <f>VLOOKUP(E53,Products!$A$5:$C$11,3,FALSE)</f>
        <v>90</v>
      </c>
    </row>
    <row r="57" spans="4:13" x14ac:dyDescent="0.3">
      <c r="D57" t="s">
        <v>24</v>
      </c>
    </row>
    <row r="60" spans="4:13" x14ac:dyDescent="0.3">
      <c r="D60" t="s">
        <v>11</v>
      </c>
      <c r="E60" t="s">
        <v>12</v>
      </c>
      <c r="F60" t="s">
        <v>20</v>
      </c>
      <c r="G60" t="s">
        <v>13</v>
      </c>
      <c r="H60" t="s">
        <v>18</v>
      </c>
      <c r="I60" t="s">
        <v>14</v>
      </c>
      <c r="J60" t="s">
        <v>23</v>
      </c>
      <c r="K60" t="s">
        <v>16</v>
      </c>
      <c r="M60" t="s">
        <v>25</v>
      </c>
    </row>
    <row r="61" spans="4:13" x14ac:dyDescent="0.3">
      <c r="D61">
        <v>1</v>
      </c>
      <c r="E61">
        <v>101</v>
      </c>
      <c r="F61" t="str">
        <f>IF(ISNA(VLOOKUP(E61,Products!$A$5:$C$11,1,FALSE)),"Not Found", "Exists")</f>
        <v>Exists</v>
      </c>
      <c r="G61">
        <v>2</v>
      </c>
      <c r="H61">
        <f>VLOOKUP(E61,Products!$A$5:$C$11,3,FALSE)</f>
        <v>120</v>
      </c>
      <c r="I61">
        <f t="shared" ref="I61:I66" si="4">PRODUCT(H61,G61)</f>
        <v>240</v>
      </c>
      <c r="J61">
        <f>H61 * (1 - 0.1)</f>
        <v>108</v>
      </c>
      <c r="K61" t="str">
        <f>VLOOKUP(E61,Products!$A$5:$C$11,2,FALSE)</f>
        <v>Product A</v>
      </c>
      <c r="M61">
        <f>MAX(I61:I66)</f>
        <v>880</v>
      </c>
    </row>
    <row r="62" spans="4:13" x14ac:dyDescent="0.3">
      <c r="D62">
        <v>2</v>
      </c>
      <c r="E62">
        <v>103</v>
      </c>
      <c r="F62" t="str">
        <f>IF(ISNA(VLOOKUP(E62,Products!$A$5:$C$11,1,FALSE)),"Not Found", "Exists")</f>
        <v>Exists</v>
      </c>
      <c r="G62">
        <v>1</v>
      </c>
      <c r="H62">
        <f>VLOOKUP(E62,Products!$A$5:$C$11,3,FALSE)</f>
        <v>200</v>
      </c>
      <c r="I62">
        <f t="shared" si="4"/>
        <v>200</v>
      </c>
      <c r="J62">
        <f t="shared" ref="J62:J66" si="5">H62 * (1 - 0.1)</f>
        <v>180</v>
      </c>
      <c r="K62" t="str">
        <f>VLOOKUP(E62,Products!$A$5:$C$11,2,FALSE)</f>
        <v>Product C</v>
      </c>
    </row>
    <row r="63" spans="4:13" x14ac:dyDescent="0.3">
      <c r="D63">
        <v>3</v>
      </c>
      <c r="E63">
        <v>105</v>
      </c>
      <c r="F63" t="str">
        <f>IF(ISNA(VLOOKUP(E63,Products!$A$5:$C$11,1,FALSE)),"Not Found", "Exists")</f>
        <v>Exists</v>
      </c>
      <c r="G63">
        <v>4</v>
      </c>
      <c r="H63">
        <f>VLOOKUP(E63,Products!$A$5:$C$11,3,FALSE)</f>
        <v>220</v>
      </c>
      <c r="I63">
        <f t="shared" si="4"/>
        <v>880</v>
      </c>
      <c r="J63">
        <f t="shared" si="5"/>
        <v>198</v>
      </c>
      <c r="K63" t="str">
        <f>VLOOKUP(E63,Products!$A$5:$C$11,2,FALSE)</f>
        <v>Product E</v>
      </c>
    </row>
    <row r="64" spans="4:13" x14ac:dyDescent="0.3">
      <c r="D64">
        <v>4</v>
      </c>
      <c r="E64">
        <v>106</v>
      </c>
      <c r="F64" t="str">
        <f>IF(ISNA(VLOOKUP(E64,Products!$A$5:$C$11,1,FALSE)),"Not Found", "Exists")</f>
        <v>Exists</v>
      </c>
      <c r="G64">
        <v>3</v>
      </c>
      <c r="H64">
        <f>VLOOKUP(E64,Products!$A$5:$C$11,3,FALSE)</f>
        <v>130</v>
      </c>
      <c r="I64">
        <f t="shared" si="4"/>
        <v>390</v>
      </c>
      <c r="J64">
        <f t="shared" si="5"/>
        <v>117</v>
      </c>
      <c r="K64" t="str">
        <f>VLOOKUP(E64,Products!$A$5:$C$11,2,FALSE)</f>
        <v>Product F</v>
      </c>
    </row>
    <row r="65" spans="4:14" x14ac:dyDescent="0.3">
      <c r="D65">
        <v>5</v>
      </c>
      <c r="E65">
        <v>102</v>
      </c>
      <c r="F65" t="str">
        <f>IF(ISNA(VLOOKUP(E65,Products!$A$5:$C$11,1,FALSE)),"Not Found", "Exists")</f>
        <v>Exists</v>
      </c>
      <c r="G65">
        <v>5</v>
      </c>
      <c r="H65">
        <f>VLOOKUP(E65,Products!$A$5:$C$11,3,FALSE)</f>
        <v>150</v>
      </c>
      <c r="I65">
        <f t="shared" si="4"/>
        <v>750</v>
      </c>
      <c r="J65">
        <f t="shared" si="5"/>
        <v>135</v>
      </c>
      <c r="K65" t="str">
        <f>VLOOKUP(E65,Products!$A$5:$C$11,2,FALSE)</f>
        <v>Product B</v>
      </c>
    </row>
    <row r="66" spans="4:14" x14ac:dyDescent="0.3">
      <c r="D66">
        <v>6</v>
      </c>
      <c r="E66">
        <v>104</v>
      </c>
      <c r="F66" t="str">
        <f>IF(ISNA(VLOOKUP(E66,Products!$A$5:$C$11,1,FALSE)),"Not Found", "Exists")</f>
        <v>Exists</v>
      </c>
      <c r="G66">
        <v>6</v>
      </c>
      <c r="H66">
        <f>VLOOKUP(E66,Products!$A$5:$C$11,3,FALSE)</f>
        <v>90</v>
      </c>
      <c r="I66">
        <f t="shared" si="4"/>
        <v>540</v>
      </c>
      <c r="J66">
        <f t="shared" si="5"/>
        <v>81</v>
      </c>
      <c r="K66" t="str">
        <f>VLOOKUP(E66,Products!$A$5:$C$11,2,FALSE)</f>
        <v>Product D</v>
      </c>
    </row>
    <row r="71" spans="4:14" x14ac:dyDescent="0.3">
      <c r="D71" t="s">
        <v>26</v>
      </c>
    </row>
    <row r="74" spans="4:14" x14ac:dyDescent="0.3">
      <c r="D74" t="s">
        <v>11</v>
      </c>
      <c r="E74" t="s">
        <v>12</v>
      </c>
      <c r="F74" t="s">
        <v>20</v>
      </c>
      <c r="G74" t="s">
        <v>13</v>
      </c>
      <c r="H74" t="s">
        <v>18</v>
      </c>
      <c r="I74" t="s">
        <v>14</v>
      </c>
      <c r="J74" t="s">
        <v>23</v>
      </c>
      <c r="K74" t="s">
        <v>16</v>
      </c>
      <c r="M74" t="s">
        <v>25</v>
      </c>
      <c r="N74" t="s">
        <v>27</v>
      </c>
    </row>
    <row r="75" spans="4:14" x14ac:dyDescent="0.3">
      <c r="D75">
        <v>1</v>
      </c>
      <c r="E75">
        <v>101</v>
      </c>
      <c r="F75" t="str">
        <f>IF(ISNA(VLOOKUP(E75,Products!$A$5:$C$11,1,FALSE)),"Not Found", "Exists")</f>
        <v>Exists</v>
      </c>
      <c r="G75">
        <v>2</v>
      </c>
      <c r="H75">
        <f>VLOOKUP(E75,Products!$A$5:$C$11,3,FALSE)</f>
        <v>120</v>
      </c>
      <c r="I75">
        <f t="shared" ref="I75:I80" si="6">PRODUCT(H75,G75)</f>
        <v>240</v>
      </c>
      <c r="J75">
        <f>H75 * (1 - 0.1)</f>
        <v>108</v>
      </c>
      <c r="K75" t="str">
        <f>VLOOKUP(E75,Products!$A$5:$C$11,2,FALSE)</f>
        <v>Product A</v>
      </c>
      <c r="M75">
        <f>MAX(I75:I80)</f>
        <v>880</v>
      </c>
      <c r="N75" t="str">
        <f>IF(COUNTIF(Orders!$A$5:$A$10, Questions!E75) &gt; 0, "Ordered", "Not Ordered")</f>
        <v>Not Ordered</v>
      </c>
    </row>
    <row r="76" spans="4:14" x14ac:dyDescent="0.3">
      <c r="D76">
        <v>2</v>
      </c>
      <c r="E76">
        <v>103</v>
      </c>
      <c r="F76" t="str">
        <f>IF(ISNA(VLOOKUP(E76,Products!$A$5:$C$11,1,FALSE)),"Not Found", "Exists")</f>
        <v>Exists</v>
      </c>
      <c r="G76">
        <v>1</v>
      </c>
      <c r="H76">
        <f>VLOOKUP(E76,Products!$A$5:$C$11,3,FALSE)</f>
        <v>200</v>
      </c>
      <c r="I76">
        <f t="shared" si="6"/>
        <v>200</v>
      </c>
      <c r="J76">
        <f t="shared" ref="J76:J80" si="7">H76 * (1 - 0.1)</f>
        <v>180</v>
      </c>
      <c r="K76" t="str">
        <f>VLOOKUP(E76,Products!$A$5:$C$11,2,FALSE)</f>
        <v>Product C</v>
      </c>
      <c r="N76" t="str">
        <f>IF(COUNTIF(Orders!$A$5:$A$10, Questions!E76) &gt; 0, "Ordered", "Not Ordered")</f>
        <v>Not Ordered</v>
      </c>
    </row>
    <row r="77" spans="4:14" x14ac:dyDescent="0.3">
      <c r="D77">
        <v>3</v>
      </c>
      <c r="E77">
        <v>105</v>
      </c>
      <c r="F77" t="str">
        <f>IF(ISNA(VLOOKUP(E77,Products!$A$5:$C$11,1,FALSE)),"Not Found", "Exists")</f>
        <v>Exists</v>
      </c>
      <c r="G77">
        <v>4</v>
      </c>
      <c r="H77">
        <f>VLOOKUP(E77,Products!$A$5:$C$11,3,FALSE)</f>
        <v>220</v>
      </c>
      <c r="I77">
        <f t="shared" si="6"/>
        <v>880</v>
      </c>
      <c r="J77">
        <f t="shared" si="7"/>
        <v>198</v>
      </c>
      <c r="K77" t="str">
        <f>VLOOKUP(E77,Products!$A$5:$C$11,2,FALSE)</f>
        <v>Product E</v>
      </c>
      <c r="N77" t="str">
        <f>IF(COUNTIF(Orders!$A$5:$A$10, Questions!E77) &gt; 0, "Ordered", "Not Ordered")</f>
        <v>Not Ordered</v>
      </c>
    </row>
    <row r="78" spans="4:14" x14ac:dyDescent="0.3">
      <c r="D78">
        <v>4</v>
      </c>
      <c r="E78">
        <v>106</v>
      </c>
      <c r="F78" t="str">
        <f>IF(ISNA(VLOOKUP(E78,Products!$A$5:$C$11,1,FALSE)),"Not Found", "Exists")</f>
        <v>Exists</v>
      </c>
      <c r="G78">
        <v>3</v>
      </c>
      <c r="H78">
        <f>VLOOKUP(E78,Products!$A$5:$C$11,3,FALSE)</f>
        <v>130</v>
      </c>
      <c r="I78">
        <f t="shared" si="6"/>
        <v>390</v>
      </c>
      <c r="J78">
        <f t="shared" si="7"/>
        <v>117</v>
      </c>
      <c r="K78" t="str">
        <f>VLOOKUP(E78,Products!$A$5:$C$11,2,FALSE)</f>
        <v>Product F</v>
      </c>
      <c r="N78" t="str">
        <f>IF(COUNTIF(Orders!$A$5:$A$10, Questions!E78) &gt; 0, "Ordered", "Not Ordered")</f>
        <v>Not Ordered</v>
      </c>
    </row>
    <row r="79" spans="4:14" x14ac:dyDescent="0.3">
      <c r="D79">
        <v>5</v>
      </c>
      <c r="E79">
        <v>102</v>
      </c>
      <c r="F79" t="str">
        <f>IF(ISNA(VLOOKUP(E79,Products!$A$5:$C$11,1,FALSE)),"Not Found", "Exists")</f>
        <v>Exists</v>
      </c>
      <c r="G79">
        <v>5</v>
      </c>
      <c r="H79">
        <f>VLOOKUP(E79,Products!$A$5:$C$11,3,FALSE)</f>
        <v>150</v>
      </c>
      <c r="I79">
        <f t="shared" si="6"/>
        <v>750</v>
      </c>
      <c r="J79">
        <f t="shared" si="7"/>
        <v>135</v>
      </c>
      <c r="K79" t="str">
        <f>VLOOKUP(E79,Products!$A$5:$C$11,2,FALSE)</f>
        <v>Product B</v>
      </c>
      <c r="N79" t="str">
        <f>IF(COUNTIF(Orders!$A$5:$A$10, Questions!E79) &gt; 0, "Ordered", "Not Ordered")</f>
        <v>Not Ordered</v>
      </c>
    </row>
    <row r="80" spans="4:14" x14ac:dyDescent="0.3">
      <c r="D80">
        <v>6</v>
      </c>
      <c r="E80">
        <v>104</v>
      </c>
      <c r="F80" t="str">
        <f>IF(ISNA(VLOOKUP(E80,Products!$A$5:$C$11,1,FALSE)),"Not Found", "Exists")</f>
        <v>Exists</v>
      </c>
      <c r="G80">
        <v>6</v>
      </c>
      <c r="H80">
        <f>VLOOKUP(E80,Products!$A$5:$C$11,3,FALSE)</f>
        <v>90</v>
      </c>
      <c r="I80">
        <f t="shared" si="6"/>
        <v>540</v>
      </c>
      <c r="J80">
        <f t="shared" si="7"/>
        <v>81</v>
      </c>
      <c r="K80" t="str">
        <f>VLOOKUP(E80,Products!$A$5:$C$11,2,FALSE)</f>
        <v>Product D</v>
      </c>
      <c r="N80" t="str">
        <f>IF(COUNTIF(Orders!$A$5:$A$10, Questions!E80) &gt; 0, "Ordered", "Not Ordered")</f>
        <v>Not Ordered</v>
      </c>
    </row>
    <row r="84" spans="4:6" x14ac:dyDescent="0.3">
      <c r="D84" t="s">
        <v>28</v>
      </c>
    </row>
    <row r="86" spans="4:6" x14ac:dyDescent="0.3">
      <c r="D86" t="s">
        <v>1</v>
      </c>
      <c r="E86" t="s">
        <v>2</v>
      </c>
      <c r="F86" t="s">
        <v>29</v>
      </c>
    </row>
    <row r="87" spans="4:6" x14ac:dyDescent="0.3">
      <c r="D87">
        <v>101</v>
      </c>
      <c r="E87" t="s">
        <v>4</v>
      </c>
      <c r="F87">
        <f>SUMIF(Orders!$B$5:$B$10,Questions!D87,Orders!$C$5:$C$10)</f>
        <v>2</v>
      </c>
    </row>
    <row r="88" spans="4:6" x14ac:dyDescent="0.3">
      <c r="D88">
        <v>102</v>
      </c>
      <c r="E88" t="s">
        <v>5</v>
      </c>
      <c r="F88">
        <f>SUMIF(Orders!$B$5:$B$10,Questions!D88,Orders!$C$5:$C$10)</f>
        <v>5</v>
      </c>
    </row>
    <row r="89" spans="4:6" x14ac:dyDescent="0.3">
      <c r="D89">
        <v>103</v>
      </c>
      <c r="E89" t="s">
        <v>6</v>
      </c>
      <c r="F89">
        <f>SUMIF(Orders!$B$5:$B$10,Questions!D89,Orders!$C$5:$C$10)</f>
        <v>1</v>
      </c>
    </row>
    <row r="90" spans="4:6" x14ac:dyDescent="0.3">
      <c r="D90">
        <v>104</v>
      </c>
      <c r="E90" t="s">
        <v>7</v>
      </c>
      <c r="F90">
        <f>SUMIF(Orders!$B$5:$B$10,Questions!D90,Orders!$C$5:$C$10)</f>
        <v>6</v>
      </c>
    </row>
    <row r="91" spans="4:6" x14ac:dyDescent="0.3">
      <c r="D91">
        <v>105</v>
      </c>
      <c r="E91" t="s">
        <v>8</v>
      </c>
      <c r="F91">
        <f>SUMIF(Orders!$B$5:$B$10,Questions!D91,Orders!$C$5:$C$10)</f>
        <v>4</v>
      </c>
    </row>
    <row r="92" spans="4:6" x14ac:dyDescent="0.3">
      <c r="D92">
        <v>106</v>
      </c>
      <c r="E92" t="s">
        <v>9</v>
      </c>
      <c r="F92">
        <f>SUMIF(Orders!$B$5:$B$10,Questions!D92,Orders!$C$5:$C$10)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Keskar</dc:creator>
  <cp:lastModifiedBy>Pranav Keskar</cp:lastModifiedBy>
  <dcterms:created xsi:type="dcterms:W3CDTF">2024-09-28T08:39:24Z</dcterms:created>
  <dcterms:modified xsi:type="dcterms:W3CDTF">2024-09-28T17:48:05Z</dcterms:modified>
</cp:coreProperties>
</file>