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umm\Google Диск\Hack in home\2022\Кейсы\IT кейс\send\"/>
    </mc:Choice>
  </mc:AlternateContent>
  <bookViews>
    <workbookView xWindow="0" yWindow="0" windowWidth="23040" windowHeight="9192" activeTab="1"/>
  </bookViews>
  <sheets>
    <sheet name="АДМ-20-03" sheetId="1" r:id="rId1"/>
    <sheet name="АДМ-20-04" sheetId="2" r:id="rId2"/>
  </sheets>
  <calcPr calcId="162913"/>
  <extLst>
    <ext uri="GoogleSheetsCustomDataVersion1">
      <go:sheetsCustomData xmlns:go="http://customooxmlschemas.google.com/" r:id="rId6" roundtripDataSignature="AMtx7mi9MpGCtXxfqVSoYegN27xlFwfGWw=="/>
    </ext>
  </extLst>
</workbook>
</file>

<file path=xl/calcChain.xml><?xml version="1.0" encoding="utf-8"?>
<calcChain xmlns="http://schemas.openxmlformats.org/spreadsheetml/2006/main">
  <c r="Q17" i="2" l="1"/>
  <c r="R17" i="2" s="1"/>
  <c r="M17" i="2"/>
  <c r="P17" i="2" s="1"/>
  <c r="S17" i="2" s="1"/>
  <c r="K17" i="2"/>
  <c r="L17" i="2" s="1"/>
  <c r="J17" i="2"/>
  <c r="R16" i="2"/>
  <c r="Q16" i="2"/>
  <c r="M16" i="2"/>
  <c r="P16" i="2" s="1"/>
  <c r="S16" i="2" s="1"/>
  <c r="J16" i="2"/>
  <c r="K16" i="2" s="1"/>
  <c r="L16" i="2" s="1"/>
  <c r="R15" i="2"/>
  <c r="Q15" i="2"/>
  <c r="M15" i="2"/>
  <c r="P15" i="2" s="1"/>
  <c r="S15" i="2" s="1"/>
  <c r="J15" i="2"/>
  <c r="K15" i="2" s="1"/>
  <c r="L15" i="2" s="1"/>
  <c r="R14" i="2"/>
  <c r="Q14" i="2"/>
  <c r="P14" i="2"/>
  <c r="S14" i="2" s="1"/>
  <c r="N14" i="2"/>
  <c r="M14" i="2"/>
  <c r="J14" i="2"/>
  <c r="K14" i="2" s="1"/>
  <c r="L14" i="2" s="1"/>
  <c r="Q13" i="2"/>
  <c r="R13" i="2" s="1"/>
  <c r="P13" i="2"/>
  <c r="S13" i="2" s="1"/>
  <c r="M13" i="2"/>
  <c r="N13" i="2" s="1"/>
  <c r="J13" i="2"/>
  <c r="K13" i="2" s="1"/>
  <c r="L13" i="2" s="1"/>
  <c r="Q12" i="2"/>
  <c r="R12" i="2" s="1"/>
  <c r="M12" i="2"/>
  <c r="P12" i="2" s="1"/>
  <c r="S12" i="2" s="1"/>
  <c r="K12" i="2"/>
  <c r="L12" i="2" s="1"/>
  <c r="J12" i="2"/>
  <c r="Q11" i="2"/>
  <c r="R11" i="2" s="1"/>
  <c r="M11" i="2"/>
  <c r="P11" i="2" s="1"/>
  <c r="K11" i="2"/>
  <c r="L11" i="2" s="1"/>
  <c r="J11" i="2"/>
  <c r="R10" i="2"/>
  <c r="Q10" i="2"/>
  <c r="N10" i="2"/>
  <c r="M10" i="2"/>
  <c r="P10" i="2" s="1"/>
  <c r="S10" i="2" s="1"/>
  <c r="J10" i="2"/>
  <c r="K10" i="2" s="1"/>
  <c r="L10" i="2" s="1"/>
  <c r="Q9" i="2"/>
  <c r="R9" i="2" s="1"/>
  <c r="M9" i="2"/>
  <c r="P9" i="2" s="1"/>
  <c r="J9" i="2"/>
  <c r="K9" i="2" s="1"/>
  <c r="L9" i="2" s="1"/>
  <c r="Q8" i="2"/>
  <c r="R8" i="2" s="1"/>
  <c r="N8" i="2"/>
  <c r="M8" i="2"/>
  <c r="P8" i="2" s="1"/>
  <c r="J8" i="2"/>
  <c r="K8" i="2" s="1"/>
  <c r="Q7" i="2"/>
  <c r="R7" i="2" s="1"/>
  <c r="N7" i="2"/>
  <c r="M7" i="2"/>
  <c r="P7" i="2" s="1"/>
  <c r="K7" i="2"/>
  <c r="L7" i="2" s="1"/>
  <c r="J7" i="2"/>
  <c r="R6" i="2"/>
  <c r="Q6" i="2"/>
  <c r="M6" i="2"/>
  <c r="P6" i="2" s="1"/>
  <c r="S6" i="2" s="1"/>
  <c r="J6" i="2"/>
  <c r="K6" i="2" s="1"/>
  <c r="L6" i="2" s="1"/>
  <c r="Q5" i="2"/>
  <c r="R5" i="2" s="1"/>
  <c r="M5" i="2"/>
  <c r="P5" i="2" s="1"/>
  <c r="J5" i="2"/>
  <c r="K5" i="2" s="1"/>
  <c r="L5" i="2" s="1"/>
  <c r="R4" i="2"/>
  <c r="Q4" i="2"/>
  <c r="P4" i="2"/>
  <c r="S4" i="2" s="1"/>
  <c r="N4" i="2"/>
  <c r="M4" i="2"/>
  <c r="K4" i="2"/>
  <c r="L4" i="2" s="1"/>
  <c r="J4" i="2"/>
  <c r="Q3" i="2"/>
  <c r="R3" i="2" s="1"/>
  <c r="P3" i="2"/>
  <c r="S3" i="2" s="1"/>
  <c r="M3" i="2"/>
  <c r="N3" i="2" s="1"/>
  <c r="J3" i="2"/>
  <c r="K3" i="2" s="1"/>
  <c r="L3" i="2" s="1"/>
  <c r="Q2" i="2"/>
  <c r="R2" i="2" s="1"/>
  <c r="M2" i="2"/>
  <c r="P2" i="2" s="1"/>
  <c r="K2" i="2"/>
  <c r="L2" i="2" s="1"/>
  <c r="J2" i="2"/>
  <c r="R20" i="1"/>
  <c r="Q20" i="1"/>
  <c r="N20" i="1"/>
  <c r="M20" i="1"/>
  <c r="P20" i="1" s="1"/>
  <c r="S20" i="1" s="1"/>
  <c r="J20" i="1"/>
  <c r="K20" i="1" s="1"/>
  <c r="L20" i="1" s="1"/>
  <c r="Q19" i="1"/>
  <c r="R19" i="1" s="1"/>
  <c r="M19" i="1"/>
  <c r="P19" i="1" s="1"/>
  <c r="S19" i="1" s="1"/>
  <c r="J19" i="1"/>
  <c r="K19" i="1" s="1"/>
  <c r="L19" i="1" s="1"/>
  <c r="Q18" i="1"/>
  <c r="R18" i="1" s="1"/>
  <c r="P18" i="1"/>
  <c r="S18" i="1" s="1"/>
  <c r="N18" i="1"/>
  <c r="M18" i="1"/>
  <c r="K18" i="1"/>
  <c r="L18" i="1" s="1"/>
  <c r="J18" i="1"/>
  <c r="R17" i="1"/>
  <c r="Q17" i="1"/>
  <c r="M17" i="1"/>
  <c r="P17" i="1" s="1"/>
  <c r="S17" i="1" s="1"/>
  <c r="L17" i="1"/>
  <c r="K17" i="1"/>
  <c r="J17" i="1"/>
  <c r="Q16" i="1"/>
  <c r="R16" i="1" s="1"/>
  <c r="M16" i="1"/>
  <c r="N16" i="1" s="1"/>
  <c r="J16" i="1"/>
  <c r="K16" i="1" s="1"/>
  <c r="L16" i="1" s="1"/>
  <c r="R15" i="1"/>
  <c r="Q15" i="1"/>
  <c r="P15" i="1"/>
  <c r="S15" i="1" s="1"/>
  <c r="N15" i="1"/>
  <c r="M15" i="1"/>
  <c r="K15" i="1"/>
  <c r="L15" i="1" s="1"/>
  <c r="J15" i="1"/>
  <c r="Q14" i="1"/>
  <c r="R14" i="1" s="1"/>
  <c r="P14" i="1"/>
  <c r="N14" i="1"/>
  <c r="M14" i="1"/>
  <c r="J14" i="1"/>
  <c r="K14" i="1" s="1"/>
  <c r="L14" i="1" s="1"/>
  <c r="Q13" i="1"/>
  <c r="R13" i="1" s="1"/>
  <c r="M13" i="1"/>
  <c r="P13" i="1" s="1"/>
  <c r="S13" i="1" s="1"/>
  <c r="K13" i="1"/>
  <c r="L13" i="1" s="1"/>
  <c r="J13" i="1"/>
  <c r="Q12" i="1"/>
  <c r="R12" i="1" s="1"/>
  <c r="M12" i="1"/>
  <c r="P12" i="1" s="1"/>
  <c r="K12" i="1"/>
  <c r="L12" i="1" s="1"/>
  <c r="J12" i="1"/>
  <c r="R11" i="1"/>
  <c r="Q11" i="1"/>
  <c r="N11" i="1"/>
  <c r="M11" i="1"/>
  <c r="P11" i="1" s="1"/>
  <c r="S11" i="1" s="1"/>
  <c r="J11" i="1"/>
  <c r="K11" i="1" s="1"/>
  <c r="L11" i="1" s="1"/>
  <c r="R10" i="1"/>
  <c r="Q10" i="1"/>
  <c r="M10" i="1"/>
  <c r="P10" i="1" s="1"/>
  <c r="S10" i="1" s="1"/>
  <c r="J10" i="1"/>
  <c r="K10" i="1" s="1"/>
  <c r="L10" i="1" s="1"/>
  <c r="Q9" i="1"/>
  <c r="R9" i="1" s="1"/>
  <c r="S9" i="1" s="1"/>
  <c r="P9" i="1"/>
  <c r="N9" i="1"/>
  <c r="M9" i="1"/>
  <c r="K9" i="1"/>
  <c r="L9" i="1" s="1"/>
  <c r="J9" i="1"/>
  <c r="R8" i="1"/>
  <c r="Q8" i="1"/>
  <c r="M8" i="1"/>
  <c r="P8" i="1" s="1"/>
  <c r="S8" i="1" s="1"/>
  <c r="J8" i="1"/>
  <c r="K8" i="1" s="1"/>
  <c r="L8" i="1" s="1"/>
  <c r="R7" i="1"/>
  <c r="Q7" i="1"/>
  <c r="M7" i="1"/>
  <c r="P7" i="1" s="1"/>
  <c r="J7" i="1"/>
  <c r="K7" i="1" s="1"/>
  <c r="L7" i="1" s="1"/>
  <c r="Q6" i="1"/>
  <c r="R6" i="1" s="1"/>
  <c r="M6" i="1"/>
  <c r="N6" i="1" s="1"/>
  <c r="K6" i="1"/>
  <c r="L6" i="1" s="1"/>
  <c r="J6" i="1"/>
  <c r="R5" i="1"/>
  <c r="Q5" i="1"/>
  <c r="P5" i="1"/>
  <c r="S5" i="1" s="1"/>
  <c r="N5" i="1"/>
  <c r="M5" i="1"/>
  <c r="L5" i="1"/>
  <c r="K5" i="1"/>
  <c r="J5" i="1"/>
  <c r="Q4" i="1"/>
  <c r="R4" i="1" s="1"/>
  <c r="P4" i="1"/>
  <c r="M4" i="1"/>
  <c r="N4" i="1" s="1"/>
  <c r="J4" i="1"/>
  <c r="K4" i="1" s="1"/>
  <c r="L4" i="1" s="1"/>
  <c r="Q3" i="1"/>
  <c r="R3" i="1" s="1"/>
  <c r="N3" i="1"/>
  <c r="M3" i="1"/>
  <c r="P3" i="1" s="1"/>
  <c r="K3" i="1"/>
  <c r="L3" i="1" s="1"/>
  <c r="J3" i="1"/>
  <c r="Q2" i="1"/>
  <c r="R2" i="1" s="1"/>
  <c r="N2" i="1"/>
  <c r="M2" i="1"/>
  <c r="P2" i="1" s="1"/>
  <c r="J2" i="1"/>
  <c r="K2" i="1" s="1"/>
  <c r="S4" i="1" l="1"/>
  <c r="S14" i="1"/>
  <c r="S5" i="2"/>
  <c r="S7" i="2"/>
  <c r="S9" i="2"/>
  <c r="S2" i="2"/>
  <c r="S3" i="1"/>
  <c r="S8" i="2"/>
  <c r="N5" i="2"/>
  <c r="N15" i="2"/>
  <c r="P6" i="1"/>
  <c r="S6" i="1" s="1"/>
  <c r="N7" i="1"/>
  <c r="N8" i="1"/>
  <c r="P16" i="1"/>
  <c r="S16" i="1" s="1"/>
  <c r="N17" i="1"/>
  <c r="N6" i="2"/>
  <c r="N16" i="2"/>
  <c r="N17" i="2"/>
  <c r="N10" i="1"/>
  <c r="N19" i="1"/>
  <c r="N9" i="2"/>
  <c r="N12" i="1"/>
  <c r="N13" i="1"/>
  <c r="N2" i="2"/>
  <c r="N11" i="2"/>
  <c r="N12" i="2"/>
</calcChain>
</file>

<file path=xl/sharedStrings.xml><?xml version="1.0" encoding="utf-8"?>
<sst xmlns="http://schemas.openxmlformats.org/spreadsheetml/2006/main" count="144" uniqueCount="109">
  <si>
    <t>АДМ-20-03</t>
  </si>
  <si>
    <t>Тема реферата</t>
  </si>
  <si>
    <t>Дата защиты</t>
  </si>
  <si>
    <t>Оценка</t>
  </si>
  <si>
    <t>Есть реферат в ЭОС</t>
  </si>
  <si>
    <t>Есть преза в ЭОС</t>
  </si>
  <si>
    <t>тест1(max50)</t>
  </si>
  <si>
    <t>доп1</t>
  </si>
  <si>
    <t>модуль1расчет</t>
  </si>
  <si>
    <t>модуль1итог</t>
  </si>
  <si>
    <t>Набрано ли 35% посещений</t>
  </si>
  <si>
    <t>Написать страниц А4</t>
  </si>
  <si>
    <t>Темы для отработки</t>
  </si>
  <si>
    <t>Отработано</t>
  </si>
  <si>
    <t>Доп2</t>
  </si>
  <si>
    <t>модуль2расчет</t>
  </si>
  <si>
    <t>модуль2итог</t>
  </si>
  <si>
    <t>Экзамен</t>
  </si>
  <si>
    <t>лекции</t>
  </si>
  <si>
    <t>семинары</t>
  </si>
  <si>
    <t>Анисимов</t>
  </si>
  <si>
    <t>Александр</t>
  </si>
  <si>
    <t>modbus</t>
  </si>
  <si>
    <t>18.09/16.10</t>
  </si>
  <si>
    <t>Бабичев</t>
  </si>
  <si>
    <t>Михаил</t>
  </si>
  <si>
    <t>rs</t>
  </si>
  <si>
    <t>Базина</t>
  </si>
  <si>
    <t>Алина</t>
  </si>
  <si>
    <t>openvpn</t>
  </si>
  <si>
    <t>Богомолова</t>
  </si>
  <si>
    <t>Анастасия</t>
  </si>
  <si>
    <t>powerlink</t>
  </si>
  <si>
    <t>Бунько</t>
  </si>
  <si>
    <t>bacnet</t>
  </si>
  <si>
    <t>Джураев</t>
  </si>
  <si>
    <t>Руслан</t>
  </si>
  <si>
    <t>z-wave</t>
  </si>
  <si>
    <t>Довбыш</t>
  </si>
  <si>
    <t>Владислав</t>
  </si>
  <si>
    <t>Елисеев</t>
  </si>
  <si>
    <t>Павел</t>
  </si>
  <si>
    <t>x-10</t>
  </si>
  <si>
    <t xml:space="preserve"> </t>
  </si>
  <si>
    <t>Крекотень</t>
  </si>
  <si>
    <t>Роман</t>
  </si>
  <si>
    <t>Кузьмин</t>
  </si>
  <si>
    <t>Курбонова</t>
  </si>
  <si>
    <t>Ситора</t>
  </si>
  <si>
    <t>knx/eib</t>
  </si>
  <si>
    <t>Нджа</t>
  </si>
  <si>
    <t>Окосси Ромео</t>
  </si>
  <si>
    <t>Ненарокомов</t>
  </si>
  <si>
    <t>Максим</t>
  </si>
  <si>
    <t>iolink</t>
  </si>
  <si>
    <t>Поляков</t>
  </si>
  <si>
    <t>Кирилл</t>
  </si>
  <si>
    <t>zigbee</t>
  </si>
  <si>
    <t>Фурман</t>
  </si>
  <si>
    <t>Евгений</t>
  </si>
  <si>
    <t>profibus</t>
  </si>
  <si>
    <t>Халеев</t>
  </si>
  <si>
    <t>priofinet</t>
  </si>
  <si>
    <t>Худойкулов</t>
  </si>
  <si>
    <t>Бахром</t>
  </si>
  <si>
    <t>Шарыгин</t>
  </si>
  <si>
    <t>Валерий</t>
  </si>
  <si>
    <t>lora</t>
  </si>
  <si>
    <t>Яковлева</t>
  </si>
  <si>
    <t>Евгения</t>
  </si>
  <si>
    <t>DeviceNet</t>
  </si>
  <si>
    <t>Переписывали 2 раза</t>
  </si>
  <si>
    <t>3 раза и больше</t>
  </si>
  <si>
    <t>Писали в другой день</t>
  </si>
  <si>
    <t>АДМ-20-04</t>
  </si>
  <si>
    <t>Алексей</t>
  </si>
  <si>
    <t>rs 232 422 485</t>
  </si>
  <si>
    <t>Лобачев</t>
  </si>
  <si>
    <t>Сергей</t>
  </si>
  <si>
    <t>Мищенко</t>
  </si>
  <si>
    <t>Петр</t>
  </si>
  <si>
    <t>Низамова</t>
  </si>
  <si>
    <t>Руслана</t>
  </si>
  <si>
    <t>Одинокова</t>
  </si>
  <si>
    <t>Анна</t>
  </si>
  <si>
    <t>profinet</t>
  </si>
  <si>
    <t>Румянцев</t>
  </si>
  <si>
    <t>Седьмов</t>
  </si>
  <si>
    <t>Андрей</t>
  </si>
  <si>
    <t>BACnet</t>
  </si>
  <si>
    <t>Семенов</t>
  </si>
  <si>
    <t>Георгий</t>
  </si>
  <si>
    <t>Смирнов</t>
  </si>
  <si>
    <t>Никита</t>
  </si>
  <si>
    <t>Солонкин</t>
  </si>
  <si>
    <t>Илья</t>
  </si>
  <si>
    <t>Profibus</t>
  </si>
  <si>
    <t>Сулайманов</t>
  </si>
  <si>
    <t>Магомед</t>
  </si>
  <si>
    <t>Цай</t>
  </si>
  <si>
    <t>Светлана</t>
  </si>
  <si>
    <t>ZigBee</t>
  </si>
  <si>
    <t>Чеботарев</t>
  </si>
  <si>
    <t>Дмитрий</t>
  </si>
  <si>
    <t>Чумак</t>
  </si>
  <si>
    <t>Ростислав</t>
  </si>
  <si>
    <t>Modbus</t>
  </si>
  <si>
    <t>Щебров</t>
  </si>
  <si>
    <t>IOLink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</si>
</sst>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"/>
    <numFmt numFmtId="165" formatCode="d\.m"/>
  </numFmts>
  <fonts count="12" x14ac:knownFonts="1">
    <font>
      <sz val="10"/>
      <color rgb="FF000000"/>
      <name val="Arial"/>
    </font>
    <font>
      <sz val="8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color rgb="FFFF0000"/>
      <name val="Calibri"/>
    </font>
    <font>
      <sz val="10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b/>
      <sz val="8"/>
      <color theme="1"/>
      <name val="Arial"/>
    </font>
    <font>
      <sz val="8"/>
      <color rgb="FF000000"/>
      <name val="Arial"/>
    </font>
    <font>
      <sz val="11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B45F0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64" fontId="3" fillId="0" borderId="0" xfId="0" applyNumberFormat="1" applyFont="1"/>
    <xf numFmtId="165" fontId="3" fillId="0" borderId="0" xfId="0" applyNumberFormat="1" applyFont="1"/>
    <xf numFmtId="164" fontId="3" fillId="3" borderId="1" xfId="0" applyNumberFormat="1" applyFont="1" applyFill="1" applyBorder="1"/>
    <xf numFmtId="165" fontId="3" fillId="3" borderId="1" xfId="0" applyNumberFormat="1" applyFont="1" applyFill="1" applyBorder="1"/>
    <xf numFmtId="165" fontId="3" fillId="4" borderId="1" xfId="0" applyNumberFormat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165" fontId="6" fillId="0" borderId="0" xfId="0" applyNumberFormat="1" applyFont="1"/>
    <xf numFmtId="0" fontId="4" fillId="0" borderId="0" xfId="0" applyFont="1"/>
    <xf numFmtId="0" fontId="0" fillId="0" borderId="0" xfId="0" applyFont="1" applyAlignment="1"/>
    <xf numFmtId="0" fontId="9" fillId="0" borderId="0" xfId="0" applyFont="1" applyAlignment="1">
      <alignment horizontal="left"/>
    </xf>
    <xf numFmtId="0" fontId="10" fillId="2" borderId="1" xfId="0" applyFont="1" applyFill="1" applyBorder="1"/>
    <xf numFmtId="0" fontId="11" fillId="2" borderId="1" xfId="0" applyFont="1" applyFill="1" applyBorder="1"/>
    <xf numFmtId="0" fontId="6" fillId="5" borderId="1" xfId="0" applyFont="1" applyFill="1" applyBorder="1"/>
    <xf numFmtId="165" fontId="6" fillId="5" borderId="1" xfId="0" applyNumberFormat="1" applyFont="1" applyFill="1" applyBorder="1"/>
    <xf numFmtId="164" fontId="6" fillId="6" borderId="1" xfId="0" applyNumberFormat="1" applyFont="1" applyFill="1" applyBorder="1"/>
    <xf numFmtId="0" fontId="4" fillId="7" borderId="0" xfId="0" applyFont="1" applyFill="1" applyAlignment="1"/>
    <xf numFmtId="0" fontId="4" fillId="8" borderId="1" xfId="0" applyFont="1" applyFill="1" applyBorder="1"/>
    <xf numFmtId="0" fontId="4" fillId="7" borderId="0" xfId="0" applyFont="1" applyFill="1"/>
    <xf numFmtId="0" fontId="4" fillId="8" borderId="0" xfId="0" applyFont="1" applyFill="1"/>
    <xf numFmtId="0" fontId="4" fillId="8" borderId="0" xfId="0" applyFont="1" applyFill="1" applyAlignment="1"/>
    <xf numFmtId="0" fontId="3" fillId="6" borderId="1" xfId="0" applyFont="1" applyFill="1" applyBorder="1"/>
    <xf numFmtId="0" fontId="3" fillId="7" borderId="0" xfId="0" applyFont="1" applyFill="1"/>
    <xf numFmtId="0" fontId="3" fillId="9" borderId="1" xfId="0" applyFont="1" applyFill="1" applyBorder="1"/>
    <xf numFmtId="0" fontId="3" fillId="10" borderId="1" xfId="0" applyFont="1" applyFill="1" applyBorder="1"/>
    <xf numFmtId="0" fontId="0" fillId="7" borderId="0" xfId="0" applyFont="1" applyFill="1" applyAlignment="1"/>
    <xf numFmtId="0" fontId="3" fillId="11" borderId="1" xfId="0" applyFont="1" applyFill="1" applyBorder="1"/>
    <xf numFmtId="0" fontId="6" fillId="12" borderId="1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00"/>
  <sheetViews>
    <sheetView topLeftCell="A7" workbookViewId="0">
      <pane xSplit="3" topLeftCell="D1" activePane="topRight" state="frozen"/>
      <selection pane="topRight" activeCell="F31" sqref="F31"/>
    </sheetView>
  </sheetViews>
  <sheetFormatPr defaultColWidth="14.44140625" defaultRowHeight="15" customHeight="1" x14ac:dyDescent="0.25"/>
  <cols>
    <col min="1" max="1" width="5.33203125" customWidth="1"/>
    <col min="4" max="4" width="11.109375" customWidth="1"/>
    <col min="5" max="5" width="9.6640625" customWidth="1"/>
    <col min="6" max="6" width="10.44140625" customWidth="1"/>
    <col min="7" max="7" width="8.109375" customWidth="1"/>
    <col min="8" max="8" width="8.5546875" customWidth="1"/>
    <col min="9" max="9" width="10.33203125" customWidth="1"/>
    <col min="10" max="10" width="9.44140625" customWidth="1"/>
    <col min="11" max="11" width="11.6640625" customWidth="1"/>
    <col min="12" max="12" width="8.33203125" customWidth="1"/>
    <col min="14" max="14" width="12.5546875" customWidth="1"/>
    <col min="15" max="15" width="10.6640625" customWidth="1"/>
    <col min="16" max="16" width="12.6640625" customWidth="1"/>
    <col min="17" max="17" width="12" customWidth="1"/>
    <col min="19" max="19" width="13.44140625" customWidth="1"/>
    <col min="20" max="20" width="12.109375" customWidth="1"/>
    <col min="22" max="22" width="17.33203125" customWidth="1"/>
    <col min="25" max="25" width="8.88671875" customWidth="1"/>
    <col min="26" max="26" width="6.88671875" customWidth="1"/>
    <col min="27" max="27" width="7.88671875" customWidth="1"/>
    <col min="28" max="28" width="8.44140625" customWidth="1"/>
    <col min="29" max="29" width="7.88671875" customWidth="1"/>
    <col min="30" max="30" width="9.109375" customWidth="1"/>
    <col min="31" max="31" width="7.6640625" customWidth="1"/>
    <col min="32" max="32" width="8.109375" customWidth="1"/>
    <col min="33" max="33" width="8.5546875" customWidth="1"/>
    <col min="36" max="36" width="8.44140625" customWidth="1"/>
    <col min="37" max="37" width="9.109375" customWidth="1"/>
    <col min="38" max="38" width="7.5546875" customWidth="1"/>
    <col min="39" max="40" width="8.6640625" customWidth="1"/>
    <col min="41" max="41" width="7.44140625" customWidth="1"/>
    <col min="42" max="42" width="7.88671875" customWidth="1"/>
    <col min="43" max="43" width="7.33203125" customWidth="1"/>
    <col min="44" max="44" width="7" customWidth="1"/>
    <col min="45" max="45" width="7.5546875" customWidth="1"/>
    <col min="46" max="46" width="15.109375" customWidth="1"/>
  </cols>
  <sheetData>
    <row r="1" spans="1:46" ht="15.75" customHeight="1" x14ac:dyDescent="0.3">
      <c r="A1" s="1"/>
      <c r="B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4" t="s">
        <v>8</v>
      </c>
      <c r="L1" s="5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W1" s="3" t="s">
        <v>18</v>
      </c>
      <c r="X1" s="7">
        <v>44446</v>
      </c>
      <c r="Y1" s="7">
        <v>44453</v>
      </c>
      <c r="Z1" s="7">
        <v>44460</v>
      </c>
      <c r="AA1" s="7">
        <v>44467</v>
      </c>
      <c r="AB1" s="7">
        <v>44474</v>
      </c>
      <c r="AC1" s="7">
        <v>44481</v>
      </c>
      <c r="AD1" s="8">
        <v>44488</v>
      </c>
      <c r="AE1" s="8">
        <v>44495</v>
      </c>
      <c r="AF1" s="8">
        <v>44502</v>
      </c>
      <c r="AG1" s="7">
        <v>44509</v>
      </c>
      <c r="AI1" s="3" t="s">
        <v>19</v>
      </c>
      <c r="AJ1" s="7">
        <v>44446</v>
      </c>
      <c r="AK1" s="9">
        <v>44457</v>
      </c>
      <c r="AL1" s="9">
        <v>43733</v>
      </c>
      <c r="AM1" s="10">
        <v>44471</v>
      </c>
      <c r="AN1" s="10">
        <v>44478</v>
      </c>
      <c r="AO1" s="10">
        <v>44485</v>
      </c>
      <c r="AP1" s="11">
        <v>44488</v>
      </c>
      <c r="AQ1" s="8">
        <v>44495</v>
      </c>
      <c r="AR1" s="8">
        <v>44502</v>
      </c>
      <c r="AS1" s="7">
        <v>44509</v>
      </c>
      <c r="AT1" s="8"/>
    </row>
    <row r="2" spans="1:46" ht="15.75" customHeight="1" x14ac:dyDescent="0.3">
      <c r="A2" s="12">
        <v>1</v>
      </c>
      <c r="B2" s="12" t="s">
        <v>20</v>
      </c>
      <c r="C2" s="12" t="s">
        <v>21</v>
      </c>
      <c r="D2" s="13" t="s">
        <v>22</v>
      </c>
      <c r="E2" s="13" t="s">
        <v>23</v>
      </c>
      <c r="F2" s="13">
        <v>52</v>
      </c>
      <c r="G2" s="13">
        <v>1</v>
      </c>
      <c r="H2" s="13">
        <v>1</v>
      </c>
      <c r="I2" s="14">
        <v>0</v>
      </c>
      <c r="J2" s="15">
        <f t="shared" ref="J2:J20" si="0">IF((SUM(X2:AC2) + SUM(AJ2:AO2))=12,3,IF(AND((SUM(X2:AC2) + SUM(AJ2:AO2))&lt;=11,(SUM(X2:AC2) + SUM(AJ2:AO2))&gt;8),2,IF(AND((SUM(X2:AC2) + SUM(AJ2:AO2))&lt;=7,(SUM(X2:AC2) + SUM(AJ2:AO2))&gt;5),1,0)))</f>
        <v>1</v>
      </c>
      <c r="K2" s="13">
        <f t="shared" ref="K2:K20" si="1">ROUND((I2+J2/2),0)</f>
        <v>1</v>
      </c>
      <c r="L2" s="30">
        <v>25</v>
      </c>
      <c r="M2" s="15">
        <f t="shared" ref="M2:M20" si="2">IF((SUM(X2:AG2)+SUM(AJ2:AS2))&gt;=7,1,0)</f>
        <v>0</v>
      </c>
      <c r="N2" s="15">
        <f t="shared" ref="N2:N20" si="3">IF(M2=1,0,(7-SUM(X2:AG2)-SUM(AJ2:AS2))*5)</f>
        <v>5</v>
      </c>
      <c r="O2" s="15"/>
      <c r="P2" s="15">
        <f t="shared" ref="P2:P20" si="4">IF(M2=1,1,0)</f>
        <v>0</v>
      </c>
      <c r="Q2" s="3">
        <f t="shared" ref="Q2:Q20" si="5">IF((SUM(AD2:AG2) + SUM(AP2:AS2))=8,3,IF(AND((SUM(AD2:AG2) + SUM(AP2:AS2))&lt;=7,(SUM(AD2:AG2) + SUM(AP2:AS2))&gt;5),2,IF(AND((SUM(AD2:AG2) + SUM(AP2:AS2))&lt;=5,(SUM(AD2:AG2) + SUM(AP2:AS2))&gt;3),1,0)))</f>
        <v>0</v>
      </c>
      <c r="R2" s="3">
        <f t="shared" ref="R2:R20" si="6">(IF(G2=1,F2+Q2+1,F2+Q2))</f>
        <v>53</v>
      </c>
      <c r="S2" s="16">
        <v>25</v>
      </c>
      <c r="T2" s="17">
        <v>45</v>
      </c>
      <c r="X2" s="18">
        <v>1</v>
      </c>
      <c r="Y2" s="3">
        <v>0</v>
      </c>
      <c r="Z2" s="3">
        <v>0</v>
      </c>
      <c r="AA2" s="18">
        <v>1</v>
      </c>
      <c r="AB2" s="18">
        <v>1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J2" s="3">
        <v>1</v>
      </c>
      <c r="AK2" s="3">
        <v>0</v>
      </c>
      <c r="AL2" s="3">
        <v>0</v>
      </c>
      <c r="AM2" s="3">
        <v>0</v>
      </c>
      <c r="AN2" s="3">
        <v>1</v>
      </c>
      <c r="AO2" s="3">
        <v>1</v>
      </c>
      <c r="AP2" s="3">
        <v>0</v>
      </c>
      <c r="AQ2" s="3">
        <v>0</v>
      </c>
      <c r="AR2" s="3">
        <v>0</v>
      </c>
      <c r="AS2" s="3">
        <v>0</v>
      </c>
    </row>
    <row r="3" spans="1:46" ht="15" customHeight="1" x14ac:dyDescent="0.3">
      <c r="A3" s="12">
        <v>2</v>
      </c>
      <c r="B3" s="12" t="s">
        <v>24</v>
      </c>
      <c r="C3" s="12" t="s">
        <v>25</v>
      </c>
      <c r="D3" s="13" t="s">
        <v>26</v>
      </c>
      <c r="E3" s="19">
        <v>44457</v>
      </c>
      <c r="F3" s="13">
        <v>50</v>
      </c>
      <c r="G3" s="13">
        <v>1</v>
      </c>
      <c r="H3" s="13">
        <v>1</v>
      </c>
      <c r="I3" s="14">
        <v>46</v>
      </c>
      <c r="J3" s="15">
        <f t="shared" si="0"/>
        <v>3</v>
      </c>
      <c r="K3" s="13">
        <f t="shared" si="1"/>
        <v>48</v>
      </c>
      <c r="L3" s="31">
        <f t="shared" ref="L3:L20" si="7">K3</f>
        <v>48</v>
      </c>
      <c r="M3" s="15">
        <f t="shared" si="2"/>
        <v>1</v>
      </c>
      <c r="N3" s="15">
        <f t="shared" si="3"/>
        <v>0</v>
      </c>
      <c r="O3" s="15"/>
      <c r="P3" s="15">
        <f t="shared" si="4"/>
        <v>1</v>
      </c>
      <c r="Q3" s="3">
        <f t="shared" si="5"/>
        <v>2</v>
      </c>
      <c r="R3" s="3">
        <f t="shared" si="6"/>
        <v>53</v>
      </c>
      <c r="S3" s="31">
        <f t="shared" ref="S3:S6" si="8">P3*H3*R3</f>
        <v>53</v>
      </c>
      <c r="T3" s="20">
        <v>0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v>1</v>
      </c>
      <c r="AF3" s="18">
        <v>1</v>
      </c>
      <c r="AG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0</v>
      </c>
    </row>
    <row r="4" spans="1:46" ht="15" customHeight="1" x14ac:dyDescent="0.3">
      <c r="A4" s="12">
        <v>3</v>
      </c>
      <c r="B4" s="12" t="s">
        <v>27</v>
      </c>
      <c r="C4" s="12" t="s">
        <v>28</v>
      </c>
      <c r="D4" s="13" t="s">
        <v>29</v>
      </c>
      <c r="E4" s="19">
        <v>44471</v>
      </c>
      <c r="F4" s="13">
        <v>48</v>
      </c>
      <c r="G4" s="13">
        <v>1</v>
      </c>
      <c r="H4" s="13">
        <v>1</v>
      </c>
      <c r="I4" s="14">
        <v>42</v>
      </c>
      <c r="J4" s="15">
        <f t="shared" si="0"/>
        <v>3</v>
      </c>
      <c r="K4" s="13">
        <f t="shared" si="1"/>
        <v>44</v>
      </c>
      <c r="L4" s="31">
        <f t="shared" si="7"/>
        <v>44</v>
      </c>
      <c r="M4" s="15">
        <f t="shared" si="2"/>
        <v>1</v>
      </c>
      <c r="N4" s="15">
        <f t="shared" si="3"/>
        <v>0</v>
      </c>
      <c r="O4" s="15"/>
      <c r="P4" s="15">
        <f t="shared" si="4"/>
        <v>1</v>
      </c>
      <c r="Q4" s="3">
        <f t="shared" si="5"/>
        <v>2</v>
      </c>
      <c r="R4" s="3">
        <f t="shared" si="6"/>
        <v>51</v>
      </c>
      <c r="S4" s="31">
        <f t="shared" si="8"/>
        <v>51</v>
      </c>
      <c r="T4" s="20">
        <v>0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1</v>
      </c>
      <c r="AG4" s="3">
        <v>0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0</v>
      </c>
    </row>
    <row r="5" spans="1:46" ht="15.75" customHeight="1" x14ac:dyDescent="0.3">
      <c r="A5" s="12">
        <v>4</v>
      </c>
      <c r="B5" s="12" t="s">
        <v>30</v>
      </c>
      <c r="C5" s="12" t="s">
        <v>31</v>
      </c>
      <c r="D5" s="13" t="s">
        <v>32</v>
      </c>
      <c r="E5" s="21">
        <v>44502</v>
      </c>
      <c r="F5" s="13">
        <v>40</v>
      </c>
      <c r="G5" s="13">
        <v>1</v>
      </c>
      <c r="H5" s="13">
        <v>1</v>
      </c>
      <c r="I5" s="14">
        <v>25</v>
      </c>
      <c r="J5" s="15">
        <f t="shared" si="0"/>
        <v>2</v>
      </c>
      <c r="K5" s="13">
        <f t="shared" si="1"/>
        <v>26</v>
      </c>
      <c r="L5" s="31">
        <f t="shared" si="7"/>
        <v>26</v>
      </c>
      <c r="M5" s="15">
        <f t="shared" si="2"/>
        <v>1</v>
      </c>
      <c r="N5" s="15">
        <f t="shared" si="3"/>
        <v>0</v>
      </c>
      <c r="O5" s="15"/>
      <c r="P5" s="15">
        <f t="shared" si="4"/>
        <v>1</v>
      </c>
      <c r="Q5" s="3">
        <f t="shared" si="5"/>
        <v>2</v>
      </c>
      <c r="R5" s="3">
        <f t="shared" si="6"/>
        <v>43</v>
      </c>
      <c r="S5" s="31">
        <f t="shared" si="8"/>
        <v>43</v>
      </c>
      <c r="T5" s="20">
        <v>0</v>
      </c>
      <c r="X5" s="18">
        <v>1</v>
      </c>
      <c r="Y5" s="18">
        <v>1</v>
      </c>
      <c r="Z5" s="18">
        <v>1</v>
      </c>
      <c r="AA5" s="3">
        <v>0</v>
      </c>
      <c r="AB5" s="18">
        <v>1</v>
      </c>
      <c r="AC5" s="18">
        <v>1</v>
      </c>
      <c r="AD5" s="18">
        <v>1</v>
      </c>
      <c r="AE5" s="18">
        <v>1</v>
      </c>
      <c r="AF5" s="18">
        <v>1</v>
      </c>
      <c r="AG5" s="3">
        <v>0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0</v>
      </c>
    </row>
    <row r="6" spans="1:46" ht="15.75" customHeight="1" x14ac:dyDescent="0.3">
      <c r="A6" s="12">
        <v>5</v>
      </c>
      <c r="B6" s="12" t="s">
        <v>33</v>
      </c>
      <c r="C6" s="12" t="s">
        <v>21</v>
      </c>
      <c r="D6" s="13" t="s">
        <v>34</v>
      </c>
      <c r="E6" s="19">
        <v>44478</v>
      </c>
      <c r="F6" s="13">
        <v>50</v>
      </c>
      <c r="G6" s="13">
        <v>1</v>
      </c>
      <c r="H6" s="13">
        <v>1</v>
      </c>
      <c r="I6" s="14">
        <v>39</v>
      </c>
      <c r="J6" s="15">
        <f t="shared" si="0"/>
        <v>3</v>
      </c>
      <c r="K6" s="13">
        <f t="shared" si="1"/>
        <v>41</v>
      </c>
      <c r="L6" s="31">
        <f t="shared" si="7"/>
        <v>41</v>
      </c>
      <c r="M6" s="15">
        <f t="shared" si="2"/>
        <v>1</v>
      </c>
      <c r="N6" s="15">
        <f t="shared" si="3"/>
        <v>0</v>
      </c>
      <c r="O6" s="15"/>
      <c r="P6" s="15">
        <f t="shared" si="4"/>
        <v>1</v>
      </c>
      <c r="Q6" s="3">
        <f t="shared" si="5"/>
        <v>2</v>
      </c>
      <c r="R6" s="3">
        <f t="shared" si="6"/>
        <v>53</v>
      </c>
      <c r="S6" s="31">
        <f t="shared" si="8"/>
        <v>53</v>
      </c>
      <c r="T6" s="20">
        <v>0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3">
        <v>0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0</v>
      </c>
    </row>
    <row r="7" spans="1:46" ht="15.75" customHeight="1" x14ac:dyDescent="0.3">
      <c r="A7" s="12">
        <v>6</v>
      </c>
      <c r="B7" s="12" t="s">
        <v>35</v>
      </c>
      <c r="C7" s="12" t="s">
        <v>36</v>
      </c>
      <c r="D7" s="13" t="s">
        <v>37</v>
      </c>
      <c r="E7" s="21">
        <v>44495</v>
      </c>
      <c r="F7" s="13">
        <v>40</v>
      </c>
      <c r="G7" s="13">
        <v>1</v>
      </c>
      <c r="H7" s="13">
        <v>1</v>
      </c>
      <c r="I7" s="14">
        <v>26</v>
      </c>
      <c r="J7" s="15">
        <f t="shared" si="0"/>
        <v>0</v>
      </c>
      <c r="K7" s="13">
        <f t="shared" si="1"/>
        <v>26</v>
      </c>
      <c r="L7" s="31">
        <f t="shared" si="7"/>
        <v>26</v>
      </c>
      <c r="M7" s="15">
        <f t="shared" si="2"/>
        <v>1</v>
      </c>
      <c r="N7" s="15">
        <f t="shared" si="3"/>
        <v>0</v>
      </c>
      <c r="O7" s="15"/>
      <c r="P7" s="15">
        <f t="shared" si="4"/>
        <v>1</v>
      </c>
      <c r="Q7" s="3">
        <f t="shared" si="5"/>
        <v>0</v>
      </c>
      <c r="R7" s="3">
        <f t="shared" si="6"/>
        <v>41</v>
      </c>
      <c r="S7" s="31">
        <v>25</v>
      </c>
      <c r="T7" s="20">
        <v>0</v>
      </c>
      <c r="X7" s="18">
        <v>1</v>
      </c>
      <c r="Y7" s="18">
        <v>1</v>
      </c>
      <c r="Z7" s="3">
        <v>0</v>
      </c>
      <c r="AA7" s="3">
        <v>0</v>
      </c>
      <c r="AB7" s="18">
        <v>1</v>
      </c>
      <c r="AC7" s="18">
        <v>1</v>
      </c>
      <c r="AD7" s="18">
        <v>1</v>
      </c>
      <c r="AE7" s="18">
        <v>1</v>
      </c>
      <c r="AF7" s="3">
        <v>0</v>
      </c>
      <c r="AG7" s="3">
        <v>0</v>
      </c>
      <c r="AJ7" s="3">
        <v>1</v>
      </c>
      <c r="AK7" s="3">
        <v>0</v>
      </c>
      <c r="AL7" s="3">
        <v>1</v>
      </c>
      <c r="AM7" s="3">
        <v>0</v>
      </c>
      <c r="AN7" s="3">
        <v>1</v>
      </c>
      <c r="AO7" s="3">
        <v>1</v>
      </c>
      <c r="AP7" s="3">
        <v>0</v>
      </c>
      <c r="AQ7" s="3">
        <v>1</v>
      </c>
      <c r="AR7" s="3">
        <v>0</v>
      </c>
      <c r="AS7" s="3">
        <v>0</v>
      </c>
    </row>
    <row r="8" spans="1:46" ht="15.75" customHeight="1" x14ac:dyDescent="0.3">
      <c r="A8" s="12">
        <v>7</v>
      </c>
      <c r="B8" s="13" t="s">
        <v>38</v>
      </c>
      <c r="C8" s="13" t="s">
        <v>39</v>
      </c>
      <c r="D8" s="13"/>
      <c r="E8" s="13"/>
      <c r="F8" s="13">
        <v>0</v>
      </c>
      <c r="G8" s="13">
        <v>0</v>
      </c>
      <c r="H8" s="13">
        <v>0</v>
      </c>
      <c r="I8" s="14">
        <v>0</v>
      </c>
      <c r="J8" s="15">
        <f t="shared" si="0"/>
        <v>0</v>
      </c>
      <c r="K8" s="13">
        <f t="shared" si="1"/>
        <v>0</v>
      </c>
      <c r="L8" s="32">
        <f t="shared" si="7"/>
        <v>0</v>
      </c>
      <c r="M8" s="15">
        <f t="shared" si="2"/>
        <v>0</v>
      </c>
      <c r="N8" s="15">
        <f t="shared" si="3"/>
        <v>35</v>
      </c>
      <c r="O8" s="15"/>
      <c r="P8" s="15">
        <f t="shared" si="4"/>
        <v>0</v>
      </c>
      <c r="Q8" s="3">
        <f t="shared" si="5"/>
        <v>0</v>
      </c>
      <c r="R8" s="3">
        <f t="shared" si="6"/>
        <v>0</v>
      </c>
      <c r="S8" s="32">
        <f t="shared" ref="S8:S11" si="9">P8*H8*R8</f>
        <v>0</v>
      </c>
      <c r="T8" s="20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</row>
    <row r="9" spans="1:46" ht="15.75" customHeight="1" x14ac:dyDescent="0.3">
      <c r="A9" s="12">
        <v>8</v>
      </c>
      <c r="B9" s="13" t="s">
        <v>40</v>
      </c>
      <c r="C9" s="13" t="s">
        <v>41</v>
      </c>
      <c r="D9" s="3" t="s">
        <v>42</v>
      </c>
      <c r="E9" s="29">
        <v>44502</v>
      </c>
      <c r="F9" s="13">
        <v>0</v>
      </c>
      <c r="G9" s="13">
        <v>0</v>
      </c>
      <c r="H9" s="13">
        <v>0</v>
      </c>
      <c r="I9" s="14">
        <v>0</v>
      </c>
      <c r="J9" s="15">
        <f t="shared" si="0"/>
        <v>0</v>
      </c>
      <c r="K9" s="13">
        <f t="shared" si="1"/>
        <v>0</v>
      </c>
      <c r="L9" s="32">
        <f t="shared" si="7"/>
        <v>0</v>
      </c>
      <c r="M9" s="15">
        <f t="shared" si="2"/>
        <v>0</v>
      </c>
      <c r="N9" s="15">
        <f t="shared" si="3"/>
        <v>35</v>
      </c>
      <c r="O9" s="15"/>
      <c r="P9" s="15">
        <f t="shared" si="4"/>
        <v>0</v>
      </c>
      <c r="Q9" s="3">
        <f t="shared" si="5"/>
        <v>0</v>
      </c>
      <c r="R9" s="3">
        <f t="shared" si="6"/>
        <v>0</v>
      </c>
      <c r="S9" s="32">
        <f t="shared" si="9"/>
        <v>0</v>
      </c>
      <c r="T9" s="20">
        <v>0</v>
      </c>
      <c r="U9" s="3" t="s">
        <v>43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</row>
    <row r="10" spans="1:46" ht="15.75" customHeight="1" x14ac:dyDescent="0.3">
      <c r="A10" s="12">
        <v>9</v>
      </c>
      <c r="B10" s="13" t="s">
        <v>44</v>
      </c>
      <c r="C10" s="13" t="s">
        <v>45</v>
      </c>
      <c r="D10" s="13"/>
      <c r="E10" s="13"/>
      <c r="F10" s="13">
        <v>0</v>
      </c>
      <c r="G10" s="13">
        <v>0</v>
      </c>
      <c r="H10" s="13">
        <v>0</v>
      </c>
      <c r="I10" s="14">
        <v>0</v>
      </c>
      <c r="J10" s="15">
        <f t="shared" si="0"/>
        <v>0</v>
      </c>
      <c r="K10" s="13">
        <f t="shared" si="1"/>
        <v>0</v>
      </c>
      <c r="L10" s="32">
        <f t="shared" si="7"/>
        <v>0</v>
      </c>
      <c r="M10" s="15">
        <f t="shared" si="2"/>
        <v>0</v>
      </c>
      <c r="N10" s="15">
        <f t="shared" si="3"/>
        <v>35</v>
      </c>
      <c r="O10" s="15"/>
      <c r="P10" s="15">
        <f t="shared" si="4"/>
        <v>0</v>
      </c>
      <c r="Q10" s="3">
        <f t="shared" si="5"/>
        <v>0</v>
      </c>
      <c r="R10" s="3">
        <f t="shared" si="6"/>
        <v>0</v>
      </c>
      <c r="S10" s="32">
        <f t="shared" si="9"/>
        <v>0</v>
      </c>
      <c r="T10" s="20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</row>
    <row r="11" spans="1:46" ht="15.75" customHeight="1" x14ac:dyDescent="0.3">
      <c r="A11" s="12">
        <v>10</v>
      </c>
      <c r="B11" s="13" t="s">
        <v>46</v>
      </c>
      <c r="C11" s="13" t="s">
        <v>25</v>
      </c>
      <c r="D11" s="13"/>
      <c r="E11" s="13"/>
      <c r="F11" s="13">
        <v>0</v>
      </c>
      <c r="G11" s="13">
        <v>0</v>
      </c>
      <c r="H11" s="13">
        <v>0</v>
      </c>
      <c r="I11" s="14">
        <v>0</v>
      </c>
      <c r="J11" s="15">
        <f t="shared" si="0"/>
        <v>0</v>
      </c>
      <c r="K11" s="13">
        <f t="shared" si="1"/>
        <v>0</v>
      </c>
      <c r="L11" s="32">
        <f t="shared" si="7"/>
        <v>0</v>
      </c>
      <c r="M11" s="15">
        <f t="shared" si="2"/>
        <v>0</v>
      </c>
      <c r="N11" s="15">
        <f t="shared" si="3"/>
        <v>25</v>
      </c>
      <c r="O11" s="15"/>
      <c r="P11" s="15">
        <f t="shared" si="4"/>
        <v>0</v>
      </c>
      <c r="Q11" s="3">
        <f t="shared" si="5"/>
        <v>0</v>
      </c>
      <c r="R11" s="3">
        <f t="shared" si="6"/>
        <v>0</v>
      </c>
      <c r="S11" s="32">
        <f t="shared" si="9"/>
        <v>0</v>
      </c>
      <c r="T11" s="20">
        <v>0</v>
      </c>
      <c r="X11" s="3">
        <v>0</v>
      </c>
      <c r="Y11" s="18">
        <v>1</v>
      </c>
      <c r="Z11" s="3">
        <v>0</v>
      </c>
      <c r="AA11" s="3">
        <v>0</v>
      </c>
      <c r="AB11" s="18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</row>
    <row r="12" spans="1:46" ht="12.75" customHeight="1" x14ac:dyDescent="0.3">
      <c r="A12" s="12">
        <v>11</v>
      </c>
      <c r="B12" s="13" t="s">
        <v>47</v>
      </c>
      <c r="C12" s="13" t="s">
        <v>48</v>
      </c>
      <c r="D12" s="3" t="s">
        <v>49</v>
      </c>
      <c r="E12" s="21">
        <v>44495</v>
      </c>
      <c r="F12" s="13">
        <v>45</v>
      </c>
      <c r="G12" s="13">
        <v>1</v>
      </c>
      <c r="H12" s="13">
        <v>1</v>
      </c>
      <c r="I12" s="23">
        <v>25</v>
      </c>
      <c r="J12" s="15">
        <f t="shared" si="0"/>
        <v>2</v>
      </c>
      <c r="K12" s="13">
        <f t="shared" si="1"/>
        <v>26</v>
      </c>
      <c r="L12" s="33">
        <f t="shared" si="7"/>
        <v>26</v>
      </c>
      <c r="M12" s="15">
        <f t="shared" si="2"/>
        <v>1</v>
      </c>
      <c r="N12" s="15">
        <f t="shared" si="3"/>
        <v>0</v>
      </c>
      <c r="O12" s="15"/>
      <c r="P12" s="15">
        <f t="shared" si="4"/>
        <v>1</v>
      </c>
      <c r="Q12" s="3">
        <f t="shared" si="5"/>
        <v>1</v>
      </c>
      <c r="R12" s="3">
        <f t="shared" si="6"/>
        <v>47</v>
      </c>
      <c r="S12" s="34">
        <v>47</v>
      </c>
      <c r="T12" s="20">
        <v>0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3">
        <v>0</v>
      </c>
      <c r="AJ12" s="3">
        <v>0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0</v>
      </c>
      <c r="AQ12" s="3">
        <v>1</v>
      </c>
      <c r="AR12" s="3">
        <v>1</v>
      </c>
      <c r="AS12" s="3">
        <v>0</v>
      </c>
    </row>
    <row r="13" spans="1:46" ht="15.75" customHeight="1" x14ac:dyDescent="0.3">
      <c r="A13" s="12">
        <v>12</v>
      </c>
      <c r="B13" s="13" t="s">
        <v>50</v>
      </c>
      <c r="C13" s="13" t="s">
        <v>51</v>
      </c>
      <c r="D13" s="13"/>
      <c r="E13" s="13"/>
      <c r="F13" s="13">
        <v>0</v>
      </c>
      <c r="G13" s="13">
        <v>0</v>
      </c>
      <c r="H13" s="13">
        <v>0</v>
      </c>
      <c r="I13" s="14">
        <v>0</v>
      </c>
      <c r="J13" s="15">
        <f t="shared" si="0"/>
        <v>0</v>
      </c>
      <c r="K13" s="13">
        <f t="shared" si="1"/>
        <v>0</v>
      </c>
      <c r="L13" s="32">
        <f t="shared" si="7"/>
        <v>0</v>
      </c>
      <c r="M13" s="15">
        <f t="shared" si="2"/>
        <v>0</v>
      </c>
      <c r="N13" s="15">
        <f t="shared" si="3"/>
        <v>35</v>
      </c>
      <c r="O13" s="15"/>
      <c r="P13" s="15">
        <f t="shared" si="4"/>
        <v>0</v>
      </c>
      <c r="Q13" s="3">
        <f t="shared" si="5"/>
        <v>0</v>
      </c>
      <c r="R13" s="3">
        <f t="shared" si="6"/>
        <v>0</v>
      </c>
      <c r="S13" s="32">
        <f t="shared" ref="S13:S20" si="10">P13*H13*R13</f>
        <v>0</v>
      </c>
      <c r="T13" s="20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</row>
    <row r="14" spans="1:46" ht="15.75" customHeight="1" x14ac:dyDescent="0.3">
      <c r="A14" s="12">
        <v>13</v>
      </c>
      <c r="B14" s="13" t="s">
        <v>52</v>
      </c>
      <c r="C14" s="13" t="s">
        <v>53</v>
      </c>
      <c r="D14" s="13" t="s">
        <v>54</v>
      </c>
      <c r="E14" s="21">
        <v>44488</v>
      </c>
      <c r="F14" s="13">
        <v>45</v>
      </c>
      <c r="G14" s="13">
        <v>1</v>
      </c>
      <c r="H14" s="13">
        <v>1</v>
      </c>
      <c r="I14" s="14">
        <v>49</v>
      </c>
      <c r="J14" s="15">
        <f t="shared" si="0"/>
        <v>0</v>
      </c>
      <c r="K14" s="13">
        <f t="shared" si="1"/>
        <v>49</v>
      </c>
      <c r="L14" s="31">
        <f t="shared" si="7"/>
        <v>49</v>
      </c>
      <c r="M14" s="15">
        <f t="shared" si="2"/>
        <v>1</v>
      </c>
      <c r="N14" s="15">
        <f t="shared" si="3"/>
        <v>0</v>
      </c>
      <c r="O14" s="15"/>
      <c r="P14" s="15">
        <f t="shared" si="4"/>
        <v>1</v>
      </c>
      <c r="Q14" s="3">
        <f t="shared" si="5"/>
        <v>0</v>
      </c>
      <c r="R14" s="3">
        <f t="shared" si="6"/>
        <v>46</v>
      </c>
      <c r="S14" s="31">
        <f t="shared" si="10"/>
        <v>46</v>
      </c>
      <c r="T14" s="20">
        <v>0</v>
      </c>
      <c r="X14" s="3">
        <v>0</v>
      </c>
      <c r="Y14" s="3">
        <v>0</v>
      </c>
      <c r="Z14" s="18">
        <v>1</v>
      </c>
      <c r="AA14" s="18">
        <v>1</v>
      </c>
      <c r="AB14" s="3">
        <v>0</v>
      </c>
      <c r="AC14" s="18">
        <v>1</v>
      </c>
      <c r="AD14" s="3">
        <v>0</v>
      </c>
      <c r="AE14" s="3">
        <v>0</v>
      </c>
      <c r="AF14" s="18">
        <v>1</v>
      </c>
      <c r="AG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1</v>
      </c>
      <c r="AQ14" s="3">
        <v>1</v>
      </c>
      <c r="AR14" s="3">
        <v>0</v>
      </c>
      <c r="AS14" s="3">
        <v>0</v>
      </c>
    </row>
    <row r="15" spans="1:46" ht="15.75" customHeight="1" x14ac:dyDescent="0.3">
      <c r="A15" s="12">
        <v>14</v>
      </c>
      <c r="B15" s="13" t="s">
        <v>55</v>
      </c>
      <c r="C15" s="13" t="s">
        <v>56</v>
      </c>
      <c r="D15" s="13" t="s">
        <v>57</v>
      </c>
      <c r="E15" s="19">
        <v>44457</v>
      </c>
      <c r="F15" s="13">
        <v>50</v>
      </c>
      <c r="G15" s="13">
        <v>1</v>
      </c>
      <c r="H15" s="13">
        <v>1</v>
      </c>
      <c r="I15" s="14">
        <v>47</v>
      </c>
      <c r="J15" s="15">
        <f t="shared" si="0"/>
        <v>3</v>
      </c>
      <c r="K15" s="13">
        <f t="shared" si="1"/>
        <v>49</v>
      </c>
      <c r="L15" s="31">
        <f t="shared" si="7"/>
        <v>49</v>
      </c>
      <c r="M15" s="15">
        <f t="shared" si="2"/>
        <v>1</v>
      </c>
      <c r="N15" s="15">
        <f t="shared" si="3"/>
        <v>0</v>
      </c>
      <c r="O15" s="15"/>
      <c r="P15" s="15">
        <f t="shared" si="4"/>
        <v>1</v>
      </c>
      <c r="Q15" s="3">
        <f t="shared" si="5"/>
        <v>2</v>
      </c>
      <c r="R15" s="3">
        <f t="shared" si="6"/>
        <v>53</v>
      </c>
      <c r="S15" s="31">
        <f t="shared" si="10"/>
        <v>53</v>
      </c>
      <c r="T15" s="20">
        <v>0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3">
        <v>0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0</v>
      </c>
    </row>
    <row r="16" spans="1:46" ht="15.75" customHeight="1" x14ac:dyDescent="0.3">
      <c r="A16" s="12">
        <v>15</v>
      </c>
      <c r="B16" s="13" t="s">
        <v>58</v>
      </c>
      <c r="C16" s="13" t="s">
        <v>59</v>
      </c>
      <c r="D16" s="13" t="s">
        <v>60</v>
      </c>
      <c r="E16" s="19">
        <v>44471</v>
      </c>
      <c r="F16" s="13">
        <v>50</v>
      </c>
      <c r="G16" s="13">
        <v>1</v>
      </c>
      <c r="H16" s="13">
        <v>1</v>
      </c>
      <c r="I16" s="14">
        <v>46</v>
      </c>
      <c r="J16" s="15">
        <f t="shared" si="0"/>
        <v>3</v>
      </c>
      <c r="K16" s="13">
        <f t="shared" si="1"/>
        <v>48</v>
      </c>
      <c r="L16" s="31">
        <f t="shared" si="7"/>
        <v>48</v>
      </c>
      <c r="M16" s="15">
        <f t="shared" si="2"/>
        <v>1</v>
      </c>
      <c r="N16" s="15">
        <f t="shared" si="3"/>
        <v>0</v>
      </c>
      <c r="O16" s="15"/>
      <c r="P16" s="15">
        <f t="shared" si="4"/>
        <v>1</v>
      </c>
      <c r="Q16" s="3">
        <f t="shared" si="5"/>
        <v>2</v>
      </c>
      <c r="R16" s="3">
        <f t="shared" si="6"/>
        <v>53</v>
      </c>
      <c r="S16" s="31">
        <f t="shared" si="10"/>
        <v>53</v>
      </c>
      <c r="T16" s="20">
        <v>0</v>
      </c>
      <c r="X16" s="18">
        <v>1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3">
        <v>0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0</v>
      </c>
    </row>
    <row r="17" spans="1:45" ht="15.75" customHeight="1" x14ac:dyDescent="0.3">
      <c r="A17" s="1">
        <v>16</v>
      </c>
      <c r="B17" s="13" t="s">
        <v>61</v>
      </c>
      <c r="C17" s="13" t="s">
        <v>21</v>
      </c>
      <c r="D17" s="13" t="s">
        <v>62</v>
      </c>
      <c r="E17" s="21">
        <v>44488</v>
      </c>
      <c r="F17" s="13">
        <v>50</v>
      </c>
      <c r="G17" s="13">
        <v>1</v>
      </c>
      <c r="H17" s="13">
        <v>1</v>
      </c>
      <c r="I17" s="14">
        <v>48</v>
      </c>
      <c r="J17" s="15">
        <f t="shared" si="0"/>
        <v>3</v>
      </c>
      <c r="K17" s="13">
        <f t="shared" si="1"/>
        <v>50</v>
      </c>
      <c r="L17" s="31">
        <f t="shared" si="7"/>
        <v>50</v>
      </c>
      <c r="M17" s="15">
        <f t="shared" si="2"/>
        <v>1</v>
      </c>
      <c r="N17" s="15">
        <f t="shared" si="3"/>
        <v>0</v>
      </c>
      <c r="O17" s="15"/>
      <c r="P17" s="15">
        <f t="shared" si="4"/>
        <v>1</v>
      </c>
      <c r="Q17" s="3">
        <f t="shared" si="5"/>
        <v>2</v>
      </c>
      <c r="R17" s="3">
        <f t="shared" si="6"/>
        <v>53</v>
      </c>
      <c r="S17" s="31">
        <f t="shared" si="10"/>
        <v>53</v>
      </c>
      <c r="T17" s="20">
        <v>0</v>
      </c>
      <c r="X17" s="18">
        <v>1</v>
      </c>
      <c r="Y17" s="18">
        <v>1</v>
      </c>
      <c r="Z17" s="18">
        <v>1</v>
      </c>
      <c r="AA17" s="18">
        <v>1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3">
        <v>0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0</v>
      </c>
    </row>
    <row r="18" spans="1:45" ht="15.75" customHeight="1" x14ac:dyDescent="0.3">
      <c r="A18" s="1">
        <v>17</v>
      </c>
      <c r="B18" s="13" t="s">
        <v>63</v>
      </c>
      <c r="C18" s="13" t="s">
        <v>64</v>
      </c>
      <c r="D18" s="13"/>
      <c r="E18" s="13"/>
      <c r="F18" s="13">
        <v>0</v>
      </c>
      <c r="G18" s="13">
        <v>0</v>
      </c>
      <c r="H18" s="13">
        <v>0</v>
      </c>
      <c r="I18" s="14">
        <v>0</v>
      </c>
      <c r="J18" s="15">
        <f t="shared" si="0"/>
        <v>0</v>
      </c>
      <c r="K18" s="13">
        <f t="shared" si="1"/>
        <v>0</v>
      </c>
      <c r="L18" s="32">
        <f t="shared" si="7"/>
        <v>0</v>
      </c>
      <c r="M18" s="15">
        <f t="shared" si="2"/>
        <v>0</v>
      </c>
      <c r="N18" s="15">
        <f t="shared" si="3"/>
        <v>35</v>
      </c>
      <c r="O18" s="15"/>
      <c r="P18" s="15">
        <f t="shared" si="4"/>
        <v>0</v>
      </c>
      <c r="Q18" s="3">
        <f t="shared" si="5"/>
        <v>0</v>
      </c>
      <c r="R18" s="3">
        <f t="shared" si="6"/>
        <v>0</v>
      </c>
      <c r="S18" s="32">
        <f t="shared" si="10"/>
        <v>0</v>
      </c>
      <c r="T18" s="20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</row>
    <row r="19" spans="1:45" ht="15.75" customHeight="1" x14ac:dyDescent="0.3">
      <c r="A19" s="1">
        <v>18</v>
      </c>
      <c r="B19" s="13" t="s">
        <v>65</v>
      </c>
      <c r="C19" s="13" t="s">
        <v>66</v>
      </c>
      <c r="D19" s="13" t="s">
        <v>67</v>
      </c>
      <c r="E19" s="21">
        <v>44485</v>
      </c>
      <c r="F19" s="13">
        <v>48</v>
      </c>
      <c r="G19" s="13">
        <v>1</v>
      </c>
      <c r="H19" s="13">
        <v>1</v>
      </c>
      <c r="I19" s="14">
        <v>25</v>
      </c>
      <c r="J19" s="15">
        <f t="shared" si="0"/>
        <v>3</v>
      </c>
      <c r="K19" s="13">
        <f t="shared" si="1"/>
        <v>27</v>
      </c>
      <c r="L19" s="31">
        <f t="shared" si="7"/>
        <v>27</v>
      </c>
      <c r="M19" s="15">
        <f t="shared" si="2"/>
        <v>1</v>
      </c>
      <c r="N19" s="15">
        <f t="shared" si="3"/>
        <v>0</v>
      </c>
      <c r="O19" s="15"/>
      <c r="P19" s="15">
        <f t="shared" si="4"/>
        <v>1</v>
      </c>
      <c r="Q19" s="3">
        <f t="shared" si="5"/>
        <v>1</v>
      </c>
      <c r="R19" s="3">
        <f t="shared" si="6"/>
        <v>50</v>
      </c>
      <c r="S19" s="31">
        <f t="shared" si="10"/>
        <v>50</v>
      </c>
      <c r="T19" s="20">
        <v>0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v>1</v>
      </c>
      <c r="AF19" s="3">
        <v>0</v>
      </c>
      <c r="AG19" s="3">
        <v>0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0</v>
      </c>
    </row>
    <row r="20" spans="1:45" ht="15.75" customHeight="1" x14ac:dyDescent="0.3">
      <c r="A20" s="1">
        <v>19</v>
      </c>
      <c r="B20" s="13" t="s">
        <v>68</v>
      </c>
      <c r="C20" s="13" t="s">
        <v>69</v>
      </c>
      <c r="D20" s="25" t="s">
        <v>70</v>
      </c>
      <c r="E20" s="19">
        <v>44464</v>
      </c>
      <c r="F20" s="13">
        <v>45</v>
      </c>
      <c r="G20" s="13">
        <v>1</v>
      </c>
      <c r="H20" s="13">
        <v>1</v>
      </c>
      <c r="I20" s="14">
        <v>42</v>
      </c>
      <c r="J20" s="15">
        <f t="shared" si="0"/>
        <v>2</v>
      </c>
      <c r="K20" s="13">
        <f t="shared" si="1"/>
        <v>43</v>
      </c>
      <c r="L20" s="31">
        <f t="shared" si="7"/>
        <v>43</v>
      </c>
      <c r="M20" s="15">
        <f t="shared" si="2"/>
        <v>1</v>
      </c>
      <c r="N20" s="15">
        <f t="shared" si="3"/>
        <v>0</v>
      </c>
      <c r="O20" s="15"/>
      <c r="P20" s="15">
        <f t="shared" si="4"/>
        <v>1</v>
      </c>
      <c r="Q20" s="3">
        <f t="shared" si="5"/>
        <v>1</v>
      </c>
      <c r="R20" s="3">
        <f t="shared" si="6"/>
        <v>47</v>
      </c>
      <c r="S20" s="31">
        <f t="shared" si="10"/>
        <v>47</v>
      </c>
      <c r="T20" s="20">
        <v>0</v>
      </c>
      <c r="X20" s="18">
        <v>1</v>
      </c>
      <c r="Y20" s="18">
        <v>1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3">
        <v>0</v>
      </c>
      <c r="AJ20" s="3">
        <v>1</v>
      </c>
      <c r="AK20" s="3">
        <v>1</v>
      </c>
      <c r="AL20" s="3">
        <v>1</v>
      </c>
      <c r="AM20" s="3">
        <v>1</v>
      </c>
      <c r="AN20" s="3">
        <v>0</v>
      </c>
      <c r="AO20" s="3">
        <v>1</v>
      </c>
      <c r="AP20" s="3">
        <v>1</v>
      </c>
      <c r="AQ20" s="3">
        <v>1</v>
      </c>
      <c r="AR20" s="3">
        <v>0</v>
      </c>
      <c r="AS20" s="3">
        <v>0</v>
      </c>
    </row>
    <row r="21" spans="1:45" ht="15.75" customHeight="1" x14ac:dyDescent="0.3">
      <c r="A21" s="1"/>
      <c r="B21" s="13"/>
      <c r="C21" s="13"/>
      <c r="D21" s="13"/>
      <c r="E21" s="13"/>
      <c r="F21" s="13"/>
      <c r="G21" s="3"/>
      <c r="H21" s="3"/>
      <c r="I21" s="3"/>
      <c r="J21" s="13"/>
      <c r="K21" s="13"/>
      <c r="L21" s="13"/>
      <c r="M21" s="15"/>
      <c r="N21" s="15"/>
      <c r="O21" s="15"/>
      <c r="P21" s="15"/>
      <c r="Q21" s="3"/>
      <c r="R21" s="3"/>
      <c r="S21" s="22"/>
      <c r="T21" s="20"/>
      <c r="Y21" s="3"/>
      <c r="Z21" s="3"/>
      <c r="AA21" s="3"/>
      <c r="AB21" s="3"/>
      <c r="AC21" s="3"/>
      <c r="AD21" s="3"/>
      <c r="AE21" s="3"/>
      <c r="AF21" s="3"/>
      <c r="AG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15.75" customHeight="1" x14ac:dyDescent="0.3">
      <c r="A22" s="1"/>
      <c r="B22" s="13"/>
      <c r="C22" s="13"/>
      <c r="D22" s="13"/>
      <c r="E22" s="13"/>
      <c r="F22" s="13"/>
      <c r="G22" s="3"/>
      <c r="H22" s="3"/>
      <c r="I22" s="3"/>
      <c r="J22" s="13"/>
      <c r="K22" s="13"/>
      <c r="L22" s="13"/>
      <c r="M22" s="15"/>
      <c r="N22" s="15"/>
      <c r="O22" s="15"/>
      <c r="P22" s="15"/>
      <c r="Q22" s="3"/>
      <c r="R22" s="3"/>
      <c r="S22" s="22"/>
      <c r="T22" s="20"/>
      <c r="Y22" s="3"/>
      <c r="Z22" s="3"/>
      <c r="AA22" s="3"/>
      <c r="AB22" s="3"/>
      <c r="AC22" s="3"/>
      <c r="AD22" s="3"/>
      <c r="AE22" s="3"/>
      <c r="AF22" s="3"/>
      <c r="AG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15.75" customHeight="1" x14ac:dyDescent="0.3">
      <c r="A23" s="1"/>
      <c r="B23" s="13"/>
      <c r="C23" s="13"/>
      <c r="D23" s="13"/>
      <c r="E23" s="13"/>
      <c r="F23" s="13"/>
      <c r="G23" s="3"/>
      <c r="H23" s="3"/>
      <c r="I23" s="3"/>
      <c r="J23" s="13"/>
      <c r="K23" s="13"/>
      <c r="L23" s="13"/>
      <c r="M23" s="15"/>
      <c r="N23" s="15"/>
      <c r="O23" s="15"/>
      <c r="P23" s="15"/>
      <c r="Q23" s="3"/>
      <c r="R23" s="3"/>
      <c r="S23" s="22"/>
      <c r="T23" s="20"/>
      <c r="Y23" s="3"/>
      <c r="Z23" s="3"/>
      <c r="AA23" s="3"/>
      <c r="AB23" s="3"/>
      <c r="AC23" s="3"/>
      <c r="AD23" s="3"/>
      <c r="AE23" s="3"/>
      <c r="AF23" s="3"/>
      <c r="AG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15.75" customHeight="1" x14ac:dyDescent="0.3">
      <c r="A24" s="1"/>
      <c r="J24" s="13"/>
      <c r="K24" s="13"/>
      <c r="L24" s="13"/>
      <c r="M24" s="15"/>
      <c r="N24" s="15"/>
      <c r="O24" s="15"/>
      <c r="P24" s="15"/>
      <c r="T24" s="22"/>
      <c r="U24" s="20"/>
      <c r="V24" s="20"/>
      <c r="W24" s="20"/>
      <c r="X24" s="20"/>
      <c r="Y24" s="3"/>
      <c r="Z24" s="3"/>
      <c r="AA24" s="3"/>
      <c r="AB24" s="3"/>
      <c r="AF24" s="3"/>
      <c r="AG24" s="3"/>
      <c r="AL24" s="3"/>
      <c r="AM24" s="3"/>
      <c r="AN24" s="3"/>
      <c r="AO24" s="3"/>
      <c r="AP24" s="3"/>
      <c r="AQ24" s="3"/>
      <c r="AR24" s="3"/>
    </row>
    <row r="25" spans="1:45" ht="15.75" customHeight="1" x14ac:dyDescent="0.3">
      <c r="A25" s="1"/>
      <c r="B25" s="2"/>
      <c r="J25" s="13"/>
      <c r="K25" s="13"/>
      <c r="L25" s="13"/>
      <c r="M25" s="15"/>
      <c r="N25" s="15"/>
      <c r="O25" s="15"/>
      <c r="P25" s="15"/>
      <c r="T25" s="22"/>
      <c r="U25" s="20"/>
      <c r="V25" s="20"/>
      <c r="W25" s="20"/>
      <c r="X25" s="20"/>
      <c r="Y25" s="3"/>
      <c r="Z25" s="3"/>
      <c r="AA25" s="3"/>
      <c r="AB25" s="3"/>
      <c r="AF25" s="3"/>
      <c r="AG25" s="3"/>
      <c r="AL25" s="3"/>
      <c r="AM25" s="3"/>
      <c r="AN25" s="3"/>
      <c r="AO25" s="3"/>
      <c r="AP25" s="3"/>
      <c r="AQ25" s="3"/>
      <c r="AR25" s="3"/>
    </row>
    <row r="26" spans="1:45" ht="15.75" customHeight="1" x14ac:dyDescent="0.3">
      <c r="A26" s="1"/>
      <c r="B26" s="35"/>
      <c r="C26" s="36"/>
      <c r="E26" s="7"/>
      <c r="G26" s="3"/>
      <c r="H26" s="3"/>
      <c r="J26" s="13"/>
      <c r="K26" s="13"/>
      <c r="L26" s="13"/>
      <c r="M26" s="15"/>
      <c r="N26" s="15"/>
      <c r="O26" s="15"/>
      <c r="P26" s="15"/>
      <c r="T26" s="22"/>
      <c r="U26" s="20"/>
      <c r="V26" s="20"/>
      <c r="W26" s="20"/>
      <c r="X26" s="20"/>
      <c r="Y26" s="3"/>
      <c r="Z26" s="3"/>
      <c r="AA26" s="3"/>
      <c r="AB26" s="3"/>
      <c r="AF26" s="3"/>
      <c r="AG26" s="3"/>
      <c r="AJ26" s="3"/>
      <c r="AL26" s="3"/>
      <c r="AM26" s="3"/>
      <c r="AN26" s="3"/>
      <c r="AO26" s="3"/>
      <c r="AP26" s="3"/>
      <c r="AQ26" s="3"/>
      <c r="AR26" s="3"/>
    </row>
    <row r="27" spans="1:45" ht="15.75" customHeight="1" x14ac:dyDescent="0.3">
      <c r="A27" s="1"/>
      <c r="B27" s="37"/>
      <c r="C27" s="36"/>
      <c r="E27" s="8"/>
      <c r="F27" s="3"/>
      <c r="G27" s="3"/>
      <c r="H27" s="3"/>
      <c r="J27" s="13"/>
      <c r="K27" s="13"/>
      <c r="L27" s="13"/>
      <c r="M27" s="15"/>
      <c r="N27" s="15"/>
      <c r="O27" s="15"/>
      <c r="P27" s="15"/>
      <c r="T27" s="22"/>
      <c r="U27" s="20"/>
      <c r="V27" s="20"/>
      <c r="W27" s="20"/>
      <c r="X27" s="20"/>
      <c r="Y27" s="3"/>
      <c r="Z27" s="3"/>
      <c r="AA27" s="3"/>
      <c r="AB27" s="3"/>
      <c r="AF27" s="3"/>
      <c r="AG27" s="3"/>
      <c r="AJ27" s="3"/>
      <c r="AL27" s="3"/>
      <c r="AM27" s="3"/>
      <c r="AN27" s="3"/>
      <c r="AO27" s="3"/>
      <c r="AP27" s="3"/>
      <c r="AQ27" s="3"/>
      <c r="AR27" s="3"/>
    </row>
    <row r="28" spans="1:45" ht="15.75" customHeight="1" x14ac:dyDescent="0.3">
      <c r="A28" s="1"/>
      <c r="B28" s="38"/>
      <c r="C28" s="36"/>
      <c r="E28" s="8"/>
      <c r="F28" s="3"/>
      <c r="G28" s="3"/>
      <c r="H28" s="3"/>
      <c r="J28" s="13"/>
      <c r="K28" s="13"/>
      <c r="L28" s="13"/>
      <c r="M28" s="15"/>
      <c r="N28" s="15"/>
      <c r="O28" s="15"/>
      <c r="P28" s="15"/>
      <c r="T28" s="22"/>
      <c r="U28" s="20"/>
      <c r="V28" s="20"/>
      <c r="W28" s="20"/>
      <c r="X28" s="20"/>
      <c r="Y28" s="3"/>
      <c r="Z28" s="3"/>
      <c r="AA28" s="3"/>
      <c r="AB28" s="3"/>
      <c r="AF28" s="3"/>
      <c r="AG28" s="3"/>
      <c r="AJ28" s="3"/>
      <c r="AL28" s="3"/>
      <c r="AM28" s="3"/>
      <c r="AN28" s="3"/>
      <c r="AO28" s="3"/>
      <c r="AP28" s="3"/>
      <c r="AQ28" s="3"/>
      <c r="AR28" s="3"/>
    </row>
    <row r="29" spans="1:45" ht="15.75" customHeight="1" x14ac:dyDescent="0.3">
      <c r="A29" s="1"/>
      <c r="B29" s="39"/>
      <c r="C29" s="39"/>
      <c r="E29" s="7"/>
      <c r="F29" s="3"/>
      <c r="G29" s="3"/>
      <c r="H29" s="3"/>
      <c r="J29" s="13"/>
      <c r="K29" s="13"/>
      <c r="L29" s="13"/>
      <c r="M29" s="15"/>
      <c r="N29" s="15"/>
      <c r="O29" s="15"/>
      <c r="P29" s="15"/>
      <c r="T29" s="22"/>
      <c r="U29" s="20"/>
      <c r="V29" s="20"/>
      <c r="W29" s="20"/>
      <c r="X29" s="20"/>
      <c r="Y29" s="3"/>
      <c r="Z29" s="3"/>
      <c r="AA29" s="3"/>
      <c r="AB29" s="3"/>
      <c r="AF29" s="3"/>
      <c r="AG29" s="3"/>
      <c r="AJ29" s="3"/>
      <c r="AL29" s="3"/>
      <c r="AM29" s="3"/>
      <c r="AN29" s="3"/>
      <c r="AO29" s="3"/>
      <c r="AP29" s="3"/>
      <c r="AQ29" s="3"/>
      <c r="AR29" s="3"/>
    </row>
    <row r="30" spans="1:45" ht="15.75" customHeight="1" x14ac:dyDescent="0.3">
      <c r="A30" s="1"/>
      <c r="B30" s="40"/>
      <c r="C30" s="36"/>
      <c r="E30" s="8"/>
      <c r="F30" s="3"/>
      <c r="G30" s="3"/>
      <c r="H30" s="3"/>
      <c r="J30" s="13"/>
      <c r="K30" s="13"/>
      <c r="L30" s="13"/>
      <c r="M30" s="15"/>
      <c r="N30" s="15"/>
      <c r="O30" s="15"/>
      <c r="P30" s="15"/>
      <c r="T30" s="22"/>
      <c r="U30" s="20"/>
      <c r="V30" s="20"/>
      <c r="W30" s="20"/>
      <c r="X30" s="20"/>
      <c r="Y30" s="3"/>
      <c r="Z30" s="3"/>
      <c r="AA30" s="3"/>
      <c r="AB30" s="3"/>
      <c r="AF30" s="3"/>
      <c r="AG30" s="3"/>
      <c r="AJ30" s="3"/>
      <c r="AL30" s="3"/>
      <c r="AM30" s="3"/>
      <c r="AN30" s="3"/>
      <c r="AO30" s="3"/>
      <c r="AP30" s="3"/>
      <c r="AQ30" s="3"/>
      <c r="AR30" s="3"/>
    </row>
    <row r="31" spans="1:45" ht="15.75" customHeight="1" x14ac:dyDescent="0.3">
      <c r="A31" s="12"/>
      <c r="B31" s="12"/>
      <c r="C31" s="12"/>
      <c r="D31" s="3"/>
      <c r="E31" s="8"/>
      <c r="F31" s="3"/>
      <c r="G31" s="3"/>
      <c r="H31" s="3"/>
      <c r="J31" s="13"/>
      <c r="K31" s="13"/>
      <c r="L31" s="13"/>
      <c r="M31" s="15"/>
      <c r="N31" s="15"/>
      <c r="O31" s="15"/>
      <c r="P31" s="15"/>
      <c r="T31" s="22"/>
      <c r="U31" s="20"/>
      <c r="V31" s="20"/>
      <c r="W31" s="20"/>
      <c r="X31" s="20"/>
      <c r="Y31" s="3"/>
      <c r="Z31" s="3"/>
      <c r="AA31" s="3"/>
      <c r="AB31" s="3"/>
      <c r="AF31" s="3"/>
      <c r="AG31" s="3"/>
      <c r="AJ31" s="3"/>
      <c r="AL31" s="3"/>
      <c r="AM31" s="3"/>
      <c r="AN31" s="3"/>
      <c r="AO31" s="3"/>
      <c r="AP31" s="3"/>
      <c r="AQ31" s="3"/>
      <c r="AR31" s="3"/>
    </row>
    <row r="32" spans="1:45" ht="15.75" customHeight="1" x14ac:dyDescent="0.3">
      <c r="A32" s="12"/>
      <c r="B32" s="12"/>
      <c r="C32" s="12"/>
      <c r="D32" s="3"/>
      <c r="E32" s="7"/>
      <c r="F32" s="3"/>
      <c r="G32" s="3"/>
      <c r="H32" s="3"/>
      <c r="J32" s="13"/>
      <c r="K32" s="13"/>
      <c r="L32" s="13"/>
      <c r="M32" s="15"/>
      <c r="N32" s="15"/>
      <c r="O32" s="15"/>
      <c r="P32" s="15"/>
      <c r="T32" s="22"/>
      <c r="U32" s="20"/>
      <c r="V32" s="20"/>
      <c r="W32" s="20"/>
      <c r="X32" s="20"/>
      <c r="Y32" s="3"/>
      <c r="Z32" s="3"/>
      <c r="AA32" s="3"/>
      <c r="AB32" s="3"/>
      <c r="AF32" s="3"/>
      <c r="AG32" s="3"/>
      <c r="AJ32" s="3"/>
      <c r="AL32" s="3"/>
      <c r="AM32" s="3"/>
      <c r="AN32" s="3"/>
      <c r="AO32" s="3"/>
      <c r="AP32" s="3"/>
      <c r="AQ32" s="3"/>
      <c r="AR32" s="3"/>
    </row>
    <row r="33" spans="1:44" ht="15.75" customHeight="1" x14ac:dyDescent="0.3">
      <c r="A33" s="12"/>
      <c r="B33" s="12"/>
      <c r="C33" s="12"/>
      <c r="D33" s="3"/>
      <c r="E33" s="8"/>
      <c r="F33" s="3"/>
      <c r="G33" s="3"/>
      <c r="H33" s="3"/>
      <c r="J33" s="13"/>
      <c r="K33" s="13"/>
      <c r="L33" s="13"/>
      <c r="M33" s="15"/>
      <c r="N33" s="15"/>
      <c r="O33" s="15"/>
      <c r="P33" s="15"/>
      <c r="T33" s="22"/>
      <c r="U33" s="20"/>
      <c r="V33" s="20"/>
      <c r="W33" s="20"/>
      <c r="X33" s="20"/>
      <c r="Y33" s="3"/>
      <c r="Z33" s="3"/>
      <c r="AA33" s="3"/>
      <c r="AB33" s="3"/>
      <c r="AF33" s="3"/>
      <c r="AG33" s="3"/>
      <c r="AJ33" s="3"/>
      <c r="AL33" s="3"/>
      <c r="AM33" s="3"/>
      <c r="AN33" s="3"/>
      <c r="AO33" s="3"/>
      <c r="AP33" s="3"/>
      <c r="AQ33" s="3"/>
      <c r="AR33" s="3"/>
    </row>
    <row r="34" spans="1:44" ht="15.75" customHeight="1" x14ac:dyDescent="0.3">
      <c r="A34" s="12"/>
      <c r="B34" s="12"/>
      <c r="C34" s="12"/>
      <c r="D34" s="3"/>
      <c r="E34" s="8"/>
      <c r="F34" s="3"/>
      <c r="G34" s="3"/>
      <c r="H34" s="3"/>
      <c r="J34" s="13"/>
      <c r="K34" s="13"/>
      <c r="L34" s="13"/>
      <c r="M34" s="15"/>
      <c r="N34" s="15"/>
      <c r="O34" s="15"/>
      <c r="P34" s="15"/>
      <c r="T34" s="22"/>
      <c r="U34" s="20"/>
      <c r="V34" s="20"/>
      <c r="W34" s="20"/>
      <c r="X34" s="20"/>
      <c r="Y34" s="3"/>
      <c r="Z34" s="3"/>
      <c r="AA34" s="3"/>
      <c r="AB34" s="3"/>
      <c r="AF34" s="3"/>
      <c r="AG34" s="3"/>
      <c r="AJ34" s="3"/>
      <c r="AL34" s="3"/>
      <c r="AM34" s="3"/>
      <c r="AN34" s="3"/>
      <c r="AO34" s="3"/>
      <c r="AP34" s="3"/>
      <c r="AQ34" s="3"/>
      <c r="AR34" s="3"/>
    </row>
    <row r="35" spans="1:44" ht="15.75" customHeight="1" x14ac:dyDescent="0.3">
      <c r="A35" s="12"/>
      <c r="B35" s="12"/>
      <c r="C35" s="12"/>
      <c r="D35" s="3"/>
      <c r="E35" s="7"/>
      <c r="F35" s="3"/>
      <c r="G35" s="3"/>
      <c r="H35" s="3"/>
      <c r="J35" s="13"/>
      <c r="K35" s="13"/>
      <c r="L35" s="13"/>
      <c r="M35" s="15"/>
      <c r="N35" s="15"/>
      <c r="O35" s="15"/>
      <c r="P35" s="15"/>
      <c r="T35" s="22"/>
      <c r="U35" s="20"/>
      <c r="V35" s="20"/>
      <c r="W35" s="20"/>
      <c r="X35" s="20"/>
      <c r="Y35" s="3"/>
      <c r="Z35" s="3"/>
      <c r="AA35" s="3"/>
      <c r="AB35" s="3"/>
      <c r="AF35" s="3"/>
      <c r="AG35" s="3"/>
      <c r="AJ35" s="3"/>
      <c r="AL35" s="3"/>
      <c r="AM35" s="3"/>
      <c r="AN35" s="3"/>
      <c r="AO35" s="3"/>
      <c r="AP35" s="3"/>
      <c r="AQ35" s="3"/>
      <c r="AR35" s="3"/>
    </row>
    <row r="36" spans="1:44" ht="15.75" customHeight="1" x14ac:dyDescent="0.3">
      <c r="A36" s="12"/>
      <c r="B36" s="12"/>
      <c r="C36" s="12"/>
      <c r="D36" s="3"/>
      <c r="E36" s="7"/>
      <c r="F36" s="3"/>
      <c r="G36" s="3"/>
      <c r="H36" s="3"/>
      <c r="J36" s="13"/>
      <c r="K36" s="13"/>
      <c r="L36" s="13"/>
      <c r="M36" s="15"/>
      <c r="N36" s="15"/>
      <c r="O36" s="15"/>
      <c r="P36" s="15"/>
      <c r="T36" s="22"/>
      <c r="U36" s="20"/>
      <c r="V36" s="20"/>
      <c r="W36" s="20"/>
      <c r="X36" s="20"/>
      <c r="Y36" s="3"/>
      <c r="Z36" s="3"/>
      <c r="AA36" s="3"/>
      <c r="AB36" s="3"/>
      <c r="AF36" s="3"/>
      <c r="AG36" s="3"/>
      <c r="AJ36" s="3"/>
      <c r="AL36" s="3"/>
      <c r="AM36" s="3"/>
      <c r="AN36" s="3"/>
      <c r="AO36" s="3"/>
      <c r="AP36" s="3"/>
      <c r="AQ36" s="3"/>
      <c r="AR36" s="3"/>
    </row>
    <row r="37" spans="1:44" ht="15.75" customHeight="1" x14ac:dyDescent="0.3">
      <c r="A37" s="12"/>
      <c r="B37" s="12"/>
      <c r="C37" s="12"/>
      <c r="D37" s="3"/>
      <c r="E37" s="7"/>
      <c r="F37" s="3"/>
      <c r="G37" s="3"/>
      <c r="H37" s="3"/>
      <c r="J37" s="13"/>
      <c r="K37" s="13"/>
      <c r="L37" s="13"/>
      <c r="M37" s="15"/>
      <c r="N37" s="15"/>
      <c r="O37" s="15"/>
      <c r="P37" s="15"/>
      <c r="T37" s="22"/>
      <c r="U37" s="20"/>
      <c r="V37" s="20"/>
      <c r="W37" s="20"/>
      <c r="X37" s="20"/>
      <c r="Y37" s="3"/>
      <c r="Z37" s="3"/>
      <c r="AA37" s="3"/>
      <c r="AB37" s="3"/>
      <c r="AF37" s="3"/>
      <c r="AG37" s="3"/>
      <c r="AJ37" s="3"/>
      <c r="AL37" s="3"/>
      <c r="AM37" s="3"/>
      <c r="AN37" s="3"/>
      <c r="AO37" s="3"/>
      <c r="AP37" s="3"/>
      <c r="AQ37" s="3"/>
      <c r="AR37" s="3"/>
    </row>
    <row r="38" spans="1:44" ht="15.75" customHeight="1" x14ac:dyDescent="0.3">
      <c r="A38" s="12"/>
      <c r="B38" s="12"/>
      <c r="C38" s="12"/>
      <c r="D38" s="3"/>
      <c r="E38" s="8"/>
      <c r="F38" s="3"/>
      <c r="G38" s="3"/>
      <c r="H38" s="3"/>
      <c r="J38" s="13"/>
      <c r="K38" s="13"/>
      <c r="L38" s="13"/>
      <c r="M38" s="15"/>
      <c r="N38" s="15"/>
      <c r="O38" s="15"/>
      <c r="P38" s="15"/>
      <c r="T38" s="22"/>
      <c r="U38" s="20"/>
      <c r="V38" s="20"/>
      <c r="W38" s="20"/>
      <c r="X38" s="20"/>
      <c r="Y38" s="3"/>
      <c r="Z38" s="3"/>
      <c r="AA38" s="3"/>
      <c r="AB38" s="3"/>
      <c r="AF38" s="3"/>
      <c r="AG38" s="3"/>
      <c r="AJ38" s="3"/>
      <c r="AL38" s="3"/>
      <c r="AM38" s="3"/>
      <c r="AN38" s="3"/>
      <c r="AO38" s="3"/>
      <c r="AP38" s="3"/>
      <c r="AQ38" s="3"/>
      <c r="AR38" s="3"/>
    </row>
    <row r="39" spans="1:44" ht="15.75" customHeight="1" x14ac:dyDescent="0.3">
      <c r="A39" s="12"/>
      <c r="B39" s="12"/>
      <c r="C39" s="12"/>
      <c r="D39" s="3"/>
      <c r="E39" s="7"/>
      <c r="F39" s="3"/>
      <c r="G39" s="3"/>
      <c r="H39" s="3"/>
      <c r="J39" s="13"/>
      <c r="K39" s="13"/>
      <c r="L39" s="13"/>
      <c r="M39" s="15"/>
      <c r="N39" s="15"/>
      <c r="O39" s="15"/>
      <c r="P39" s="15"/>
      <c r="T39" s="22"/>
      <c r="U39" s="20"/>
      <c r="V39" s="20"/>
      <c r="W39" s="20"/>
      <c r="X39" s="20"/>
      <c r="Y39" s="3"/>
      <c r="Z39" s="3"/>
      <c r="AA39" s="3"/>
      <c r="AB39" s="3"/>
      <c r="AF39" s="3"/>
      <c r="AG39" s="3"/>
      <c r="AJ39" s="3"/>
      <c r="AL39" s="3"/>
      <c r="AM39" s="3"/>
      <c r="AN39" s="3"/>
      <c r="AO39" s="3"/>
      <c r="AP39" s="3"/>
      <c r="AQ39" s="3"/>
      <c r="AR39" s="3"/>
    </row>
    <row r="40" spans="1:44" ht="15.75" customHeight="1" x14ac:dyDescent="0.3">
      <c r="A40" s="12"/>
      <c r="B40" s="12"/>
      <c r="C40" s="12"/>
      <c r="F40" s="3"/>
      <c r="G40" s="3"/>
      <c r="H40" s="3"/>
      <c r="J40" s="13"/>
      <c r="K40" s="13"/>
      <c r="L40" s="13"/>
      <c r="M40" s="15"/>
      <c r="N40" s="15"/>
      <c r="O40" s="15"/>
      <c r="P40" s="15"/>
      <c r="T40" s="22"/>
      <c r="U40" s="20"/>
      <c r="V40" s="20"/>
      <c r="W40" s="20"/>
      <c r="X40" s="20"/>
      <c r="Y40" s="3"/>
      <c r="Z40" s="3"/>
      <c r="AA40" s="3"/>
      <c r="AB40" s="3"/>
      <c r="AF40" s="3"/>
      <c r="AG40" s="3"/>
      <c r="AJ40" s="3"/>
      <c r="AL40" s="3"/>
      <c r="AM40" s="3"/>
      <c r="AN40" s="3"/>
      <c r="AO40" s="3"/>
      <c r="AP40" s="3"/>
      <c r="AQ40" s="3"/>
      <c r="AR40" s="3"/>
    </row>
    <row r="41" spans="1:44" ht="15.75" customHeight="1" x14ac:dyDescent="0.3">
      <c r="A41" s="12"/>
      <c r="B41" s="12"/>
      <c r="C41" s="12"/>
      <c r="D41" s="3"/>
      <c r="E41" s="7"/>
      <c r="F41" s="3"/>
      <c r="G41" s="3"/>
      <c r="H41" s="3"/>
      <c r="J41" s="13"/>
      <c r="K41" s="13"/>
      <c r="L41" s="13"/>
      <c r="M41" s="15"/>
      <c r="N41" s="15"/>
      <c r="O41" s="15"/>
      <c r="P41" s="15"/>
      <c r="T41" s="22"/>
      <c r="U41" s="20"/>
      <c r="V41" s="20"/>
      <c r="W41" s="20"/>
      <c r="X41" s="20"/>
      <c r="Y41" s="3"/>
      <c r="Z41" s="3"/>
      <c r="AA41" s="3"/>
      <c r="AB41" s="3"/>
      <c r="AF41" s="3"/>
      <c r="AG41" s="3"/>
      <c r="AJ41" s="3"/>
      <c r="AL41" s="3"/>
      <c r="AM41" s="3"/>
      <c r="AN41" s="3"/>
      <c r="AO41" s="3"/>
      <c r="AP41" s="3"/>
      <c r="AQ41" s="3"/>
      <c r="AR41" s="3"/>
    </row>
    <row r="42" spans="1:44" ht="15.75" customHeight="1" x14ac:dyDescent="0.3">
      <c r="A42" s="12"/>
      <c r="B42" s="12"/>
      <c r="C42" s="12"/>
      <c r="J42" s="13"/>
      <c r="K42" s="13"/>
      <c r="L42" s="13"/>
      <c r="M42" s="15"/>
      <c r="N42" s="15"/>
      <c r="O42" s="15"/>
      <c r="P42" s="15"/>
      <c r="T42" s="22"/>
      <c r="U42" s="20"/>
      <c r="V42" s="20"/>
      <c r="W42" s="20"/>
      <c r="X42" s="20"/>
      <c r="Y42" s="3"/>
      <c r="Z42" s="3"/>
      <c r="AA42" s="3"/>
      <c r="AB42" s="3"/>
      <c r="AF42" s="3"/>
      <c r="AG42" s="3"/>
      <c r="AJ42" s="3"/>
      <c r="AL42" s="3"/>
      <c r="AM42" s="3"/>
      <c r="AN42" s="3"/>
      <c r="AO42" s="3"/>
      <c r="AP42" s="3"/>
      <c r="AQ42" s="3"/>
      <c r="AR42" s="3"/>
    </row>
    <row r="43" spans="1:44" ht="15.75" customHeight="1" x14ac:dyDescent="0.3">
      <c r="A43" s="1"/>
      <c r="J43" s="13"/>
      <c r="K43" s="13"/>
      <c r="L43" s="13"/>
      <c r="T43" s="22"/>
      <c r="U43" s="20"/>
      <c r="V43" s="20"/>
      <c r="W43" s="20"/>
      <c r="X43" s="20"/>
    </row>
    <row r="44" spans="1:44" ht="15.75" customHeight="1" x14ac:dyDescent="0.3">
      <c r="A44" s="1"/>
      <c r="J44" s="13"/>
      <c r="K44" s="13"/>
      <c r="L44" s="13"/>
      <c r="T44" s="22"/>
      <c r="U44" s="20"/>
      <c r="V44" s="20"/>
      <c r="W44" s="20"/>
      <c r="X44" s="20"/>
    </row>
    <row r="45" spans="1:44" ht="15.75" customHeight="1" x14ac:dyDescent="0.3">
      <c r="K45" s="4"/>
      <c r="L45" s="4"/>
      <c r="T45" s="22"/>
      <c r="U45" s="20"/>
      <c r="V45" s="20"/>
      <c r="W45" s="20"/>
      <c r="X45" s="20"/>
    </row>
    <row r="46" spans="1:44" ht="15.75" customHeight="1" x14ac:dyDescent="0.3">
      <c r="K46" s="4"/>
      <c r="L46" s="4"/>
      <c r="T46" s="22"/>
      <c r="U46" s="20"/>
      <c r="V46" s="20"/>
      <c r="W46" s="20"/>
      <c r="X46" s="20"/>
    </row>
    <row r="47" spans="1:44" ht="15.75" customHeight="1" x14ac:dyDescent="0.3">
      <c r="K47" s="4"/>
      <c r="L47" s="4"/>
      <c r="T47" s="22"/>
      <c r="U47" s="20"/>
      <c r="V47" s="20"/>
      <c r="W47" s="20"/>
      <c r="X47" s="20"/>
    </row>
    <row r="48" spans="1:44" ht="15.75" customHeight="1" x14ac:dyDescent="0.3">
      <c r="K48" s="4"/>
      <c r="L48" s="4"/>
      <c r="T48" s="22"/>
      <c r="U48" s="20"/>
      <c r="V48" s="20"/>
      <c r="W48" s="20"/>
      <c r="X48" s="20"/>
    </row>
    <row r="49" spans="1:24" ht="15.75" customHeight="1" x14ac:dyDescent="0.3">
      <c r="K49" s="4"/>
      <c r="L49" s="4"/>
      <c r="T49" s="22"/>
      <c r="U49" s="20"/>
      <c r="V49" s="20"/>
      <c r="W49" s="20"/>
      <c r="X49" s="20"/>
    </row>
    <row r="50" spans="1:24" ht="15.75" customHeight="1" x14ac:dyDescent="0.3">
      <c r="A50" s="1"/>
      <c r="K50" s="4"/>
      <c r="L50" s="4"/>
      <c r="T50" s="22"/>
      <c r="U50" s="4"/>
      <c r="V50" s="4"/>
      <c r="W50" s="4"/>
      <c r="X50" s="4"/>
    </row>
    <row r="51" spans="1:24" ht="15.75" customHeight="1" x14ac:dyDescent="0.3">
      <c r="A51" s="1"/>
      <c r="K51" s="4"/>
      <c r="L51" s="4"/>
      <c r="T51" s="22"/>
      <c r="U51" s="4"/>
      <c r="V51" s="4"/>
      <c r="W51" s="4"/>
      <c r="X51" s="4"/>
    </row>
    <row r="52" spans="1:24" ht="15.75" customHeight="1" x14ac:dyDescent="0.3">
      <c r="A52" s="1"/>
      <c r="K52" s="4"/>
      <c r="L52" s="4"/>
      <c r="T52" s="22"/>
      <c r="U52" s="4"/>
      <c r="V52" s="4"/>
      <c r="W52" s="4"/>
      <c r="X52" s="4"/>
    </row>
    <row r="53" spans="1:24" ht="15.75" customHeight="1" x14ac:dyDescent="0.3">
      <c r="A53" s="1"/>
      <c r="K53" s="4"/>
      <c r="L53" s="4"/>
      <c r="T53" s="22"/>
      <c r="U53" s="4"/>
      <c r="V53" s="4"/>
      <c r="W53" s="4"/>
      <c r="X53" s="4"/>
    </row>
    <row r="54" spans="1:24" ht="15.75" customHeight="1" x14ac:dyDescent="0.3">
      <c r="A54" s="1"/>
      <c r="K54" s="4"/>
      <c r="L54" s="4"/>
      <c r="T54" s="22"/>
      <c r="U54" s="4"/>
      <c r="V54" s="4"/>
      <c r="W54" s="4"/>
      <c r="X54" s="4"/>
    </row>
    <row r="55" spans="1:24" ht="15.75" customHeight="1" x14ac:dyDescent="0.3">
      <c r="A55" s="1"/>
      <c r="K55" s="4"/>
      <c r="L55" s="4"/>
      <c r="T55" s="22"/>
      <c r="U55" s="4"/>
      <c r="V55" s="4"/>
      <c r="W55" s="4"/>
      <c r="X55" s="4"/>
    </row>
    <row r="56" spans="1:24" ht="15.75" customHeight="1" x14ac:dyDescent="0.3">
      <c r="A56" s="1"/>
      <c r="K56" s="4"/>
      <c r="L56" s="4"/>
      <c r="T56" s="22"/>
      <c r="U56" s="4"/>
      <c r="V56" s="4"/>
      <c r="W56" s="4"/>
      <c r="X56" s="4"/>
    </row>
    <row r="57" spans="1:24" ht="15.75" customHeight="1" x14ac:dyDescent="0.3">
      <c r="A57" s="1"/>
      <c r="K57" s="4"/>
      <c r="L57" s="4"/>
      <c r="T57" s="22"/>
      <c r="U57" s="4"/>
      <c r="V57" s="4"/>
      <c r="W57" s="4"/>
      <c r="X57" s="4"/>
    </row>
    <row r="58" spans="1:24" ht="15.75" customHeight="1" x14ac:dyDescent="0.3">
      <c r="A58" s="1"/>
      <c r="K58" s="4"/>
      <c r="L58" s="4"/>
      <c r="T58" s="22"/>
      <c r="U58" s="4"/>
      <c r="V58" s="4"/>
      <c r="W58" s="4"/>
      <c r="X58" s="4"/>
    </row>
    <row r="59" spans="1:24" ht="15.75" customHeight="1" x14ac:dyDescent="0.3">
      <c r="A59" s="1"/>
      <c r="K59" s="4"/>
      <c r="L59" s="4"/>
      <c r="T59" s="22"/>
      <c r="U59" s="4"/>
      <c r="V59" s="4"/>
      <c r="W59" s="4"/>
      <c r="X59" s="4"/>
    </row>
    <row r="60" spans="1:24" ht="15.75" customHeight="1" x14ac:dyDescent="0.3">
      <c r="A60" s="1"/>
      <c r="K60" s="4"/>
      <c r="L60" s="4"/>
      <c r="T60" s="22"/>
      <c r="U60" s="4"/>
      <c r="V60" s="4"/>
      <c r="W60" s="4"/>
      <c r="X60" s="4"/>
    </row>
    <row r="61" spans="1:24" ht="15.75" customHeight="1" x14ac:dyDescent="0.3">
      <c r="A61" s="1"/>
      <c r="K61" s="4"/>
      <c r="L61" s="4"/>
      <c r="T61" s="22"/>
      <c r="U61" s="4"/>
      <c r="V61" s="4"/>
      <c r="W61" s="4"/>
      <c r="X61" s="4"/>
    </row>
    <row r="62" spans="1:24" ht="15.75" customHeight="1" x14ac:dyDescent="0.3">
      <c r="A62" s="1"/>
      <c r="K62" s="4"/>
      <c r="L62" s="4"/>
      <c r="T62" s="22"/>
      <c r="U62" s="4"/>
      <c r="V62" s="4"/>
      <c r="W62" s="4"/>
      <c r="X62" s="4"/>
    </row>
    <row r="63" spans="1:24" ht="15.75" customHeight="1" x14ac:dyDescent="0.3">
      <c r="A63" s="1"/>
      <c r="K63" s="4"/>
      <c r="L63" s="4"/>
      <c r="T63" s="22"/>
      <c r="U63" s="4"/>
      <c r="V63" s="4"/>
      <c r="W63" s="4"/>
      <c r="X63" s="4"/>
    </row>
    <row r="64" spans="1:24" ht="15.75" customHeight="1" x14ac:dyDescent="0.3">
      <c r="A64" s="1"/>
      <c r="K64" s="4"/>
      <c r="L64" s="4"/>
      <c r="T64" s="22"/>
      <c r="U64" s="4"/>
      <c r="V64" s="4"/>
      <c r="W64" s="4"/>
      <c r="X64" s="4"/>
    </row>
    <row r="65" spans="1:24" ht="15.75" customHeight="1" x14ac:dyDescent="0.3">
      <c r="A65" s="1"/>
      <c r="K65" s="4"/>
      <c r="L65" s="4"/>
      <c r="T65" s="22"/>
      <c r="U65" s="4"/>
      <c r="V65" s="4"/>
      <c r="W65" s="4"/>
      <c r="X65" s="4"/>
    </row>
    <row r="66" spans="1:24" ht="15.75" customHeight="1" x14ac:dyDescent="0.3">
      <c r="A66" s="1"/>
      <c r="K66" s="4"/>
      <c r="L66" s="4"/>
      <c r="T66" s="22"/>
      <c r="U66" s="4"/>
      <c r="V66" s="4"/>
      <c r="W66" s="4"/>
      <c r="X66" s="4"/>
    </row>
    <row r="67" spans="1:24" ht="15.75" customHeight="1" x14ac:dyDescent="0.3">
      <c r="A67" s="1"/>
      <c r="K67" s="4"/>
      <c r="L67" s="4"/>
      <c r="T67" s="22"/>
      <c r="U67" s="4"/>
      <c r="V67" s="4"/>
      <c r="W67" s="4"/>
      <c r="X67" s="4"/>
    </row>
    <row r="68" spans="1:24" ht="15.75" customHeight="1" x14ac:dyDescent="0.3">
      <c r="A68" s="1"/>
      <c r="K68" s="4"/>
      <c r="L68" s="4"/>
      <c r="T68" s="22"/>
      <c r="U68" s="4"/>
      <c r="V68" s="4"/>
      <c r="W68" s="4"/>
      <c r="X68" s="4"/>
    </row>
    <row r="69" spans="1:24" ht="15.75" customHeight="1" x14ac:dyDescent="0.3">
      <c r="A69" s="1"/>
      <c r="K69" s="4"/>
      <c r="L69" s="4"/>
      <c r="T69" s="22"/>
      <c r="U69" s="4"/>
      <c r="V69" s="4"/>
      <c r="W69" s="4"/>
      <c r="X69" s="4"/>
    </row>
    <row r="70" spans="1:24" ht="15.75" customHeight="1" x14ac:dyDescent="0.3">
      <c r="A70" s="1"/>
      <c r="K70" s="4"/>
      <c r="L70" s="4"/>
      <c r="T70" s="22"/>
      <c r="U70" s="4"/>
      <c r="V70" s="4"/>
      <c r="W70" s="4"/>
      <c r="X70" s="4"/>
    </row>
    <row r="71" spans="1:24" ht="15.75" customHeight="1" x14ac:dyDescent="0.3">
      <c r="A71" s="1"/>
      <c r="K71" s="4"/>
      <c r="L71" s="4"/>
      <c r="T71" s="22"/>
      <c r="U71" s="4"/>
      <c r="V71" s="4"/>
      <c r="W71" s="4"/>
      <c r="X71" s="4"/>
    </row>
    <row r="72" spans="1:24" ht="15.75" customHeight="1" x14ac:dyDescent="0.3">
      <c r="A72" s="1"/>
      <c r="K72" s="4"/>
      <c r="L72" s="4"/>
      <c r="T72" s="22"/>
      <c r="U72" s="4"/>
      <c r="V72" s="4"/>
      <c r="W72" s="4"/>
      <c r="X72" s="4"/>
    </row>
    <row r="73" spans="1:24" ht="15.75" customHeight="1" x14ac:dyDescent="0.3">
      <c r="A73" s="1"/>
      <c r="K73" s="4"/>
      <c r="L73" s="4"/>
      <c r="T73" s="22"/>
      <c r="U73" s="4"/>
      <c r="V73" s="4"/>
      <c r="W73" s="4"/>
      <c r="X73" s="4"/>
    </row>
    <row r="74" spans="1:24" ht="15.75" customHeight="1" x14ac:dyDescent="0.3">
      <c r="A74" s="1"/>
      <c r="K74" s="4"/>
      <c r="L74" s="4"/>
      <c r="T74" s="22"/>
      <c r="U74" s="4"/>
      <c r="V74" s="4"/>
      <c r="W74" s="4"/>
      <c r="X74" s="4"/>
    </row>
    <row r="75" spans="1:24" ht="15.75" customHeight="1" x14ac:dyDescent="0.3">
      <c r="A75" s="1"/>
      <c r="K75" s="4"/>
      <c r="L75" s="4"/>
      <c r="T75" s="22"/>
      <c r="U75" s="4"/>
      <c r="V75" s="4"/>
      <c r="W75" s="4"/>
      <c r="X75" s="4"/>
    </row>
    <row r="76" spans="1:24" ht="15.75" customHeight="1" x14ac:dyDescent="0.3">
      <c r="A76" s="1"/>
      <c r="K76" s="4"/>
      <c r="L76" s="4"/>
      <c r="T76" s="22"/>
      <c r="U76" s="4"/>
      <c r="V76" s="4"/>
      <c r="W76" s="4"/>
      <c r="X76" s="4"/>
    </row>
    <row r="77" spans="1:24" ht="15.75" customHeight="1" x14ac:dyDescent="0.3">
      <c r="A77" s="1"/>
      <c r="K77" s="4"/>
      <c r="L77" s="4"/>
      <c r="T77" s="22"/>
      <c r="U77" s="4"/>
      <c r="V77" s="4"/>
      <c r="W77" s="4"/>
      <c r="X77" s="4"/>
    </row>
    <row r="78" spans="1:24" ht="15.75" customHeight="1" x14ac:dyDescent="0.3">
      <c r="A78" s="1"/>
      <c r="K78" s="4"/>
      <c r="L78" s="4"/>
      <c r="T78" s="22"/>
      <c r="U78" s="4"/>
      <c r="V78" s="4"/>
      <c r="W78" s="4"/>
      <c r="X78" s="4"/>
    </row>
    <row r="79" spans="1:24" ht="15.75" customHeight="1" x14ac:dyDescent="0.3">
      <c r="A79" s="1"/>
      <c r="K79" s="4"/>
      <c r="L79" s="4"/>
      <c r="T79" s="22"/>
      <c r="U79" s="4"/>
      <c r="V79" s="4"/>
      <c r="W79" s="4"/>
      <c r="X79" s="4"/>
    </row>
    <row r="80" spans="1:24" ht="15.75" customHeight="1" x14ac:dyDescent="0.3">
      <c r="A80" s="1"/>
      <c r="K80" s="4"/>
      <c r="L80" s="4"/>
      <c r="T80" s="22"/>
      <c r="U80" s="4"/>
      <c r="V80" s="4"/>
      <c r="W80" s="4"/>
      <c r="X80" s="4"/>
    </row>
    <row r="81" spans="1:24" ht="15.75" customHeight="1" x14ac:dyDescent="0.3">
      <c r="A81" s="1"/>
      <c r="K81" s="4"/>
      <c r="L81" s="4"/>
      <c r="T81" s="22"/>
      <c r="U81" s="4"/>
      <c r="V81" s="4"/>
      <c r="W81" s="4"/>
      <c r="X81" s="4"/>
    </row>
    <row r="82" spans="1:24" ht="15.75" customHeight="1" x14ac:dyDescent="0.3">
      <c r="A82" s="1"/>
      <c r="K82" s="4"/>
      <c r="L82" s="4"/>
      <c r="T82" s="22"/>
      <c r="U82" s="4"/>
      <c r="V82" s="4"/>
      <c r="W82" s="4"/>
      <c r="X82" s="4"/>
    </row>
    <row r="83" spans="1:24" ht="15.75" customHeight="1" x14ac:dyDescent="0.3">
      <c r="A83" s="1"/>
      <c r="K83" s="4"/>
      <c r="L83" s="4"/>
      <c r="T83" s="22"/>
      <c r="U83" s="4"/>
      <c r="V83" s="4"/>
      <c r="W83" s="4"/>
      <c r="X83" s="4"/>
    </row>
    <row r="84" spans="1:24" ht="15.75" customHeight="1" x14ac:dyDescent="0.3">
      <c r="A84" s="1"/>
      <c r="K84" s="4"/>
      <c r="L84" s="4"/>
      <c r="T84" s="22"/>
      <c r="U84" s="4"/>
      <c r="V84" s="4"/>
      <c r="W84" s="4"/>
      <c r="X84" s="4"/>
    </row>
    <row r="85" spans="1:24" ht="15.75" customHeight="1" x14ac:dyDescent="0.3">
      <c r="A85" s="1"/>
      <c r="K85" s="4"/>
      <c r="L85" s="4"/>
      <c r="T85" s="22"/>
      <c r="U85" s="4"/>
      <c r="V85" s="4"/>
      <c r="W85" s="4"/>
      <c r="X85" s="4"/>
    </row>
    <row r="86" spans="1:24" ht="15.75" customHeight="1" x14ac:dyDescent="0.3">
      <c r="A86" s="1"/>
      <c r="K86" s="4"/>
      <c r="L86" s="4"/>
      <c r="T86" s="22"/>
      <c r="U86" s="4"/>
      <c r="V86" s="4"/>
      <c r="W86" s="4"/>
      <c r="X86" s="4"/>
    </row>
    <row r="87" spans="1:24" ht="15.75" customHeight="1" x14ac:dyDescent="0.3">
      <c r="A87" s="1"/>
      <c r="K87" s="4"/>
      <c r="L87" s="4"/>
      <c r="T87" s="22"/>
      <c r="U87" s="4"/>
      <c r="V87" s="4"/>
      <c r="W87" s="4"/>
      <c r="X87" s="4"/>
    </row>
    <row r="88" spans="1:24" ht="15.75" customHeight="1" x14ac:dyDescent="0.3">
      <c r="A88" s="1"/>
      <c r="K88" s="4"/>
      <c r="L88" s="4"/>
      <c r="T88" s="22"/>
      <c r="U88" s="4"/>
      <c r="V88" s="4"/>
      <c r="W88" s="4"/>
      <c r="X88" s="4"/>
    </row>
    <row r="89" spans="1:24" ht="15.75" customHeight="1" x14ac:dyDescent="0.3">
      <c r="A89" s="1"/>
      <c r="K89" s="4"/>
      <c r="L89" s="4"/>
      <c r="T89" s="22"/>
      <c r="U89" s="4"/>
      <c r="V89" s="4"/>
      <c r="W89" s="4"/>
      <c r="X89" s="4"/>
    </row>
    <row r="90" spans="1:24" ht="15.75" customHeight="1" x14ac:dyDescent="0.3">
      <c r="A90" s="1"/>
      <c r="K90" s="4"/>
      <c r="L90" s="4"/>
      <c r="T90" s="22"/>
      <c r="U90" s="4"/>
      <c r="V90" s="4"/>
      <c r="W90" s="4"/>
      <c r="X90" s="4"/>
    </row>
    <row r="91" spans="1:24" ht="15.75" customHeight="1" x14ac:dyDescent="0.3">
      <c r="A91" s="1"/>
      <c r="K91" s="4"/>
      <c r="L91" s="4"/>
      <c r="T91" s="22"/>
      <c r="U91" s="4"/>
      <c r="V91" s="4"/>
      <c r="W91" s="4"/>
      <c r="X91" s="4"/>
    </row>
    <row r="92" spans="1:24" ht="15.75" customHeight="1" x14ac:dyDescent="0.3">
      <c r="A92" s="1"/>
      <c r="K92" s="4"/>
      <c r="L92" s="4"/>
      <c r="T92" s="22"/>
      <c r="U92" s="4"/>
      <c r="V92" s="4"/>
      <c r="W92" s="4"/>
      <c r="X92" s="4"/>
    </row>
    <row r="93" spans="1:24" ht="15.75" customHeight="1" x14ac:dyDescent="0.3">
      <c r="A93" s="1"/>
      <c r="K93" s="4"/>
      <c r="L93" s="4"/>
      <c r="T93" s="22"/>
      <c r="U93" s="4"/>
      <c r="V93" s="4"/>
      <c r="W93" s="4"/>
      <c r="X93" s="4"/>
    </row>
    <row r="94" spans="1:24" ht="15.75" customHeight="1" x14ac:dyDescent="0.3">
      <c r="A94" s="1"/>
      <c r="K94" s="4"/>
      <c r="L94" s="4"/>
      <c r="T94" s="22"/>
      <c r="U94" s="4"/>
      <c r="V94" s="4"/>
      <c r="W94" s="4"/>
      <c r="X94" s="4"/>
    </row>
    <row r="95" spans="1:24" ht="15.75" customHeight="1" x14ac:dyDescent="0.3">
      <c r="A95" s="1"/>
      <c r="K95" s="4"/>
      <c r="L95" s="4"/>
      <c r="T95" s="22"/>
      <c r="U95" s="4"/>
      <c r="V95" s="4"/>
      <c r="W95" s="4"/>
      <c r="X95" s="4"/>
    </row>
    <row r="96" spans="1:24" ht="15.75" customHeight="1" x14ac:dyDescent="0.3">
      <c r="A96" s="1"/>
      <c r="K96" s="4"/>
      <c r="L96" s="4"/>
      <c r="T96" s="22"/>
      <c r="U96" s="4"/>
      <c r="V96" s="4"/>
      <c r="W96" s="4"/>
      <c r="X96" s="4"/>
    </row>
    <row r="97" spans="1:24" ht="15.75" customHeight="1" x14ac:dyDescent="0.3">
      <c r="A97" s="1"/>
      <c r="K97" s="4"/>
      <c r="L97" s="4"/>
      <c r="T97" s="22"/>
      <c r="U97" s="4"/>
      <c r="V97" s="4"/>
      <c r="W97" s="4"/>
      <c r="X97" s="4"/>
    </row>
    <row r="98" spans="1:24" ht="15.75" customHeight="1" x14ac:dyDescent="0.3">
      <c r="A98" s="1"/>
      <c r="K98" s="4"/>
      <c r="L98" s="4"/>
      <c r="T98" s="22"/>
      <c r="U98" s="4"/>
      <c r="V98" s="4"/>
      <c r="W98" s="4"/>
      <c r="X98" s="4"/>
    </row>
    <row r="99" spans="1:24" ht="15.75" customHeight="1" x14ac:dyDescent="0.3">
      <c r="A99" s="1"/>
      <c r="K99" s="4"/>
      <c r="L99" s="4"/>
      <c r="T99" s="22"/>
      <c r="U99" s="4"/>
      <c r="V99" s="4"/>
      <c r="W99" s="4"/>
      <c r="X99" s="4"/>
    </row>
    <row r="100" spans="1:24" ht="15.75" customHeight="1" x14ac:dyDescent="0.3">
      <c r="A100" s="1"/>
      <c r="K100" s="4"/>
      <c r="L100" s="4"/>
      <c r="T100" s="22"/>
      <c r="U100" s="4"/>
      <c r="V100" s="4"/>
      <c r="W100" s="4"/>
      <c r="X100" s="4"/>
    </row>
    <row r="101" spans="1:24" ht="15.75" customHeight="1" x14ac:dyDescent="0.3">
      <c r="A101" s="1"/>
      <c r="K101" s="4"/>
      <c r="L101" s="4"/>
      <c r="T101" s="22"/>
      <c r="U101" s="4"/>
      <c r="V101" s="4"/>
      <c r="W101" s="4"/>
      <c r="X101" s="4"/>
    </row>
    <row r="102" spans="1:24" ht="15.75" customHeight="1" x14ac:dyDescent="0.3">
      <c r="A102" s="1"/>
      <c r="K102" s="4"/>
      <c r="L102" s="4"/>
      <c r="T102" s="22"/>
      <c r="U102" s="4"/>
      <c r="V102" s="4"/>
      <c r="W102" s="4"/>
      <c r="X102" s="4"/>
    </row>
    <row r="103" spans="1:24" ht="15.75" customHeight="1" x14ac:dyDescent="0.3">
      <c r="A103" s="1"/>
      <c r="K103" s="4"/>
      <c r="L103" s="4"/>
      <c r="T103" s="22"/>
      <c r="U103" s="4"/>
      <c r="V103" s="4"/>
      <c r="W103" s="4"/>
      <c r="X103" s="4"/>
    </row>
    <row r="104" spans="1:24" ht="15.75" customHeight="1" x14ac:dyDescent="0.3">
      <c r="A104" s="1"/>
      <c r="K104" s="4"/>
      <c r="L104" s="4"/>
      <c r="T104" s="22"/>
      <c r="U104" s="4"/>
      <c r="V104" s="4"/>
      <c r="W104" s="4"/>
      <c r="X104" s="4"/>
    </row>
    <row r="105" spans="1:24" ht="15.75" customHeight="1" x14ac:dyDescent="0.3">
      <c r="A105" s="1"/>
      <c r="K105" s="4"/>
      <c r="L105" s="4"/>
      <c r="T105" s="22"/>
      <c r="U105" s="4"/>
      <c r="V105" s="4"/>
      <c r="W105" s="4"/>
      <c r="X105" s="4"/>
    </row>
    <row r="106" spans="1:24" ht="15.75" customHeight="1" x14ac:dyDescent="0.3">
      <c r="A106" s="1"/>
      <c r="K106" s="4"/>
      <c r="L106" s="4"/>
      <c r="T106" s="22"/>
      <c r="U106" s="4"/>
      <c r="V106" s="4"/>
      <c r="W106" s="4"/>
      <c r="X106" s="4"/>
    </row>
    <row r="107" spans="1:24" ht="15.75" customHeight="1" x14ac:dyDescent="0.3">
      <c r="A107" s="1"/>
      <c r="K107" s="4"/>
      <c r="L107" s="4"/>
      <c r="T107" s="22"/>
      <c r="U107" s="4"/>
      <c r="V107" s="4"/>
      <c r="W107" s="4"/>
      <c r="X107" s="4"/>
    </row>
    <row r="108" spans="1:24" ht="15.75" customHeight="1" x14ac:dyDescent="0.3">
      <c r="A108" s="1"/>
      <c r="K108" s="4"/>
      <c r="L108" s="4"/>
      <c r="T108" s="22"/>
      <c r="U108" s="4"/>
      <c r="V108" s="4"/>
      <c r="W108" s="4"/>
      <c r="X108" s="4"/>
    </row>
    <row r="109" spans="1:24" ht="15.75" customHeight="1" x14ac:dyDescent="0.3">
      <c r="A109" s="1"/>
      <c r="K109" s="4"/>
      <c r="L109" s="4"/>
      <c r="T109" s="22"/>
      <c r="U109" s="4"/>
      <c r="V109" s="4"/>
      <c r="W109" s="4"/>
      <c r="X109" s="4"/>
    </row>
    <row r="110" spans="1:24" ht="15.75" customHeight="1" x14ac:dyDescent="0.3">
      <c r="A110" s="1"/>
      <c r="K110" s="4"/>
      <c r="L110" s="4"/>
      <c r="T110" s="22"/>
      <c r="U110" s="4"/>
      <c r="V110" s="4"/>
      <c r="W110" s="4"/>
      <c r="X110" s="4"/>
    </row>
    <row r="111" spans="1:24" ht="15.75" customHeight="1" x14ac:dyDescent="0.3">
      <c r="A111" s="1"/>
      <c r="K111" s="4"/>
      <c r="L111" s="4"/>
      <c r="T111" s="22"/>
      <c r="U111" s="4"/>
      <c r="V111" s="4"/>
      <c r="W111" s="4"/>
      <c r="X111" s="4"/>
    </row>
    <row r="112" spans="1:24" ht="15.75" customHeight="1" x14ac:dyDescent="0.3">
      <c r="A112" s="1"/>
      <c r="K112" s="4"/>
      <c r="L112" s="4"/>
      <c r="T112" s="22"/>
      <c r="U112" s="4"/>
      <c r="V112" s="4"/>
      <c r="W112" s="4"/>
      <c r="X112" s="4"/>
    </row>
    <row r="113" spans="1:24" ht="15.75" customHeight="1" x14ac:dyDescent="0.3">
      <c r="A113" s="1"/>
      <c r="K113" s="4"/>
      <c r="L113" s="4"/>
      <c r="T113" s="22"/>
      <c r="U113" s="4"/>
      <c r="V113" s="4"/>
      <c r="W113" s="4"/>
      <c r="X113" s="4"/>
    </row>
    <row r="114" spans="1:24" ht="15.75" customHeight="1" x14ac:dyDescent="0.3">
      <c r="A114" s="1"/>
      <c r="K114" s="4"/>
      <c r="L114" s="4"/>
      <c r="T114" s="22"/>
      <c r="U114" s="4"/>
      <c r="V114" s="4"/>
      <c r="W114" s="4"/>
      <c r="X114" s="4"/>
    </row>
    <row r="115" spans="1:24" ht="15.75" customHeight="1" x14ac:dyDescent="0.3">
      <c r="A115" s="1"/>
      <c r="K115" s="4"/>
      <c r="L115" s="4"/>
      <c r="T115" s="22"/>
      <c r="U115" s="4"/>
      <c r="V115" s="4"/>
      <c r="W115" s="4"/>
      <c r="X115" s="4"/>
    </row>
    <row r="116" spans="1:24" ht="15.75" customHeight="1" x14ac:dyDescent="0.3">
      <c r="A116" s="1"/>
      <c r="K116" s="4"/>
      <c r="L116" s="4"/>
      <c r="T116" s="22"/>
      <c r="U116" s="4"/>
      <c r="V116" s="4"/>
      <c r="W116" s="4"/>
      <c r="X116" s="4"/>
    </row>
    <row r="117" spans="1:24" ht="15.75" customHeight="1" x14ac:dyDescent="0.3">
      <c r="A117" s="1"/>
      <c r="K117" s="4"/>
      <c r="L117" s="4"/>
      <c r="T117" s="22"/>
      <c r="U117" s="4"/>
      <c r="V117" s="4"/>
      <c r="W117" s="4"/>
      <c r="X117" s="4"/>
    </row>
    <row r="118" spans="1:24" ht="15.75" customHeight="1" x14ac:dyDescent="0.3">
      <c r="A118" s="1"/>
      <c r="K118" s="4"/>
      <c r="L118" s="4"/>
      <c r="T118" s="22"/>
      <c r="U118" s="4"/>
      <c r="V118" s="4"/>
      <c r="W118" s="4"/>
      <c r="X118" s="4"/>
    </row>
    <row r="119" spans="1:24" ht="15.75" customHeight="1" x14ac:dyDescent="0.3">
      <c r="A119" s="1"/>
      <c r="K119" s="4"/>
      <c r="L119" s="4"/>
      <c r="T119" s="22"/>
      <c r="U119" s="4"/>
      <c r="V119" s="4"/>
      <c r="W119" s="4"/>
      <c r="X119" s="4"/>
    </row>
    <row r="120" spans="1:24" ht="15.75" customHeight="1" x14ac:dyDescent="0.3">
      <c r="A120" s="1"/>
      <c r="K120" s="4"/>
      <c r="L120" s="4"/>
      <c r="T120" s="22"/>
      <c r="U120" s="4"/>
      <c r="V120" s="4"/>
      <c r="W120" s="4"/>
      <c r="X120" s="4"/>
    </row>
    <row r="121" spans="1:24" ht="15.75" customHeight="1" x14ac:dyDescent="0.3">
      <c r="A121" s="1"/>
      <c r="K121" s="4"/>
      <c r="L121" s="4"/>
      <c r="T121" s="22"/>
      <c r="U121" s="4"/>
      <c r="V121" s="4"/>
      <c r="W121" s="4"/>
      <c r="X121" s="4"/>
    </row>
    <row r="122" spans="1:24" ht="15.75" customHeight="1" x14ac:dyDescent="0.3">
      <c r="A122" s="1"/>
      <c r="K122" s="4"/>
      <c r="L122" s="4"/>
      <c r="T122" s="22"/>
      <c r="U122" s="4"/>
      <c r="V122" s="4"/>
      <c r="W122" s="4"/>
      <c r="X122" s="4"/>
    </row>
    <row r="123" spans="1:24" ht="15.75" customHeight="1" x14ac:dyDescent="0.3">
      <c r="A123" s="1"/>
      <c r="K123" s="4"/>
      <c r="L123" s="4"/>
      <c r="T123" s="22"/>
      <c r="U123" s="4"/>
      <c r="V123" s="4"/>
      <c r="W123" s="4"/>
      <c r="X123" s="4"/>
    </row>
    <row r="124" spans="1:24" ht="15.75" customHeight="1" x14ac:dyDescent="0.3">
      <c r="A124" s="1"/>
      <c r="K124" s="4"/>
      <c r="L124" s="4"/>
      <c r="T124" s="22"/>
      <c r="U124" s="4"/>
      <c r="V124" s="4"/>
      <c r="W124" s="4"/>
      <c r="X124" s="4"/>
    </row>
    <row r="125" spans="1:24" ht="15.75" customHeight="1" x14ac:dyDescent="0.3">
      <c r="A125" s="1"/>
      <c r="K125" s="4"/>
      <c r="L125" s="4"/>
      <c r="T125" s="22"/>
      <c r="U125" s="4"/>
      <c r="V125" s="4"/>
      <c r="W125" s="4"/>
      <c r="X125" s="4"/>
    </row>
    <row r="126" spans="1:24" ht="15.75" customHeight="1" x14ac:dyDescent="0.3">
      <c r="A126" s="1"/>
      <c r="K126" s="4"/>
      <c r="L126" s="4"/>
      <c r="T126" s="22"/>
      <c r="U126" s="4"/>
      <c r="V126" s="4"/>
      <c r="W126" s="4"/>
      <c r="X126" s="4"/>
    </row>
    <row r="127" spans="1:24" ht="15.75" customHeight="1" x14ac:dyDescent="0.3">
      <c r="A127" s="1"/>
      <c r="K127" s="4"/>
      <c r="L127" s="4"/>
      <c r="T127" s="22"/>
      <c r="U127" s="4"/>
      <c r="V127" s="4"/>
      <c r="W127" s="4"/>
      <c r="X127" s="4"/>
    </row>
    <row r="128" spans="1:24" ht="15.75" customHeight="1" x14ac:dyDescent="0.3">
      <c r="A128" s="1"/>
      <c r="K128" s="4"/>
      <c r="L128" s="4"/>
      <c r="T128" s="22"/>
      <c r="U128" s="4"/>
      <c r="V128" s="4"/>
      <c r="W128" s="4"/>
      <c r="X128" s="4"/>
    </row>
    <row r="129" spans="1:24" ht="15.75" customHeight="1" x14ac:dyDescent="0.3">
      <c r="A129" s="1"/>
      <c r="K129" s="4"/>
      <c r="L129" s="4"/>
      <c r="T129" s="22"/>
      <c r="U129" s="4"/>
      <c r="V129" s="4"/>
      <c r="W129" s="4"/>
      <c r="X129" s="4"/>
    </row>
    <row r="130" spans="1:24" ht="15.75" customHeight="1" x14ac:dyDescent="0.3">
      <c r="A130" s="1"/>
      <c r="K130" s="4"/>
      <c r="L130" s="4"/>
      <c r="T130" s="22"/>
      <c r="U130" s="4"/>
      <c r="V130" s="4"/>
      <c r="W130" s="4"/>
      <c r="X130" s="4"/>
    </row>
    <row r="131" spans="1:24" ht="15.75" customHeight="1" x14ac:dyDescent="0.3">
      <c r="A131" s="1"/>
      <c r="K131" s="4"/>
      <c r="L131" s="4"/>
      <c r="T131" s="22"/>
      <c r="U131" s="4"/>
      <c r="V131" s="4"/>
      <c r="W131" s="4"/>
      <c r="X131" s="4"/>
    </row>
    <row r="132" spans="1:24" ht="15.75" customHeight="1" x14ac:dyDescent="0.3">
      <c r="A132" s="1"/>
      <c r="K132" s="4"/>
      <c r="L132" s="4"/>
      <c r="T132" s="22"/>
      <c r="U132" s="4"/>
      <c r="V132" s="4"/>
      <c r="W132" s="4"/>
      <c r="X132" s="4"/>
    </row>
    <row r="133" spans="1:24" ht="15.75" customHeight="1" x14ac:dyDescent="0.3">
      <c r="A133" s="1"/>
      <c r="K133" s="4"/>
      <c r="L133" s="4"/>
      <c r="T133" s="22"/>
      <c r="U133" s="4"/>
      <c r="V133" s="4"/>
      <c r="W133" s="4"/>
      <c r="X133" s="4"/>
    </row>
    <row r="134" spans="1:24" ht="15.75" customHeight="1" x14ac:dyDescent="0.3">
      <c r="A134" s="1"/>
      <c r="K134" s="4"/>
      <c r="L134" s="4"/>
      <c r="T134" s="22"/>
      <c r="U134" s="4"/>
      <c r="V134" s="4"/>
      <c r="W134" s="4"/>
      <c r="X134" s="4"/>
    </row>
    <row r="135" spans="1:24" ht="15.75" customHeight="1" x14ac:dyDescent="0.3">
      <c r="A135" s="1"/>
      <c r="K135" s="4"/>
      <c r="L135" s="4"/>
      <c r="T135" s="22"/>
      <c r="U135" s="4"/>
      <c r="V135" s="4"/>
      <c r="W135" s="4"/>
      <c r="X135" s="4"/>
    </row>
    <row r="136" spans="1:24" ht="15.75" customHeight="1" x14ac:dyDescent="0.3">
      <c r="A136" s="1"/>
      <c r="K136" s="4"/>
      <c r="L136" s="4"/>
      <c r="T136" s="22"/>
      <c r="U136" s="4"/>
      <c r="V136" s="4"/>
      <c r="W136" s="4"/>
      <c r="X136" s="4"/>
    </row>
    <row r="137" spans="1:24" ht="15.75" customHeight="1" x14ac:dyDescent="0.3">
      <c r="A137" s="1"/>
      <c r="K137" s="4"/>
      <c r="L137" s="4"/>
      <c r="T137" s="22"/>
      <c r="U137" s="4"/>
      <c r="V137" s="4"/>
      <c r="W137" s="4"/>
      <c r="X137" s="4"/>
    </row>
    <row r="138" spans="1:24" ht="15.75" customHeight="1" x14ac:dyDescent="0.3">
      <c r="A138" s="1"/>
      <c r="K138" s="4"/>
      <c r="L138" s="4"/>
      <c r="T138" s="22"/>
      <c r="U138" s="4"/>
      <c r="V138" s="4"/>
      <c r="W138" s="4"/>
      <c r="X138" s="4"/>
    </row>
    <row r="139" spans="1:24" ht="15.75" customHeight="1" x14ac:dyDescent="0.3">
      <c r="A139" s="1"/>
      <c r="K139" s="4"/>
      <c r="L139" s="4"/>
      <c r="T139" s="22"/>
      <c r="U139" s="4"/>
      <c r="V139" s="4"/>
      <c r="W139" s="4"/>
      <c r="X139" s="4"/>
    </row>
    <row r="140" spans="1:24" ht="15.75" customHeight="1" x14ac:dyDescent="0.3">
      <c r="A140" s="1"/>
      <c r="K140" s="4"/>
      <c r="L140" s="4"/>
      <c r="T140" s="22"/>
      <c r="U140" s="4"/>
      <c r="V140" s="4"/>
      <c r="W140" s="4"/>
      <c r="X140" s="4"/>
    </row>
    <row r="141" spans="1:24" ht="15.75" customHeight="1" x14ac:dyDescent="0.3">
      <c r="A141" s="1"/>
      <c r="K141" s="4"/>
      <c r="L141" s="4"/>
      <c r="T141" s="22"/>
      <c r="U141" s="4"/>
      <c r="V141" s="4"/>
      <c r="W141" s="4"/>
      <c r="X141" s="4"/>
    </row>
    <row r="142" spans="1:24" ht="15.75" customHeight="1" x14ac:dyDescent="0.3">
      <c r="A142" s="1"/>
      <c r="K142" s="4"/>
      <c r="L142" s="4"/>
      <c r="T142" s="22"/>
      <c r="U142" s="4"/>
      <c r="V142" s="4"/>
      <c r="W142" s="4"/>
      <c r="X142" s="4"/>
    </row>
    <row r="143" spans="1:24" ht="15.75" customHeight="1" x14ac:dyDescent="0.3">
      <c r="A143" s="1"/>
      <c r="K143" s="4"/>
      <c r="L143" s="4"/>
      <c r="T143" s="22"/>
      <c r="U143" s="4"/>
      <c r="V143" s="4"/>
      <c r="W143" s="4"/>
      <c r="X143" s="4"/>
    </row>
    <row r="144" spans="1:24" ht="15.75" customHeight="1" x14ac:dyDescent="0.3">
      <c r="A144" s="1"/>
      <c r="K144" s="4"/>
      <c r="L144" s="4"/>
      <c r="T144" s="22"/>
      <c r="U144" s="4"/>
      <c r="V144" s="4"/>
      <c r="W144" s="4"/>
      <c r="X144" s="4"/>
    </row>
    <row r="145" spans="1:24" ht="15.75" customHeight="1" x14ac:dyDescent="0.3">
      <c r="A145" s="1"/>
      <c r="K145" s="4"/>
      <c r="L145" s="4"/>
      <c r="T145" s="22"/>
      <c r="U145" s="4"/>
      <c r="V145" s="4"/>
      <c r="W145" s="4"/>
      <c r="X145" s="4"/>
    </row>
    <row r="146" spans="1:24" ht="15.75" customHeight="1" x14ac:dyDescent="0.3">
      <c r="A146" s="1"/>
      <c r="K146" s="4"/>
      <c r="L146" s="4"/>
      <c r="T146" s="22"/>
      <c r="U146" s="4"/>
      <c r="V146" s="4"/>
      <c r="W146" s="4"/>
      <c r="X146" s="4"/>
    </row>
    <row r="147" spans="1:24" ht="15.75" customHeight="1" x14ac:dyDescent="0.3">
      <c r="A147" s="1"/>
      <c r="K147" s="4"/>
      <c r="L147" s="4"/>
      <c r="T147" s="22"/>
      <c r="U147" s="4"/>
      <c r="V147" s="4"/>
      <c r="W147" s="4"/>
      <c r="X147" s="4"/>
    </row>
    <row r="148" spans="1:24" ht="15.75" customHeight="1" x14ac:dyDescent="0.3">
      <c r="A148" s="1"/>
      <c r="K148" s="4"/>
      <c r="L148" s="4"/>
      <c r="T148" s="22"/>
      <c r="U148" s="4"/>
      <c r="V148" s="4"/>
      <c r="W148" s="4"/>
      <c r="X148" s="4"/>
    </row>
    <row r="149" spans="1:24" ht="15.75" customHeight="1" x14ac:dyDescent="0.3">
      <c r="A149" s="1"/>
      <c r="K149" s="4"/>
      <c r="L149" s="4"/>
      <c r="T149" s="22"/>
      <c r="U149" s="4"/>
      <c r="V149" s="4"/>
      <c r="W149" s="4"/>
      <c r="X149" s="4"/>
    </row>
    <row r="150" spans="1:24" ht="15.75" customHeight="1" x14ac:dyDescent="0.3">
      <c r="A150" s="1"/>
      <c r="K150" s="4"/>
      <c r="L150" s="4"/>
      <c r="T150" s="22"/>
      <c r="U150" s="4"/>
      <c r="V150" s="4"/>
      <c r="W150" s="4"/>
      <c r="X150" s="4"/>
    </row>
    <row r="151" spans="1:24" ht="15.75" customHeight="1" x14ac:dyDescent="0.3">
      <c r="A151" s="1"/>
      <c r="K151" s="4"/>
      <c r="L151" s="4"/>
      <c r="T151" s="22"/>
      <c r="U151" s="4"/>
      <c r="V151" s="4"/>
      <c r="W151" s="4"/>
      <c r="X151" s="4"/>
    </row>
    <row r="152" spans="1:24" ht="15.75" customHeight="1" x14ac:dyDescent="0.3">
      <c r="A152" s="1"/>
      <c r="K152" s="4"/>
      <c r="L152" s="4"/>
      <c r="T152" s="22"/>
      <c r="U152" s="4"/>
      <c r="V152" s="4"/>
      <c r="W152" s="4"/>
      <c r="X152" s="4"/>
    </row>
    <row r="153" spans="1:24" ht="15.75" customHeight="1" x14ac:dyDescent="0.3">
      <c r="A153" s="1"/>
      <c r="K153" s="4"/>
      <c r="L153" s="4"/>
      <c r="T153" s="22"/>
      <c r="U153" s="4"/>
      <c r="V153" s="4"/>
      <c r="W153" s="4"/>
      <c r="X153" s="4"/>
    </row>
    <row r="154" spans="1:24" ht="15.75" customHeight="1" x14ac:dyDescent="0.3">
      <c r="A154" s="1"/>
      <c r="K154" s="4"/>
      <c r="L154" s="4"/>
      <c r="T154" s="22"/>
      <c r="U154" s="4"/>
      <c r="V154" s="4"/>
      <c r="W154" s="4"/>
      <c r="X154" s="4"/>
    </row>
    <row r="155" spans="1:24" ht="15.75" customHeight="1" x14ac:dyDescent="0.3">
      <c r="A155" s="1"/>
      <c r="K155" s="4"/>
      <c r="L155" s="4"/>
      <c r="T155" s="22"/>
      <c r="U155" s="4"/>
      <c r="V155" s="4"/>
      <c r="W155" s="4"/>
      <c r="X155" s="4"/>
    </row>
    <row r="156" spans="1:24" ht="15.75" customHeight="1" x14ac:dyDescent="0.3">
      <c r="A156" s="1"/>
      <c r="K156" s="4"/>
      <c r="L156" s="4"/>
      <c r="T156" s="22"/>
      <c r="U156" s="4"/>
      <c r="V156" s="4"/>
      <c r="W156" s="4"/>
      <c r="X156" s="4"/>
    </row>
    <row r="157" spans="1:24" ht="15.75" customHeight="1" x14ac:dyDescent="0.3">
      <c r="A157" s="1"/>
      <c r="K157" s="4"/>
      <c r="L157" s="4"/>
      <c r="T157" s="22"/>
      <c r="U157" s="4"/>
      <c r="V157" s="4"/>
      <c r="W157" s="4"/>
      <c r="X157" s="4"/>
    </row>
    <row r="158" spans="1:24" ht="15.75" customHeight="1" x14ac:dyDescent="0.3">
      <c r="A158" s="1"/>
      <c r="K158" s="4"/>
      <c r="L158" s="4"/>
      <c r="T158" s="22"/>
      <c r="U158" s="4"/>
      <c r="V158" s="4"/>
      <c r="W158" s="4"/>
      <c r="X158" s="4"/>
    </row>
    <row r="159" spans="1:24" ht="15.75" customHeight="1" x14ac:dyDescent="0.3">
      <c r="A159" s="1"/>
      <c r="K159" s="4"/>
      <c r="L159" s="4"/>
      <c r="T159" s="22"/>
      <c r="U159" s="4"/>
      <c r="V159" s="4"/>
      <c r="W159" s="4"/>
      <c r="X159" s="4"/>
    </row>
    <row r="160" spans="1:24" ht="15.75" customHeight="1" x14ac:dyDescent="0.3">
      <c r="A160" s="1"/>
      <c r="K160" s="4"/>
      <c r="L160" s="4"/>
      <c r="T160" s="22"/>
      <c r="U160" s="4"/>
      <c r="V160" s="4"/>
      <c r="W160" s="4"/>
      <c r="X160" s="4"/>
    </row>
    <row r="161" spans="1:24" ht="15.75" customHeight="1" x14ac:dyDescent="0.3">
      <c r="A161" s="1"/>
      <c r="K161" s="4"/>
      <c r="L161" s="4"/>
      <c r="T161" s="22"/>
      <c r="U161" s="4"/>
      <c r="V161" s="4"/>
      <c r="W161" s="4"/>
      <c r="X161" s="4"/>
    </row>
    <row r="162" spans="1:24" ht="15.75" customHeight="1" x14ac:dyDescent="0.3">
      <c r="A162" s="1"/>
      <c r="K162" s="4"/>
      <c r="L162" s="4"/>
      <c r="T162" s="22"/>
      <c r="U162" s="4"/>
      <c r="V162" s="4"/>
      <c r="W162" s="4"/>
      <c r="X162" s="4"/>
    </row>
    <row r="163" spans="1:24" ht="15.75" customHeight="1" x14ac:dyDescent="0.3">
      <c r="A163" s="1"/>
      <c r="K163" s="4"/>
      <c r="L163" s="4"/>
      <c r="T163" s="22"/>
      <c r="U163" s="4"/>
      <c r="V163" s="4"/>
      <c r="W163" s="4"/>
      <c r="X163" s="4"/>
    </row>
    <row r="164" spans="1:24" ht="15.75" customHeight="1" x14ac:dyDescent="0.3">
      <c r="A164" s="1"/>
      <c r="K164" s="4"/>
      <c r="L164" s="4"/>
      <c r="T164" s="22"/>
      <c r="U164" s="4"/>
      <c r="V164" s="4"/>
      <c r="W164" s="4"/>
      <c r="X164" s="4"/>
    </row>
    <row r="165" spans="1:24" ht="15.75" customHeight="1" x14ac:dyDescent="0.3">
      <c r="A165" s="1"/>
      <c r="K165" s="4"/>
      <c r="L165" s="4"/>
      <c r="T165" s="22"/>
      <c r="U165" s="4"/>
      <c r="V165" s="4"/>
      <c r="W165" s="4"/>
      <c r="X165" s="4"/>
    </row>
    <row r="166" spans="1:24" ht="15.75" customHeight="1" x14ac:dyDescent="0.3">
      <c r="A166" s="1"/>
      <c r="K166" s="4"/>
      <c r="L166" s="4"/>
      <c r="T166" s="22"/>
      <c r="U166" s="4"/>
      <c r="V166" s="4"/>
      <c r="W166" s="4"/>
      <c r="X166" s="4"/>
    </row>
    <row r="167" spans="1:24" ht="15.75" customHeight="1" x14ac:dyDescent="0.3">
      <c r="A167" s="1"/>
      <c r="K167" s="4"/>
      <c r="L167" s="4"/>
      <c r="T167" s="22"/>
      <c r="U167" s="4"/>
      <c r="V167" s="4"/>
      <c r="W167" s="4"/>
      <c r="X167" s="4"/>
    </row>
    <row r="168" spans="1:24" ht="15.75" customHeight="1" x14ac:dyDescent="0.3">
      <c r="A168" s="1"/>
      <c r="K168" s="4"/>
      <c r="L168" s="4"/>
      <c r="T168" s="22"/>
      <c r="U168" s="4"/>
      <c r="V168" s="4"/>
      <c r="W168" s="4"/>
      <c r="X168" s="4"/>
    </row>
    <row r="169" spans="1:24" ht="15.75" customHeight="1" x14ac:dyDescent="0.3">
      <c r="A169" s="1"/>
      <c r="K169" s="4"/>
      <c r="L169" s="4"/>
      <c r="T169" s="22"/>
      <c r="U169" s="4"/>
      <c r="V169" s="4"/>
      <c r="W169" s="4"/>
      <c r="X169" s="4"/>
    </row>
    <row r="170" spans="1:24" ht="15.75" customHeight="1" x14ac:dyDescent="0.3">
      <c r="A170" s="1"/>
      <c r="K170" s="4"/>
      <c r="L170" s="4"/>
      <c r="T170" s="22"/>
      <c r="U170" s="4"/>
      <c r="V170" s="4"/>
      <c r="W170" s="4"/>
      <c r="X170" s="4"/>
    </row>
    <row r="171" spans="1:24" ht="15.75" customHeight="1" x14ac:dyDescent="0.3">
      <c r="A171" s="1"/>
      <c r="K171" s="4"/>
      <c r="L171" s="4"/>
      <c r="T171" s="22"/>
      <c r="U171" s="4"/>
      <c r="V171" s="4"/>
      <c r="W171" s="4"/>
      <c r="X171" s="4"/>
    </row>
    <row r="172" spans="1:24" ht="15.75" customHeight="1" x14ac:dyDescent="0.3">
      <c r="A172" s="1"/>
      <c r="K172" s="4"/>
      <c r="L172" s="4"/>
      <c r="T172" s="22"/>
      <c r="U172" s="4"/>
      <c r="V172" s="4"/>
      <c r="W172" s="4"/>
      <c r="X172" s="4"/>
    </row>
    <row r="173" spans="1:24" ht="15.75" customHeight="1" x14ac:dyDescent="0.3">
      <c r="A173" s="1"/>
      <c r="K173" s="4"/>
      <c r="L173" s="4"/>
      <c r="T173" s="22"/>
      <c r="U173" s="4"/>
      <c r="V173" s="4"/>
      <c r="W173" s="4"/>
      <c r="X173" s="4"/>
    </row>
    <row r="174" spans="1:24" ht="15.75" customHeight="1" x14ac:dyDescent="0.3">
      <c r="A174" s="1"/>
      <c r="K174" s="4"/>
      <c r="L174" s="4"/>
      <c r="T174" s="22"/>
      <c r="U174" s="4"/>
      <c r="V174" s="4"/>
      <c r="W174" s="4"/>
      <c r="X174" s="4"/>
    </row>
    <row r="175" spans="1:24" ht="15.75" customHeight="1" x14ac:dyDescent="0.3">
      <c r="A175" s="1"/>
      <c r="K175" s="4"/>
      <c r="L175" s="4"/>
      <c r="T175" s="22"/>
      <c r="U175" s="4"/>
      <c r="V175" s="4"/>
      <c r="W175" s="4"/>
      <c r="X175" s="4"/>
    </row>
    <row r="176" spans="1:24" ht="15.75" customHeight="1" x14ac:dyDescent="0.3">
      <c r="A176" s="1"/>
      <c r="K176" s="4"/>
      <c r="L176" s="4"/>
      <c r="T176" s="22"/>
      <c r="U176" s="4"/>
      <c r="V176" s="4"/>
      <c r="W176" s="4"/>
      <c r="X176" s="4"/>
    </row>
    <row r="177" spans="1:24" ht="15.75" customHeight="1" x14ac:dyDescent="0.3">
      <c r="A177" s="1"/>
      <c r="K177" s="4"/>
      <c r="L177" s="4"/>
      <c r="T177" s="22"/>
      <c r="U177" s="4"/>
      <c r="V177" s="4"/>
      <c r="W177" s="4"/>
      <c r="X177" s="4"/>
    </row>
    <row r="178" spans="1:24" ht="15.75" customHeight="1" x14ac:dyDescent="0.3">
      <c r="A178" s="1"/>
      <c r="K178" s="4"/>
      <c r="L178" s="4"/>
      <c r="T178" s="22"/>
      <c r="U178" s="4"/>
      <c r="V178" s="4"/>
      <c r="W178" s="4"/>
      <c r="X178" s="4"/>
    </row>
    <row r="179" spans="1:24" ht="15.75" customHeight="1" x14ac:dyDescent="0.3">
      <c r="A179" s="1"/>
      <c r="K179" s="4"/>
      <c r="L179" s="4"/>
      <c r="T179" s="22"/>
      <c r="U179" s="4"/>
      <c r="V179" s="4"/>
      <c r="W179" s="4"/>
      <c r="X179" s="4"/>
    </row>
    <row r="180" spans="1:24" ht="15.75" customHeight="1" x14ac:dyDescent="0.3">
      <c r="A180" s="1"/>
      <c r="K180" s="4"/>
      <c r="L180" s="4"/>
      <c r="T180" s="22"/>
      <c r="U180" s="4"/>
      <c r="V180" s="4"/>
      <c r="W180" s="4"/>
      <c r="X180" s="4"/>
    </row>
    <row r="181" spans="1:24" ht="15.75" customHeight="1" x14ac:dyDescent="0.3">
      <c r="A181" s="1"/>
      <c r="K181" s="4"/>
      <c r="L181" s="4"/>
      <c r="T181" s="22"/>
      <c r="U181" s="4"/>
      <c r="V181" s="4"/>
      <c r="W181" s="4"/>
      <c r="X181" s="4"/>
    </row>
    <row r="182" spans="1:24" ht="15.75" customHeight="1" x14ac:dyDescent="0.3">
      <c r="A182" s="1"/>
      <c r="K182" s="4"/>
      <c r="L182" s="4"/>
      <c r="T182" s="22"/>
      <c r="U182" s="4"/>
      <c r="V182" s="4"/>
      <c r="W182" s="4"/>
      <c r="X182" s="4"/>
    </row>
    <row r="183" spans="1:24" ht="15.75" customHeight="1" x14ac:dyDescent="0.3">
      <c r="A183" s="1"/>
      <c r="K183" s="4"/>
      <c r="L183" s="4"/>
      <c r="T183" s="22"/>
      <c r="U183" s="4"/>
      <c r="V183" s="4"/>
      <c r="W183" s="4"/>
      <c r="X183" s="4"/>
    </row>
    <row r="184" spans="1:24" ht="15.75" customHeight="1" x14ac:dyDescent="0.3">
      <c r="A184" s="1"/>
      <c r="K184" s="4"/>
      <c r="L184" s="4"/>
      <c r="T184" s="22"/>
      <c r="U184" s="4"/>
      <c r="V184" s="4"/>
      <c r="W184" s="4"/>
      <c r="X184" s="4"/>
    </row>
    <row r="185" spans="1:24" ht="15.75" customHeight="1" x14ac:dyDescent="0.3">
      <c r="A185" s="1"/>
      <c r="K185" s="4"/>
      <c r="L185" s="4"/>
      <c r="T185" s="22"/>
      <c r="U185" s="4"/>
      <c r="V185" s="4"/>
      <c r="W185" s="4"/>
      <c r="X185" s="4"/>
    </row>
    <row r="186" spans="1:24" ht="15.75" customHeight="1" x14ac:dyDescent="0.3">
      <c r="A186" s="1"/>
      <c r="K186" s="4"/>
      <c r="L186" s="4"/>
      <c r="T186" s="22"/>
      <c r="U186" s="4"/>
      <c r="V186" s="4"/>
      <c r="W186" s="4"/>
      <c r="X186" s="4"/>
    </row>
    <row r="187" spans="1:24" ht="15.75" customHeight="1" x14ac:dyDescent="0.3">
      <c r="A187" s="1"/>
      <c r="K187" s="4"/>
      <c r="L187" s="4"/>
      <c r="T187" s="22"/>
      <c r="U187" s="4"/>
      <c r="V187" s="4"/>
      <c r="W187" s="4"/>
      <c r="X187" s="4"/>
    </row>
    <row r="188" spans="1:24" ht="15.75" customHeight="1" x14ac:dyDescent="0.3">
      <c r="A188" s="1"/>
      <c r="K188" s="4"/>
      <c r="L188" s="4"/>
      <c r="T188" s="22"/>
      <c r="U188" s="4"/>
      <c r="V188" s="4"/>
      <c r="W188" s="4"/>
      <c r="X188" s="4"/>
    </row>
    <row r="189" spans="1:24" ht="15.75" customHeight="1" x14ac:dyDescent="0.3">
      <c r="A189" s="1"/>
      <c r="K189" s="4"/>
      <c r="L189" s="4"/>
      <c r="T189" s="22"/>
      <c r="U189" s="4"/>
      <c r="V189" s="4"/>
      <c r="W189" s="4"/>
      <c r="X189" s="4"/>
    </row>
    <row r="190" spans="1:24" ht="15.75" customHeight="1" x14ac:dyDescent="0.3">
      <c r="A190" s="1"/>
      <c r="K190" s="4"/>
      <c r="L190" s="4"/>
      <c r="T190" s="22"/>
      <c r="U190" s="4"/>
      <c r="V190" s="4"/>
      <c r="W190" s="4"/>
      <c r="X190" s="4"/>
    </row>
    <row r="191" spans="1:24" ht="15.75" customHeight="1" x14ac:dyDescent="0.3">
      <c r="A191" s="1"/>
      <c r="K191" s="4"/>
      <c r="L191" s="4"/>
      <c r="T191" s="22"/>
      <c r="U191" s="4"/>
      <c r="V191" s="4"/>
      <c r="W191" s="4"/>
      <c r="X191" s="4"/>
    </row>
    <row r="192" spans="1:24" ht="15.75" customHeight="1" x14ac:dyDescent="0.3">
      <c r="A192" s="1"/>
      <c r="K192" s="4"/>
      <c r="L192" s="4"/>
      <c r="T192" s="22"/>
      <c r="U192" s="4"/>
      <c r="V192" s="4"/>
      <c r="W192" s="4"/>
      <c r="X192" s="4"/>
    </row>
    <row r="193" spans="1:24" ht="15.75" customHeight="1" x14ac:dyDescent="0.3">
      <c r="A193" s="1"/>
      <c r="K193" s="4"/>
      <c r="L193" s="4"/>
      <c r="T193" s="22"/>
      <c r="U193" s="4"/>
      <c r="V193" s="4"/>
      <c r="W193" s="4"/>
      <c r="X193" s="4"/>
    </row>
    <row r="194" spans="1:24" ht="15.75" customHeight="1" x14ac:dyDescent="0.3">
      <c r="A194" s="1"/>
      <c r="K194" s="4"/>
      <c r="L194" s="4"/>
      <c r="T194" s="22"/>
      <c r="U194" s="4"/>
      <c r="V194" s="4"/>
      <c r="W194" s="4"/>
      <c r="X194" s="4"/>
    </row>
    <row r="195" spans="1:24" ht="15.75" customHeight="1" x14ac:dyDescent="0.3">
      <c r="A195" s="1"/>
      <c r="K195" s="4"/>
      <c r="L195" s="4"/>
      <c r="T195" s="22"/>
      <c r="U195" s="4"/>
      <c r="V195" s="4"/>
      <c r="W195" s="4"/>
      <c r="X195" s="4"/>
    </row>
    <row r="196" spans="1:24" ht="15.75" customHeight="1" x14ac:dyDescent="0.3">
      <c r="A196" s="1"/>
      <c r="K196" s="4"/>
      <c r="L196" s="4"/>
      <c r="T196" s="22"/>
      <c r="U196" s="4"/>
      <c r="V196" s="4"/>
      <c r="W196" s="4"/>
      <c r="X196" s="4"/>
    </row>
    <row r="197" spans="1:24" ht="15.75" customHeight="1" x14ac:dyDescent="0.3">
      <c r="A197" s="1"/>
      <c r="K197" s="4"/>
      <c r="L197" s="4"/>
      <c r="T197" s="22"/>
      <c r="U197" s="4"/>
      <c r="V197" s="4"/>
      <c r="W197" s="4"/>
      <c r="X197" s="4"/>
    </row>
    <row r="198" spans="1:24" ht="15.75" customHeight="1" x14ac:dyDescent="0.3">
      <c r="A198" s="1"/>
      <c r="K198" s="4"/>
      <c r="L198" s="4"/>
      <c r="T198" s="22"/>
      <c r="U198" s="4"/>
      <c r="V198" s="4"/>
      <c r="W198" s="4"/>
      <c r="X198" s="4"/>
    </row>
    <row r="199" spans="1:24" ht="15.75" customHeight="1" x14ac:dyDescent="0.3">
      <c r="A199" s="1"/>
      <c r="K199" s="4"/>
      <c r="L199" s="4"/>
      <c r="T199" s="22"/>
      <c r="U199" s="4"/>
      <c r="V199" s="4"/>
      <c r="W199" s="4"/>
      <c r="X199" s="4"/>
    </row>
    <row r="200" spans="1:24" ht="15.75" customHeight="1" x14ac:dyDescent="0.3">
      <c r="A200" s="1"/>
      <c r="K200" s="4"/>
      <c r="L200" s="4"/>
      <c r="T200" s="22"/>
      <c r="U200" s="4"/>
      <c r="V200" s="4"/>
      <c r="W200" s="4"/>
      <c r="X200" s="4"/>
    </row>
    <row r="201" spans="1:24" ht="15.75" customHeight="1" x14ac:dyDescent="0.3">
      <c r="A201" s="1"/>
      <c r="K201" s="4"/>
      <c r="L201" s="4"/>
      <c r="T201" s="22"/>
      <c r="U201" s="4"/>
      <c r="V201" s="4"/>
      <c r="W201" s="4"/>
      <c r="X201" s="4"/>
    </row>
    <row r="202" spans="1:24" ht="15.75" customHeight="1" x14ac:dyDescent="0.3">
      <c r="A202" s="1"/>
      <c r="K202" s="4"/>
      <c r="L202" s="4"/>
      <c r="T202" s="22"/>
      <c r="U202" s="4"/>
      <c r="V202" s="4"/>
      <c r="W202" s="4"/>
      <c r="X202" s="4"/>
    </row>
    <row r="203" spans="1:24" ht="15.75" customHeight="1" x14ac:dyDescent="0.3">
      <c r="A203" s="1"/>
      <c r="K203" s="4"/>
      <c r="L203" s="4"/>
      <c r="T203" s="22"/>
      <c r="U203" s="4"/>
      <c r="V203" s="4"/>
      <c r="W203" s="4"/>
      <c r="X203" s="4"/>
    </row>
    <row r="204" spans="1:24" ht="15.75" customHeight="1" x14ac:dyDescent="0.3">
      <c r="A204" s="1"/>
      <c r="K204" s="4"/>
      <c r="L204" s="4"/>
      <c r="T204" s="22"/>
      <c r="U204" s="4"/>
      <c r="V204" s="4"/>
      <c r="W204" s="4"/>
      <c r="X204" s="4"/>
    </row>
    <row r="205" spans="1:24" ht="15.75" customHeight="1" x14ac:dyDescent="0.3">
      <c r="A205" s="1"/>
      <c r="K205" s="4"/>
      <c r="L205" s="4"/>
      <c r="T205" s="22"/>
      <c r="U205" s="4"/>
      <c r="V205" s="4"/>
      <c r="W205" s="4"/>
      <c r="X205" s="4"/>
    </row>
    <row r="206" spans="1:24" ht="15.75" customHeight="1" x14ac:dyDescent="0.3">
      <c r="A206" s="1"/>
      <c r="K206" s="4"/>
      <c r="L206" s="4"/>
      <c r="T206" s="22"/>
      <c r="U206" s="4"/>
      <c r="V206" s="4"/>
      <c r="W206" s="4"/>
      <c r="X206" s="4"/>
    </row>
    <row r="207" spans="1:24" ht="15.75" customHeight="1" x14ac:dyDescent="0.3">
      <c r="A207" s="1"/>
      <c r="K207" s="4"/>
      <c r="L207" s="4"/>
      <c r="T207" s="22"/>
      <c r="U207" s="4"/>
      <c r="V207" s="4"/>
      <c r="W207" s="4"/>
      <c r="X207" s="4"/>
    </row>
    <row r="208" spans="1:24" ht="15.75" customHeight="1" x14ac:dyDescent="0.3">
      <c r="A208" s="1"/>
      <c r="K208" s="4"/>
      <c r="L208" s="4"/>
      <c r="T208" s="22"/>
      <c r="U208" s="4"/>
      <c r="V208" s="4"/>
      <c r="W208" s="4"/>
      <c r="X208" s="4"/>
    </row>
    <row r="209" spans="1:24" ht="15.75" customHeight="1" x14ac:dyDescent="0.3">
      <c r="A209" s="1"/>
      <c r="K209" s="4"/>
      <c r="L209" s="4"/>
      <c r="T209" s="22"/>
      <c r="U209" s="4"/>
      <c r="V209" s="4"/>
      <c r="W209" s="4"/>
      <c r="X209" s="4"/>
    </row>
    <row r="210" spans="1:24" ht="15.75" customHeight="1" x14ac:dyDescent="0.3">
      <c r="A210" s="1"/>
      <c r="K210" s="4"/>
      <c r="L210" s="4"/>
      <c r="T210" s="22"/>
      <c r="U210" s="4"/>
      <c r="V210" s="4"/>
      <c r="W210" s="4"/>
      <c r="X210" s="4"/>
    </row>
    <row r="211" spans="1:24" ht="15.75" customHeight="1" x14ac:dyDescent="0.3">
      <c r="A211" s="1"/>
      <c r="K211" s="4"/>
      <c r="L211" s="4"/>
      <c r="T211" s="22"/>
      <c r="U211" s="4"/>
      <c r="V211" s="4"/>
      <c r="W211" s="4"/>
      <c r="X211" s="4"/>
    </row>
    <row r="212" spans="1:24" ht="15.75" customHeight="1" x14ac:dyDescent="0.3">
      <c r="A212" s="1"/>
      <c r="K212" s="4"/>
      <c r="L212" s="4"/>
      <c r="T212" s="22"/>
      <c r="U212" s="4"/>
      <c r="V212" s="4"/>
      <c r="W212" s="4"/>
      <c r="X212" s="4"/>
    </row>
    <row r="213" spans="1:24" ht="15.75" customHeight="1" x14ac:dyDescent="0.3">
      <c r="A213" s="1"/>
      <c r="K213" s="4"/>
      <c r="L213" s="4"/>
      <c r="T213" s="22"/>
      <c r="U213" s="4"/>
      <c r="V213" s="4"/>
      <c r="W213" s="4"/>
      <c r="X213" s="4"/>
    </row>
    <row r="214" spans="1:24" ht="15.75" customHeight="1" x14ac:dyDescent="0.3">
      <c r="A214" s="1"/>
      <c r="K214" s="4"/>
      <c r="L214" s="4"/>
      <c r="T214" s="22"/>
      <c r="U214" s="4"/>
      <c r="V214" s="4"/>
      <c r="W214" s="4"/>
      <c r="X214" s="4"/>
    </row>
    <row r="215" spans="1:24" ht="15.75" customHeight="1" x14ac:dyDescent="0.3">
      <c r="A215" s="1"/>
      <c r="K215" s="4"/>
      <c r="L215" s="4"/>
      <c r="T215" s="22"/>
      <c r="U215" s="4"/>
      <c r="V215" s="4"/>
      <c r="W215" s="4"/>
      <c r="X215" s="4"/>
    </row>
    <row r="216" spans="1:24" ht="15.75" customHeight="1" x14ac:dyDescent="0.3">
      <c r="A216" s="1"/>
      <c r="K216" s="4"/>
      <c r="L216" s="4"/>
      <c r="T216" s="22"/>
      <c r="U216" s="4"/>
      <c r="V216" s="4"/>
      <c r="W216" s="4"/>
      <c r="X216" s="4"/>
    </row>
    <row r="217" spans="1:24" ht="15.75" customHeight="1" x14ac:dyDescent="0.3">
      <c r="A217" s="1"/>
      <c r="K217" s="4"/>
      <c r="L217" s="4"/>
      <c r="T217" s="22"/>
      <c r="U217" s="4"/>
      <c r="V217" s="4"/>
      <c r="W217" s="4"/>
      <c r="X217" s="4"/>
    </row>
    <row r="218" spans="1:24" ht="15.75" customHeight="1" x14ac:dyDescent="0.3">
      <c r="A218" s="1"/>
      <c r="K218" s="4"/>
      <c r="L218" s="4"/>
      <c r="T218" s="22"/>
      <c r="U218" s="4"/>
      <c r="V218" s="4"/>
      <c r="W218" s="4"/>
      <c r="X218" s="4"/>
    </row>
    <row r="219" spans="1:24" ht="15.75" customHeight="1" x14ac:dyDescent="0.3">
      <c r="A219" s="1"/>
      <c r="K219" s="4"/>
      <c r="L219" s="4"/>
      <c r="T219" s="22"/>
      <c r="U219" s="4"/>
      <c r="V219" s="4"/>
      <c r="W219" s="4"/>
      <c r="X219" s="4"/>
    </row>
    <row r="220" spans="1:24" ht="15.75" customHeight="1" x14ac:dyDescent="0.3">
      <c r="A220" s="1"/>
      <c r="K220" s="4"/>
      <c r="L220" s="4"/>
      <c r="T220" s="22"/>
      <c r="U220" s="4"/>
      <c r="V220" s="4"/>
      <c r="W220" s="4"/>
      <c r="X220" s="4"/>
    </row>
    <row r="221" spans="1:24" ht="15.75" customHeight="1" x14ac:dyDescent="0.3">
      <c r="A221" s="1"/>
      <c r="K221" s="4"/>
      <c r="L221" s="4"/>
      <c r="T221" s="22"/>
      <c r="U221" s="4"/>
      <c r="V221" s="4"/>
      <c r="W221" s="4"/>
      <c r="X221" s="4"/>
    </row>
    <row r="222" spans="1:24" ht="15.75" customHeight="1" x14ac:dyDescent="0.3">
      <c r="A222" s="1"/>
      <c r="K222" s="4"/>
      <c r="L222" s="4"/>
      <c r="T222" s="22"/>
      <c r="U222" s="4"/>
      <c r="V222" s="4"/>
      <c r="W222" s="4"/>
      <c r="X222" s="4"/>
    </row>
    <row r="223" spans="1:24" ht="15.75" customHeight="1" x14ac:dyDescent="0.3">
      <c r="A223" s="1"/>
      <c r="K223" s="4"/>
      <c r="L223" s="4"/>
      <c r="T223" s="22"/>
      <c r="U223" s="4"/>
      <c r="V223" s="4"/>
      <c r="W223" s="4"/>
      <c r="X223" s="4"/>
    </row>
    <row r="224" spans="1:24" ht="15.75" customHeight="1" x14ac:dyDescent="0.3">
      <c r="A224" s="1"/>
      <c r="K224" s="4"/>
      <c r="L224" s="4"/>
      <c r="T224" s="22"/>
      <c r="U224" s="4"/>
      <c r="V224" s="4"/>
      <c r="W224" s="4"/>
      <c r="X224" s="4"/>
    </row>
    <row r="225" spans="1:24" ht="15.75" customHeight="1" x14ac:dyDescent="0.3">
      <c r="A225" s="1"/>
      <c r="K225" s="4"/>
      <c r="L225" s="4"/>
      <c r="T225" s="22"/>
      <c r="U225" s="4"/>
      <c r="V225" s="4"/>
      <c r="W225" s="4"/>
      <c r="X225" s="4"/>
    </row>
    <row r="226" spans="1:24" ht="15.75" customHeight="1" x14ac:dyDescent="0.3">
      <c r="A226" s="1"/>
      <c r="K226" s="4"/>
      <c r="L226" s="4"/>
      <c r="T226" s="22"/>
      <c r="U226" s="4"/>
      <c r="V226" s="4"/>
      <c r="W226" s="4"/>
      <c r="X226" s="4"/>
    </row>
    <row r="227" spans="1:24" ht="15.75" customHeight="1" x14ac:dyDescent="0.3">
      <c r="A227" s="1"/>
      <c r="K227" s="4"/>
      <c r="L227" s="4"/>
      <c r="T227" s="22"/>
      <c r="U227" s="4"/>
      <c r="V227" s="4"/>
      <c r="W227" s="4"/>
      <c r="X227" s="4"/>
    </row>
    <row r="228" spans="1:24" ht="15.75" customHeight="1" x14ac:dyDescent="0.3">
      <c r="A228" s="1"/>
      <c r="K228" s="4"/>
      <c r="L228" s="4"/>
      <c r="T228" s="22"/>
      <c r="U228" s="4"/>
      <c r="V228" s="4"/>
      <c r="W228" s="4"/>
      <c r="X228" s="4"/>
    </row>
    <row r="229" spans="1:24" ht="15.75" customHeight="1" x14ac:dyDescent="0.3">
      <c r="A229" s="1"/>
      <c r="K229" s="4"/>
      <c r="L229" s="4"/>
      <c r="T229" s="22"/>
      <c r="U229" s="4"/>
      <c r="V229" s="4"/>
      <c r="W229" s="4"/>
      <c r="X229" s="4"/>
    </row>
    <row r="230" spans="1:24" ht="15.75" customHeight="1" x14ac:dyDescent="0.3">
      <c r="A230" s="1"/>
      <c r="K230" s="4"/>
      <c r="L230" s="4"/>
      <c r="T230" s="22"/>
      <c r="U230" s="4"/>
      <c r="V230" s="4"/>
      <c r="W230" s="4"/>
      <c r="X230" s="4"/>
    </row>
    <row r="231" spans="1:24" ht="15.75" customHeight="1" x14ac:dyDescent="0.3">
      <c r="A231" s="1"/>
      <c r="K231" s="4"/>
      <c r="L231" s="4"/>
      <c r="T231" s="22"/>
      <c r="U231" s="4"/>
      <c r="V231" s="4"/>
      <c r="W231" s="4"/>
      <c r="X231" s="4"/>
    </row>
    <row r="232" spans="1:24" ht="15.75" customHeight="1" x14ac:dyDescent="0.3">
      <c r="A232" s="1"/>
      <c r="K232" s="4"/>
      <c r="L232" s="4"/>
      <c r="T232" s="22"/>
      <c r="U232" s="4"/>
      <c r="V232" s="4"/>
      <c r="W232" s="4"/>
      <c r="X232" s="4"/>
    </row>
    <row r="233" spans="1:24" ht="15.75" customHeight="1" x14ac:dyDescent="0.3">
      <c r="A233" s="1"/>
      <c r="K233" s="4"/>
      <c r="L233" s="4"/>
      <c r="T233" s="22"/>
      <c r="U233" s="4"/>
      <c r="V233" s="4"/>
      <c r="W233" s="4"/>
      <c r="X233" s="4"/>
    </row>
    <row r="234" spans="1:24" ht="15.75" customHeight="1" x14ac:dyDescent="0.3">
      <c r="A234" s="1"/>
      <c r="K234" s="4"/>
      <c r="L234" s="4"/>
      <c r="T234" s="22"/>
      <c r="U234" s="4"/>
      <c r="V234" s="4"/>
      <c r="W234" s="4"/>
      <c r="X234" s="4"/>
    </row>
    <row r="235" spans="1:24" ht="15.75" customHeight="1" x14ac:dyDescent="0.3">
      <c r="A235" s="1"/>
      <c r="K235" s="4"/>
      <c r="L235" s="4"/>
      <c r="T235" s="22"/>
      <c r="U235" s="4"/>
      <c r="V235" s="4"/>
      <c r="W235" s="4"/>
      <c r="X235" s="4"/>
    </row>
    <row r="236" spans="1:24" ht="15.75" customHeight="1" x14ac:dyDescent="0.3">
      <c r="A236" s="1"/>
      <c r="K236" s="4"/>
      <c r="L236" s="4"/>
      <c r="T236" s="22"/>
      <c r="U236" s="4"/>
      <c r="V236" s="4"/>
      <c r="W236" s="4"/>
      <c r="X236" s="4"/>
    </row>
    <row r="237" spans="1:24" ht="15.75" customHeight="1" x14ac:dyDescent="0.3">
      <c r="A237" s="1"/>
      <c r="K237" s="4"/>
      <c r="L237" s="4"/>
      <c r="T237" s="22"/>
      <c r="U237" s="4"/>
      <c r="V237" s="4"/>
      <c r="W237" s="4"/>
      <c r="X237" s="4"/>
    </row>
    <row r="238" spans="1:24" ht="15.75" customHeight="1" x14ac:dyDescent="0.3">
      <c r="A238" s="1"/>
      <c r="K238" s="4"/>
      <c r="L238" s="4"/>
      <c r="T238" s="22"/>
      <c r="U238" s="4"/>
      <c r="V238" s="4"/>
      <c r="W238" s="4"/>
      <c r="X238" s="4"/>
    </row>
    <row r="239" spans="1:24" ht="15.75" customHeight="1" x14ac:dyDescent="0.3">
      <c r="A239" s="1"/>
      <c r="K239" s="4"/>
      <c r="L239" s="4"/>
      <c r="T239" s="22"/>
      <c r="U239" s="4"/>
      <c r="V239" s="4"/>
      <c r="W239" s="4"/>
      <c r="X239" s="4"/>
    </row>
    <row r="240" spans="1:24" ht="15.75" customHeight="1" x14ac:dyDescent="0.3">
      <c r="A240" s="1"/>
      <c r="K240" s="4"/>
      <c r="L240" s="4"/>
      <c r="T240" s="22"/>
      <c r="U240" s="4"/>
      <c r="V240" s="4"/>
      <c r="W240" s="4"/>
      <c r="X240" s="4"/>
    </row>
    <row r="241" spans="1:24" ht="15.75" customHeight="1" x14ac:dyDescent="0.3">
      <c r="A241" s="1"/>
      <c r="K241" s="4"/>
      <c r="L241" s="4"/>
      <c r="T241" s="22"/>
      <c r="U241" s="4"/>
      <c r="V241" s="4"/>
      <c r="W241" s="4"/>
      <c r="X241" s="4"/>
    </row>
    <row r="242" spans="1:24" ht="15.75" customHeight="1" x14ac:dyDescent="0.3">
      <c r="A242" s="1"/>
      <c r="K242" s="4"/>
      <c r="L242" s="4"/>
      <c r="T242" s="22"/>
      <c r="U242" s="4"/>
      <c r="V242" s="4"/>
      <c r="W242" s="4"/>
      <c r="X242" s="4"/>
    </row>
    <row r="243" spans="1:24" ht="15.75" customHeight="1" x14ac:dyDescent="0.3">
      <c r="A243" s="1"/>
      <c r="K243" s="4"/>
      <c r="L243" s="4"/>
      <c r="T243" s="22"/>
      <c r="U243" s="4"/>
      <c r="V243" s="4"/>
      <c r="W243" s="4"/>
      <c r="X243" s="4"/>
    </row>
    <row r="244" spans="1:24" ht="15.75" customHeight="1" x14ac:dyDescent="0.3">
      <c r="A244" s="1"/>
      <c r="K244" s="4"/>
      <c r="L244" s="4"/>
      <c r="T244" s="22"/>
      <c r="U244" s="4"/>
      <c r="V244" s="4"/>
      <c r="W244" s="4"/>
      <c r="X244" s="4"/>
    </row>
    <row r="245" spans="1:24" ht="15.75" customHeight="1" x14ac:dyDescent="0.3">
      <c r="A245" s="1"/>
      <c r="K245" s="4"/>
      <c r="L245" s="4"/>
      <c r="T245" s="22"/>
      <c r="U245" s="4"/>
      <c r="V245" s="4"/>
      <c r="W245" s="4"/>
      <c r="X245" s="4"/>
    </row>
    <row r="246" spans="1:24" ht="15.75" customHeight="1" x14ac:dyDescent="0.3">
      <c r="A246" s="1"/>
      <c r="K246" s="4"/>
      <c r="L246" s="4"/>
      <c r="T246" s="22"/>
      <c r="U246" s="4"/>
      <c r="V246" s="4"/>
      <c r="W246" s="4"/>
      <c r="X246" s="4"/>
    </row>
    <row r="247" spans="1:24" ht="15.75" customHeight="1" x14ac:dyDescent="0.3">
      <c r="A247" s="1"/>
      <c r="K247" s="4"/>
      <c r="L247" s="4"/>
      <c r="T247" s="22"/>
      <c r="U247" s="4"/>
      <c r="V247" s="4"/>
      <c r="W247" s="4"/>
      <c r="X247" s="4"/>
    </row>
    <row r="248" spans="1:24" ht="15.75" customHeight="1" x14ac:dyDescent="0.3">
      <c r="A248" s="1"/>
      <c r="K248" s="4"/>
      <c r="L248" s="4"/>
      <c r="T248" s="22"/>
      <c r="U248" s="4"/>
      <c r="V248" s="4"/>
      <c r="W248" s="4"/>
      <c r="X248" s="4"/>
    </row>
    <row r="249" spans="1:24" ht="15.75" customHeight="1" x14ac:dyDescent="0.3">
      <c r="A249" s="1"/>
      <c r="K249" s="4"/>
      <c r="L249" s="4"/>
      <c r="T249" s="22"/>
      <c r="U249" s="4"/>
      <c r="V249" s="4"/>
      <c r="W249" s="4"/>
      <c r="X249" s="4"/>
    </row>
    <row r="250" spans="1:24" ht="15.75" customHeight="1" x14ac:dyDescent="0.25"/>
    <row r="251" spans="1:24" ht="15.75" customHeight="1" x14ac:dyDescent="0.25"/>
    <row r="252" spans="1:24" ht="15.75" customHeight="1" x14ac:dyDescent="0.25"/>
    <row r="253" spans="1:24" ht="15.75" customHeight="1" x14ac:dyDescent="0.25"/>
    <row r="254" spans="1:24" ht="15.75" customHeight="1" x14ac:dyDescent="0.25"/>
    <row r="255" spans="1:24" ht="15.75" customHeight="1" x14ac:dyDescent="0.25"/>
    <row r="256" spans="1:2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workbookViewId="0">
      <pane xSplit="3" topLeftCell="D1" activePane="topRight" state="frozen"/>
      <selection pane="topRight" activeCell="S2" sqref="S2:S17"/>
    </sheetView>
  </sheetViews>
  <sheetFormatPr defaultColWidth="14.44140625" defaultRowHeight="15" customHeight="1" x14ac:dyDescent="0.25"/>
  <cols>
    <col min="1" max="1" width="5.33203125" customWidth="1"/>
    <col min="4" max="4" width="11.109375" customWidth="1"/>
    <col min="5" max="6" width="9.6640625" customWidth="1"/>
    <col min="7" max="7" width="8.109375" customWidth="1"/>
    <col min="8" max="8" width="8.5546875" customWidth="1"/>
    <col min="9" max="9" width="10.33203125" customWidth="1"/>
    <col min="10" max="10" width="9.44140625" customWidth="1"/>
    <col min="11" max="11" width="11.6640625" customWidth="1"/>
    <col min="12" max="12" width="8.33203125" customWidth="1"/>
    <col min="14" max="14" width="12.5546875" customWidth="1"/>
    <col min="15" max="15" width="7.88671875" customWidth="1"/>
    <col min="16" max="16" width="10.88671875" customWidth="1"/>
    <col min="17" max="17" width="12" customWidth="1"/>
    <col min="19" max="19" width="13.44140625" customWidth="1"/>
    <col min="20" max="20" width="12.109375" customWidth="1"/>
    <col min="22" max="22" width="17.33203125" customWidth="1"/>
    <col min="25" max="25" width="8.88671875" customWidth="1"/>
    <col min="26" max="26" width="6.88671875" customWidth="1"/>
    <col min="27" max="27" width="7.88671875" customWidth="1"/>
    <col min="28" max="28" width="8.44140625" customWidth="1"/>
    <col min="29" max="29" width="7.88671875" customWidth="1"/>
    <col min="30" max="30" width="9.109375" customWidth="1"/>
    <col min="31" max="31" width="7.6640625" customWidth="1"/>
    <col min="32" max="32" width="8.109375" customWidth="1"/>
    <col min="33" max="33" width="8.5546875" customWidth="1"/>
    <col min="36" max="36" width="8.44140625" customWidth="1"/>
    <col min="37" max="37" width="9.109375" customWidth="1"/>
    <col min="38" max="38" width="7.5546875" customWidth="1"/>
    <col min="39" max="40" width="8.6640625" customWidth="1"/>
    <col min="41" max="41" width="7.44140625" customWidth="1"/>
    <col min="42" max="42" width="7.88671875" customWidth="1"/>
    <col min="43" max="43" width="7.33203125" customWidth="1"/>
    <col min="44" max="44" width="7" customWidth="1"/>
    <col min="45" max="45" width="7.5546875" customWidth="1"/>
    <col min="46" max="46" width="15.109375" customWidth="1"/>
  </cols>
  <sheetData>
    <row r="1" spans="1:46" ht="15.75" customHeight="1" x14ac:dyDescent="0.3">
      <c r="A1" s="1"/>
      <c r="B1" s="2" t="s">
        <v>74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4" t="s">
        <v>8</v>
      </c>
      <c r="L1" s="5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W1" s="3" t="s">
        <v>18</v>
      </c>
      <c r="X1" s="7">
        <v>44446</v>
      </c>
      <c r="Y1" s="7">
        <v>44453</v>
      </c>
      <c r="Z1" s="7">
        <v>44460</v>
      </c>
      <c r="AA1" s="7">
        <v>44467</v>
      </c>
      <c r="AB1" s="7">
        <v>44474</v>
      </c>
      <c r="AC1" s="7">
        <v>44481</v>
      </c>
      <c r="AD1" s="8">
        <v>44488</v>
      </c>
      <c r="AE1" s="8">
        <v>44495</v>
      </c>
      <c r="AF1" s="8">
        <v>44502</v>
      </c>
      <c r="AG1" s="7">
        <v>44509</v>
      </c>
      <c r="AI1" s="3" t="s">
        <v>19</v>
      </c>
      <c r="AJ1" s="7">
        <v>44452</v>
      </c>
      <c r="AK1" s="9">
        <v>44457</v>
      </c>
      <c r="AL1" s="9">
        <v>43733</v>
      </c>
      <c r="AM1" s="10">
        <v>44471</v>
      </c>
      <c r="AN1" s="10">
        <v>44478</v>
      </c>
      <c r="AO1" s="10">
        <v>44485</v>
      </c>
      <c r="AP1" s="8">
        <v>44494</v>
      </c>
      <c r="AQ1" s="8">
        <v>44501</v>
      </c>
      <c r="AR1" s="7">
        <v>44509</v>
      </c>
      <c r="AS1" s="7">
        <v>44515</v>
      </c>
      <c r="AT1" s="8"/>
    </row>
    <row r="2" spans="1:46" ht="15.75" customHeight="1" x14ac:dyDescent="0.3">
      <c r="A2" s="12">
        <v>1</v>
      </c>
      <c r="B2" s="12" t="s">
        <v>46</v>
      </c>
      <c r="C2" s="12" t="s">
        <v>75</v>
      </c>
      <c r="D2" s="26" t="s">
        <v>76</v>
      </c>
      <c r="E2" s="21">
        <v>44485</v>
      </c>
      <c r="F2" s="13">
        <v>40</v>
      </c>
      <c r="G2" s="3">
        <v>1</v>
      </c>
      <c r="H2" s="13">
        <v>1</v>
      </c>
      <c r="I2" s="14">
        <v>43</v>
      </c>
      <c r="J2" s="15">
        <f t="shared" ref="J2:J17" si="0">IF((SUM(X2:AC2) + SUM(AJ2:AO2))=12,3,IF(AND((SUM(X2:AC2) + SUM(AJ2:AO2))&lt;=11,(SUM(X2:AC2) + SUM(AJ2:AO2))&gt;8),2,IF(AND((SUM(X2:AC2) + SUM(AJ2:AO2))&lt;=7,(SUM(X2:AC2) + SUM(AJ2:AO2))&gt;5),1,0)))</f>
        <v>3</v>
      </c>
      <c r="K2" s="13">
        <f t="shared" ref="K2:K17" si="1">ROUND((I2+J2/2),0)</f>
        <v>45</v>
      </c>
      <c r="L2" s="31">
        <f t="shared" ref="L2:L7" si="2">K2</f>
        <v>45</v>
      </c>
      <c r="M2" s="15">
        <f t="shared" ref="M2:M17" si="3">IF((SUM(X2:AG2)+SUM(AJ2:AS2))&gt;=7,1,0)</f>
        <v>1</v>
      </c>
      <c r="N2" s="15">
        <f t="shared" ref="N2:N17" si="4">IF(M2=1,0,(7-SUM(X2:AG2)-SUM(AJ2:AS2))*5)</f>
        <v>0</v>
      </c>
      <c r="O2" s="15"/>
      <c r="P2" s="15">
        <f t="shared" ref="P2:P17" si="5">IF(M2=1,1,0)</f>
        <v>1</v>
      </c>
      <c r="Q2" s="3">
        <f t="shared" ref="Q2:Q17" si="6">IF((SUM(AD2:AG2) + SUM(AP2:AS2))=8,3,IF(AND((SUM(AD2:AG2) + SUM(AP2:AS2))&lt;=7,(SUM(AD2:AG2) + SUM(AP2:AS2))&gt;5),2,IF(AND((SUM(AD2:AG2) + SUM(AP2:AS2))&lt;=5,(SUM(AD2:AG2) + SUM(AP2:AS2))&gt;3),1,0)))</f>
        <v>1</v>
      </c>
      <c r="R2" s="3">
        <f>(IF(G6=1,F2+Q2+1,F2+Q2))</f>
        <v>41</v>
      </c>
      <c r="S2" s="31">
        <f t="shared" ref="S2:S10" si="7">P2*H2*R2</f>
        <v>41</v>
      </c>
      <c r="T2" s="20">
        <v>42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v>1</v>
      </c>
      <c r="AF2" s="18">
        <v>1</v>
      </c>
      <c r="AG2" s="3">
        <v>0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0</v>
      </c>
      <c r="AS2" s="3">
        <v>0</v>
      </c>
    </row>
    <row r="3" spans="1:46" ht="15" customHeight="1" x14ac:dyDescent="0.3">
      <c r="A3" s="12">
        <v>2</v>
      </c>
      <c r="B3" s="12" t="s">
        <v>77</v>
      </c>
      <c r="C3" s="12" t="s">
        <v>78</v>
      </c>
      <c r="D3" s="13" t="s">
        <v>67</v>
      </c>
      <c r="E3" s="19">
        <v>44501</v>
      </c>
      <c r="F3" s="13">
        <v>50</v>
      </c>
      <c r="G3" s="3">
        <v>1</v>
      </c>
      <c r="H3" s="13">
        <v>1</v>
      </c>
      <c r="I3" s="14">
        <v>43</v>
      </c>
      <c r="J3" s="15">
        <f t="shared" si="0"/>
        <v>3</v>
      </c>
      <c r="K3" s="13">
        <f t="shared" si="1"/>
        <v>45</v>
      </c>
      <c r="L3" s="31">
        <f t="shared" si="2"/>
        <v>45</v>
      </c>
      <c r="M3" s="15">
        <f t="shared" si="3"/>
        <v>1</v>
      </c>
      <c r="N3" s="15">
        <f t="shared" si="4"/>
        <v>0</v>
      </c>
      <c r="O3" s="15"/>
      <c r="P3" s="15">
        <f t="shared" si="5"/>
        <v>1</v>
      </c>
      <c r="Q3" s="3">
        <f t="shared" si="6"/>
        <v>1</v>
      </c>
      <c r="R3" s="3">
        <f t="shared" ref="R3:R7" si="8">(IF(G3=1,F3+Q3+1,F3+Q3))</f>
        <v>52</v>
      </c>
      <c r="S3" s="31">
        <f t="shared" si="7"/>
        <v>52</v>
      </c>
      <c r="T3" s="20">
        <v>47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v>1</v>
      </c>
      <c r="AF3" s="18">
        <v>1</v>
      </c>
      <c r="AG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0</v>
      </c>
      <c r="AS3" s="3">
        <v>0</v>
      </c>
    </row>
    <row r="4" spans="1:46" ht="15" customHeight="1" x14ac:dyDescent="0.3">
      <c r="A4" s="12">
        <v>3</v>
      </c>
      <c r="B4" s="12" t="s">
        <v>79</v>
      </c>
      <c r="C4" s="12" t="s">
        <v>80</v>
      </c>
      <c r="F4" s="13">
        <v>0</v>
      </c>
      <c r="G4" s="3">
        <v>0</v>
      </c>
      <c r="H4" s="13">
        <v>0</v>
      </c>
      <c r="I4" s="14">
        <v>39</v>
      </c>
      <c r="J4" s="15">
        <f t="shared" si="0"/>
        <v>0</v>
      </c>
      <c r="K4" s="13">
        <f t="shared" si="1"/>
        <v>39</v>
      </c>
      <c r="L4" s="31">
        <f t="shared" si="2"/>
        <v>39</v>
      </c>
      <c r="M4" s="15">
        <f t="shared" si="3"/>
        <v>0</v>
      </c>
      <c r="N4" s="15">
        <f t="shared" si="4"/>
        <v>15</v>
      </c>
      <c r="O4" s="15"/>
      <c r="P4" s="15">
        <f t="shared" si="5"/>
        <v>0</v>
      </c>
      <c r="Q4" s="3">
        <f t="shared" si="6"/>
        <v>0</v>
      </c>
      <c r="R4" s="3">
        <f t="shared" si="8"/>
        <v>0</v>
      </c>
      <c r="S4" s="32">
        <f t="shared" si="7"/>
        <v>0</v>
      </c>
      <c r="T4" s="20">
        <v>0</v>
      </c>
      <c r="X4" s="18">
        <v>1</v>
      </c>
      <c r="Y4" s="18">
        <v>1</v>
      </c>
      <c r="Z4" s="18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J4" s="3">
        <v>1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</row>
    <row r="5" spans="1:46" ht="15.75" customHeight="1" x14ac:dyDescent="0.3">
      <c r="A5" s="12">
        <v>4</v>
      </c>
      <c r="B5" s="12" t="s">
        <v>81</v>
      </c>
      <c r="C5" s="12" t="s">
        <v>82</v>
      </c>
      <c r="D5" s="13" t="s">
        <v>29</v>
      </c>
      <c r="E5" s="19">
        <v>44501</v>
      </c>
      <c r="F5" s="13">
        <v>40</v>
      </c>
      <c r="G5" s="3">
        <v>0</v>
      </c>
      <c r="H5" s="13">
        <v>0</v>
      </c>
      <c r="I5" s="14">
        <v>0</v>
      </c>
      <c r="J5" s="15">
        <f t="shared" si="0"/>
        <v>2</v>
      </c>
      <c r="K5" s="13">
        <f t="shared" si="1"/>
        <v>1</v>
      </c>
      <c r="L5" s="32">
        <f t="shared" si="2"/>
        <v>1</v>
      </c>
      <c r="M5" s="15">
        <f t="shared" si="3"/>
        <v>1</v>
      </c>
      <c r="N5" s="15">
        <f t="shared" si="4"/>
        <v>0</v>
      </c>
      <c r="O5" s="15"/>
      <c r="P5" s="15">
        <f t="shared" si="5"/>
        <v>1</v>
      </c>
      <c r="Q5" s="3">
        <f t="shared" si="6"/>
        <v>1</v>
      </c>
      <c r="R5" s="3">
        <f t="shared" si="8"/>
        <v>41</v>
      </c>
      <c r="S5" s="32">
        <f t="shared" si="7"/>
        <v>0</v>
      </c>
      <c r="T5" s="20">
        <v>0</v>
      </c>
      <c r="X5" s="18">
        <v>1</v>
      </c>
      <c r="Y5" s="18">
        <v>1</v>
      </c>
      <c r="Z5" s="3">
        <v>0</v>
      </c>
      <c r="AA5" s="18">
        <v>1</v>
      </c>
      <c r="AB5" s="18">
        <v>1</v>
      </c>
      <c r="AC5" s="18">
        <v>1</v>
      </c>
      <c r="AD5" s="18">
        <v>1</v>
      </c>
      <c r="AE5" s="18">
        <v>1</v>
      </c>
      <c r="AF5" s="18">
        <v>1</v>
      </c>
      <c r="AG5" s="3">
        <v>0</v>
      </c>
      <c r="AJ5" s="3">
        <v>1</v>
      </c>
      <c r="AK5" s="3">
        <v>0</v>
      </c>
      <c r="AL5" s="3">
        <v>1</v>
      </c>
      <c r="AM5" s="3">
        <v>1</v>
      </c>
      <c r="AN5" s="3">
        <v>1</v>
      </c>
      <c r="AO5" s="3">
        <v>1</v>
      </c>
      <c r="AP5" s="3">
        <v>0</v>
      </c>
      <c r="AQ5" s="3">
        <v>1</v>
      </c>
      <c r="AR5" s="3">
        <v>0</v>
      </c>
      <c r="AS5" s="3">
        <v>0</v>
      </c>
    </row>
    <row r="6" spans="1:46" ht="15.75" customHeight="1" x14ac:dyDescent="0.3">
      <c r="A6" s="12">
        <v>5</v>
      </c>
      <c r="B6" s="12" t="s">
        <v>83</v>
      </c>
      <c r="C6" s="12" t="s">
        <v>84</v>
      </c>
      <c r="D6" s="13" t="s">
        <v>85</v>
      </c>
      <c r="E6" s="19">
        <v>44508</v>
      </c>
      <c r="F6" s="13">
        <v>0</v>
      </c>
      <c r="G6" s="3">
        <v>0</v>
      </c>
      <c r="H6" s="13">
        <v>0</v>
      </c>
      <c r="I6" s="14">
        <v>0</v>
      </c>
      <c r="J6" s="15">
        <f t="shared" si="0"/>
        <v>2</v>
      </c>
      <c r="K6" s="13">
        <f t="shared" si="1"/>
        <v>1</v>
      </c>
      <c r="L6" s="32">
        <f t="shared" si="2"/>
        <v>1</v>
      </c>
      <c r="M6" s="15">
        <f t="shared" si="3"/>
        <v>1</v>
      </c>
      <c r="N6" s="15">
        <f t="shared" si="4"/>
        <v>0</v>
      </c>
      <c r="O6" s="15"/>
      <c r="P6" s="15">
        <f t="shared" si="5"/>
        <v>1</v>
      </c>
      <c r="Q6" s="3">
        <f t="shared" si="6"/>
        <v>1</v>
      </c>
      <c r="R6" s="3">
        <f t="shared" si="8"/>
        <v>1</v>
      </c>
      <c r="S6" s="32">
        <f t="shared" si="7"/>
        <v>0</v>
      </c>
      <c r="T6" s="20">
        <v>0</v>
      </c>
      <c r="X6" s="18">
        <v>1</v>
      </c>
      <c r="Y6" s="18">
        <v>1</v>
      </c>
      <c r="Z6" s="3">
        <v>0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3">
        <v>0</v>
      </c>
      <c r="AG6" s="3">
        <v>0</v>
      </c>
      <c r="AJ6" s="3">
        <v>1</v>
      </c>
      <c r="AK6" s="3">
        <v>0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0</v>
      </c>
      <c r="AS6" s="3">
        <v>0</v>
      </c>
    </row>
    <row r="7" spans="1:46" ht="15.75" customHeight="1" x14ac:dyDescent="0.3">
      <c r="A7" s="12">
        <v>6</v>
      </c>
      <c r="B7" s="41" t="s">
        <v>86</v>
      </c>
      <c r="C7" s="41" t="s">
        <v>25</v>
      </c>
      <c r="D7" s="13"/>
      <c r="E7" s="13"/>
      <c r="F7" s="13">
        <v>0</v>
      </c>
      <c r="G7" s="3">
        <v>0</v>
      </c>
      <c r="H7" s="13">
        <v>0</v>
      </c>
      <c r="I7" s="14">
        <v>0</v>
      </c>
      <c r="J7" s="15">
        <f t="shared" si="0"/>
        <v>0</v>
      </c>
      <c r="K7" s="13">
        <f t="shared" si="1"/>
        <v>0</v>
      </c>
      <c r="L7" s="32">
        <f t="shared" si="2"/>
        <v>0</v>
      </c>
      <c r="M7" s="15">
        <f t="shared" si="3"/>
        <v>0</v>
      </c>
      <c r="N7" s="15">
        <f t="shared" si="4"/>
        <v>35</v>
      </c>
      <c r="O7" s="15"/>
      <c r="P7" s="15">
        <f t="shared" si="5"/>
        <v>0</v>
      </c>
      <c r="Q7" s="3">
        <f t="shared" si="6"/>
        <v>0</v>
      </c>
      <c r="R7" s="3">
        <f t="shared" si="8"/>
        <v>0</v>
      </c>
      <c r="S7" s="32">
        <f t="shared" si="7"/>
        <v>0</v>
      </c>
      <c r="T7" s="20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</row>
    <row r="8" spans="1:46" ht="15.75" customHeight="1" x14ac:dyDescent="0.3">
      <c r="A8" s="12">
        <v>7</v>
      </c>
      <c r="B8" s="42" t="s">
        <v>87</v>
      </c>
      <c r="C8" s="42" t="s">
        <v>88</v>
      </c>
      <c r="D8" s="13" t="s">
        <v>89</v>
      </c>
      <c r="E8" s="21">
        <v>44478</v>
      </c>
      <c r="F8" s="13">
        <v>45</v>
      </c>
      <c r="G8" s="3">
        <v>1</v>
      </c>
      <c r="H8" s="13">
        <v>1</v>
      </c>
      <c r="I8" s="14">
        <v>34</v>
      </c>
      <c r="J8" s="15">
        <f t="shared" si="0"/>
        <v>2</v>
      </c>
      <c r="K8" s="13">
        <f t="shared" si="1"/>
        <v>35</v>
      </c>
      <c r="L8" s="31">
        <v>35</v>
      </c>
      <c r="M8" s="15">
        <f t="shared" si="3"/>
        <v>1</v>
      </c>
      <c r="N8" s="15">
        <f t="shared" si="4"/>
        <v>0</v>
      </c>
      <c r="O8" s="15"/>
      <c r="P8" s="15">
        <f t="shared" si="5"/>
        <v>1</v>
      </c>
      <c r="Q8" s="3">
        <f t="shared" si="6"/>
        <v>0</v>
      </c>
      <c r="R8" s="3">
        <f t="shared" ref="R8:R9" si="9">(IF(G9=1,F8+Q8+1,F8+Q8))</f>
        <v>45</v>
      </c>
      <c r="S8" s="31">
        <f t="shared" si="7"/>
        <v>45</v>
      </c>
      <c r="T8" s="20">
        <v>40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1</v>
      </c>
      <c r="AD8" s="18">
        <v>1</v>
      </c>
      <c r="AE8" s="3">
        <v>0</v>
      </c>
      <c r="AF8" s="3">
        <v>0</v>
      </c>
      <c r="AG8" s="3">
        <v>0</v>
      </c>
      <c r="AJ8" s="3">
        <v>1</v>
      </c>
      <c r="AK8" s="3">
        <v>1</v>
      </c>
      <c r="AL8" s="3">
        <v>0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0</v>
      </c>
      <c r="AS8" s="3">
        <v>0</v>
      </c>
    </row>
    <row r="9" spans="1:46" ht="15.75" customHeight="1" x14ac:dyDescent="0.3">
      <c r="A9" s="12">
        <v>8</v>
      </c>
      <c r="B9" s="41" t="s">
        <v>90</v>
      </c>
      <c r="C9" s="41" t="s">
        <v>91</v>
      </c>
      <c r="D9" s="13"/>
      <c r="E9" s="13"/>
      <c r="F9" s="13">
        <v>0</v>
      </c>
      <c r="G9" s="3">
        <v>0</v>
      </c>
      <c r="H9" s="13">
        <v>0</v>
      </c>
      <c r="I9" s="14">
        <v>0</v>
      </c>
      <c r="J9" s="15">
        <f t="shared" si="0"/>
        <v>0</v>
      </c>
      <c r="K9" s="13">
        <f t="shared" si="1"/>
        <v>0</v>
      </c>
      <c r="L9" s="32">
        <f t="shared" ref="L9:L17" si="10">K9</f>
        <v>0</v>
      </c>
      <c r="M9" s="15">
        <f t="shared" si="3"/>
        <v>0</v>
      </c>
      <c r="N9" s="15">
        <f t="shared" si="4"/>
        <v>25</v>
      </c>
      <c r="O9" s="15"/>
      <c r="P9" s="15">
        <f t="shared" si="5"/>
        <v>0</v>
      </c>
      <c r="Q9" s="3">
        <f t="shared" si="6"/>
        <v>0</v>
      </c>
      <c r="R9" s="3">
        <f t="shared" si="9"/>
        <v>1</v>
      </c>
      <c r="S9" s="32">
        <f t="shared" si="7"/>
        <v>0</v>
      </c>
      <c r="T9" s="20">
        <v>0</v>
      </c>
      <c r="U9" s="3" t="s">
        <v>43</v>
      </c>
      <c r="X9" s="3">
        <v>0</v>
      </c>
      <c r="Y9" s="18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</row>
    <row r="10" spans="1:46" ht="15.75" customHeight="1" x14ac:dyDescent="0.3">
      <c r="A10" s="12">
        <v>9</v>
      </c>
      <c r="B10" s="24" t="s">
        <v>90</v>
      </c>
      <c r="C10" s="24" t="s">
        <v>78</v>
      </c>
      <c r="D10" s="13" t="s">
        <v>37</v>
      </c>
      <c r="E10" s="19">
        <v>44471</v>
      </c>
      <c r="F10" s="13">
        <v>30</v>
      </c>
      <c r="G10" s="3">
        <v>1</v>
      </c>
      <c r="H10" s="13">
        <v>1</v>
      </c>
      <c r="I10" s="14">
        <v>35</v>
      </c>
      <c r="J10" s="15">
        <f t="shared" si="0"/>
        <v>3</v>
      </c>
      <c r="K10" s="13">
        <f t="shared" si="1"/>
        <v>37</v>
      </c>
      <c r="L10" s="31">
        <f t="shared" si="10"/>
        <v>37</v>
      </c>
      <c r="M10" s="15">
        <f t="shared" si="3"/>
        <v>1</v>
      </c>
      <c r="N10" s="15">
        <f t="shared" si="4"/>
        <v>0</v>
      </c>
      <c r="O10" s="15"/>
      <c r="P10" s="15">
        <f t="shared" si="5"/>
        <v>1</v>
      </c>
      <c r="Q10" s="3">
        <f t="shared" si="6"/>
        <v>1</v>
      </c>
      <c r="R10" s="3">
        <f t="shared" ref="R10:R17" si="11">(IF(G10=1,F10+Q10+1,F10+Q10))</f>
        <v>32</v>
      </c>
      <c r="S10" s="31">
        <f t="shared" si="7"/>
        <v>32</v>
      </c>
      <c r="T10" s="20">
        <v>35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3">
        <v>0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0</v>
      </c>
      <c r="AS10" s="3">
        <v>0</v>
      </c>
    </row>
    <row r="11" spans="1:46" ht="15.75" customHeight="1" x14ac:dyDescent="0.3">
      <c r="A11" s="12">
        <v>10</v>
      </c>
      <c r="B11" s="12" t="s">
        <v>92</v>
      </c>
      <c r="C11" s="12" t="s">
        <v>93</v>
      </c>
      <c r="D11" s="3" t="s">
        <v>32</v>
      </c>
      <c r="E11" s="19">
        <v>44508</v>
      </c>
      <c r="F11" s="13">
        <v>35</v>
      </c>
      <c r="G11" s="18">
        <v>1</v>
      </c>
      <c r="H11" s="13">
        <v>1</v>
      </c>
      <c r="I11" s="14">
        <v>38</v>
      </c>
      <c r="J11" s="15">
        <f t="shared" si="0"/>
        <v>3</v>
      </c>
      <c r="K11" s="13">
        <f t="shared" si="1"/>
        <v>40</v>
      </c>
      <c r="L11" s="31">
        <f t="shared" si="10"/>
        <v>40</v>
      </c>
      <c r="M11" s="15">
        <f t="shared" si="3"/>
        <v>1</v>
      </c>
      <c r="N11" s="15">
        <f t="shared" si="4"/>
        <v>0</v>
      </c>
      <c r="O11" s="15"/>
      <c r="P11" s="15">
        <f t="shared" si="5"/>
        <v>1</v>
      </c>
      <c r="Q11" s="3">
        <f t="shared" si="6"/>
        <v>1</v>
      </c>
      <c r="R11" s="3">
        <f t="shared" si="11"/>
        <v>37</v>
      </c>
      <c r="S11" s="31">
        <v>25</v>
      </c>
      <c r="T11" s="20">
        <v>30</v>
      </c>
      <c r="X11" s="18">
        <v>1</v>
      </c>
      <c r="Y11" s="18">
        <v>1</v>
      </c>
      <c r="Z11" s="18">
        <v>1</v>
      </c>
      <c r="AA11" s="18">
        <v>1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3">
        <v>0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0</v>
      </c>
      <c r="AS11" s="3">
        <v>0</v>
      </c>
    </row>
    <row r="12" spans="1:46" ht="12.75" customHeight="1" x14ac:dyDescent="0.3">
      <c r="A12" s="12">
        <v>11</v>
      </c>
      <c r="B12" s="12" t="s">
        <v>94</v>
      </c>
      <c r="C12" s="12" t="s">
        <v>95</v>
      </c>
      <c r="D12" s="13" t="s">
        <v>96</v>
      </c>
      <c r="E12" s="19">
        <v>44478</v>
      </c>
      <c r="F12" s="13">
        <v>50</v>
      </c>
      <c r="G12" s="3">
        <v>1</v>
      </c>
      <c r="H12" s="13">
        <v>1</v>
      </c>
      <c r="I12" s="14">
        <v>45</v>
      </c>
      <c r="J12" s="15">
        <f t="shared" si="0"/>
        <v>3</v>
      </c>
      <c r="K12" s="13">
        <f t="shared" si="1"/>
        <v>47</v>
      </c>
      <c r="L12" s="31">
        <f t="shared" si="10"/>
        <v>47</v>
      </c>
      <c r="M12" s="15">
        <f t="shared" si="3"/>
        <v>1</v>
      </c>
      <c r="N12" s="15">
        <f t="shared" si="4"/>
        <v>0</v>
      </c>
      <c r="O12" s="15"/>
      <c r="P12" s="15">
        <f t="shared" si="5"/>
        <v>1</v>
      </c>
      <c r="Q12" s="3">
        <f t="shared" si="6"/>
        <v>1</v>
      </c>
      <c r="R12" s="3">
        <f t="shared" si="11"/>
        <v>52</v>
      </c>
      <c r="S12" s="31">
        <f t="shared" ref="S12:S17" si="12">P12*H12*R12</f>
        <v>52</v>
      </c>
      <c r="T12" s="20">
        <v>48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3">
        <v>0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0</v>
      </c>
      <c r="AS12" s="3">
        <v>0</v>
      </c>
    </row>
    <row r="13" spans="1:46" ht="15.75" customHeight="1" x14ac:dyDescent="0.3">
      <c r="A13" s="12">
        <v>12</v>
      </c>
      <c r="B13" s="12" t="s">
        <v>97</v>
      </c>
      <c r="C13" s="12" t="s">
        <v>98</v>
      </c>
      <c r="D13" s="27" t="s">
        <v>42</v>
      </c>
      <c r="E13" s="28">
        <v>44494</v>
      </c>
      <c r="F13" s="13">
        <v>48</v>
      </c>
      <c r="G13" s="3">
        <v>1</v>
      </c>
      <c r="H13" s="13">
        <v>1</v>
      </c>
      <c r="I13" s="14">
        <v>35</v>
      </c>
      <c r="J13" s="15">
        <f t="shared" si="0"/>
        <v>2</v>
      </c>
      <c r="K13" s="13">
        <f t="shared" si="1"/>
        <v>36</v>
      </c>
      <c r="L13" s="31">
        <f t="shared" si="10"/>
        <v>36</v>
      </c>
      <c r="M13" s="15">
        <f t="shared" si="3"/>
        <v>1</v>
      </c>
      <c r="N13" s="15">
        <f t="shared" si="4"/>
        <v>0</v>
      </c>
      <c r="O13" s="15"/>
      <c r="P13" s="15">
        <f t="shared" si="5"/>
        <v>1</v>
      </c>
      <c r="Q13" s="3">
        <f t="shared" si="6"/>
        <v>1</v>
      </c>
      <c r="R13" s="3">
        <f t="shared" si="11"/>
        <v>50</v>
      </c>
      <c r="S13" s="31">
        <f t="shared" si="12"/>
        <v>50</v>
      </c>
      <c r="T13" s="20">
        <v>45</v>
      </c>
      <c r="X13" s="18">
        <v>1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3">
        <v>0</v>
      </c>
      <c r="AE13" s="18">
        <v>1</v>
      </c>
      <c r="AF13" s="18">
        <v>1</v>
      </c>
      <c r="AG13" s="3">
        <v>0</v>
      </c>
      <c r="AJ13" s="3">
        <v>1</v>
      </c>
      <c r="AK13" s="3">
        <v>1</v>
      </c>
      <c r="AL13" s="3">
        <v>0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0</v>
      </c>
      <c r="AS13" s="3">
        <v>0</v>
      </c>
    </row>
    <row r="14" spans="1:46" ht="15.75" customHeight="1" x14ac:dyDescent="0.3">
      <c r="A14" s="12">
        <v>13</v>
      </c>
      <c r="B14" s="12" t="s">
        <v>99</v>
      </c>
      <c r="C14" s="12" t="s">
        <v>100</v>
      </c>
      <c r="D14" s="3" t="s">
        <v>101</v>
      </c>
      <c r="E14" s="19">
        <v>44464</v>
      </c>
      <c r="F14" s="13">
        <v>45</v>
      </c>
      <c r="G14" s="3">
        <v>1</v>
      </c>
      <c r="H14" s="13">
        <v>1</v>
      </c>
      <c r="I14" s="14">
        <v>43</v>
      </c>
      <c r="J14" s="15">
        <f t="shared" si="0"/>
        <v>3</v>
      </c>
      <c r="K14" s="13">
        <f t="shared" si="1"/>
        <v>45</v>
      </c>
      <c r="L14" s="31">
        <f t="shared" si="10"/>
        <v>45</v>
      </c>
      <c r="M14" s="15">
        <f t="shared" si="3"/>
        <v>1</v>
      </c>
      <c r="N14" s="15">
        <f t="shared" si="4"/>
        <v>0</v>
      </c>
      <c r="O14" s="15"/>
      <c r="P14" s="15">
        <f t="shared" si="5"/>
        <v>1</v>
      </c>
      <c r="Q14" s="3">
        <f t="shared" si="6"/>
        <v>1</v>
      </c>
      <c r="R14" s="3">
        <f t="shared" si="11"/>
        <v>47</v>
      </c>
      <c r="S14" s="31">
        <f t="shared" si="12"/>
        <v>47</v>
      </c>
      <c r="T14" s="20">
        <v>45</v>
      </c>
      <c r="X14" s="18">
        <v>1</v>
      </c>
      <c r="Y14" s="18">
        <v>1</v>
      </c>
      <c r="Z14" s="18">
        <v>1</v>
      </c>
      <c r="AA14" s="18">
        <v>1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3">
        <v>0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0</v>
      </c>
      <c r="AS14" s="3">
        <v>0</v>
      </c>
    </row>
    <row r="15" spans="1:46" ht="15.75" customHeight="1" x14ac:dyDescent="0.3">
      <c r="A15" s="12">
        <v>14</v>
      </c>
      <c r="B15" s="12" t="s">
        <v>102</v>
      </c>
      <c r="C15" s="12" t="s">
        <v>103</v>
      </c>
      <c r="D15" s="13" t="s">
        <v>70</v>
      </c>
      <c r="E15" s="19">
        <v>44464</v>
      </c>
      <c r="F15" s="13">
        <v>45</v>
      </c>
      <c r="G15" s="3">
        <v>1</v>
      </c>
      <c r="H15" s="13">
        <v>1</v>
      </c>
      <c r="I15" s="14">
        <v>29</v>
      </c>
      <c r="J15" s="15">
        <f t="shared" si="0"/>
        <v>3</v>
      </c>
      <c r="K15" s="13">
        <f t="shared" si="1"/>
        <v>31</v>
      </c>
      <c r="L15" s="31">
        <f t="shared" si="10"/>
        <v>31</v>
      </c>
      <c r="M15" s="15">
        <f t="shared" si="3"/>
        <v>1</v>
      </c>
      <c r="N15" s="15">
        <f t="shared" si="4"/>
        <v>0</v>
      </c>
      <c r="O15" s="15"/>
      <c r="P15" s="15">
        <f t="shared" si="5"/>
        <v>1</v>
      </c>
      <c r="Q15" s="3">
        <f t="shared" si="6"/>
        <v>1</v>
      </c>
      <c r="R15" s="3">
        <f t="shared" si="11"/>
        <v>47</v>
      </c>
      <c r="S15" s="31">
        <f t="shared" si="12"/>
        <v>47</v>
      </c>
      <c r="T15" s="20">
        <v>35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3">
        <v>0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0</v>
      </c>
      <c r="AS15" s="3">
        <v>0</v>
      </c>
    </row>
    <row r="16" spans="1:46" ht="15.75" customHeight="1" x14ac:dyDescent="0.3">
      <c r="A16" s="12">
        <v>15</v>
      </c>
      <c r="B16" s="12" t="s">
        <v>104</v>
      </c>
      <c r="C16" s="12" t="s">
        <v>105</v>
      </c>
      <c r="D16" s="3" t="s">
        <v>106</v>
      </c>
      <c r="E16" s="21">
        <v>44457</v>
      </c>
      <c r="F16" s="13">
        <v>45</v>
      </c>
      <c r="G16" s="3">
        <v>1</v>
      </c>
      <c r="H16" s="13">
        <v>1</v>
      </c>
      <c r="I16" s="14">
        <v>33</v>
      </c>
      <c r="J16" s="15">
        <f t="shared" si="0"/>
        <v>3</v>
      </c>
      <c r="K16" s="13">
        <f t="shared" si="1"/>
        <v>35</v>
      </c>
      <c r="L16" s="31">
        <f t="shared" si="10"/>
        <v>35</v>
      </c>
      <c r="M16" s="15">
        <f t="shared" si="3"/>
        <v>1</v>
      </c>
      <c r="N16" s="15">
        <f t="shared" si="4"/>
        <v>0</v>
      </c>
      <c r="O16" s="15"/>
      <c r="P16" s="15">
        <f t="shared" si="5"/>
        <v>1</v>
      </c>
      <c r="Q16" s="3">
        <f t="shared" si="6"/>
        <v>1</v>
      </c>
      <c r="R16" s="3">
        <f t="shared" si="11"/>
        <v>47</v>
      </c>
      <c r="S16" s="31">
        <f t="shared" si="12"/>
        <v>47</v>
      </c>
      <c r="T16" s="20">
        <v>40</v>
      </c>
      <c r="X16" s="18">
        <v>1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3">
        <v>0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0</v>
      </c>
      <c r="AS16" s="3">
        <v>0</v>
      </c>
    </row>
    <row r="17" spans="1:45" ht="15.75" customHeight="1" x14ac:dyDescent="0.3">
      <c r="A17" s="1">
        <v>16</v>
      </c>
      <c r="B17" s="12" t="s">
        <v>107</v>
      </c>
      <c r="C17" s="12" t="s">
        <v>41</v>
      </c>
      <c r="D17" s="13" t="s">
        <v>108</v>
      </c>
      <c r="E17" s="21">
        <v>44485</v>
      </c>
      <c r="F17" s="13">
        <v>45</v>
      </c>
      <c r="G17" s="3">
        <v>1</v>
      </c>
      <c r="H17" s="13">
        <v>1</v>
      </c>
      <c r="I17" s="14">
        <v>51</v>
      </c>
      <c r="J17" s="15">
        <f t="shared" si="0"/>
        <v>3</v>
      </c>
      <c r="K17" s="13">
        <f t="shared" si="1"/>
        <v>53</v>
      </c>
      <c r="L17" s="31">
        <f t="shared" si="10"/>
        <v>53</v>
      </c>
      <c r="M17" s="15">
        <f t="shared" si="3"/>
        <v>1</v>
      </c>
      <c r="N17" s="15">
        <f t="shared" si="4"/>
        <v>0</v>
      </c>
      <c r="O17" s="15"/>
      <c r="P17" s="15">
        <f t="shared" si="5"/>
        <v>1</v>
      </c>
      <c r="Q17" s="3">
        <f t="shared" si="6"/>
        <v>0</v>
      </c>
      <c r="R17" s="3">
        <f t="shared" si="11"/>
        <v>46</v>
      </c>
      <c r="S17" s="31">
        <f t="shared" si="12"/>
        <v>46</v>
      </c>
      <c r="T17" s="20">
        <v>47</v>
      </c>
      <c r="X17" s="18">
        <v>1</v>
      </c>
      <c r="Y17" s="18">
        <v>1</v>
      </c>
      <c r="Z17" s="18">
        <v>1</v>
      </c>
      <c r="AA17" s="18">
        <v>1</v>
      </c>
      <c r="AB17" s="18">
        <v>1</v>
      </c>
      <c r="AC17" s="18">
        <v>1</v>
      </c>
      <c r="AD17" s="18">
        <v>1</v>
      </c>
      <c r="AE17" s="18">
        <v>1</v>
      </c>
      <c r="AF17" s="3">
        <v>0</v>
      </c>
      <c r="AG17" s="3">
        <v>0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0</v>
      </c>
      <c r="AR17" s="3">
        <v>0</v>
      </c>
      <c r="AS17" s="3">
        <v>0</v>
      </c>
    </row>
    <row r="18" spans="1:45" ht="15.75" customHeight="1" x14ac:dyDescent="0.3">
      <c r="A18" s="1"/>
      <c r="B18" s="12"/>
      <c r="C18" s="12"/>
      <c r="D18" s="13"/>
      <c r="E18" s="13"/>
      <c r="F18" s="13"/>
      <c r="G18" s="13"/>
      <c r="H18" s="13"/>
      <c r="I18" s="13"/>
      <c r="J18" s="15"/>
      <c r="K18" s="13"/>
      <c r="L18" s="22"/>
      <c r="M18" s="15"/>
      <c r="N18" s="15"/>
      <c r="O18" s="15"/>
      <c r="P18" s="15"/>
      <c r="Q18" s="3"/>
      <c r="R18" s="3"/>
      <c r="S18" s="22"/>
      <c r="T18" s="20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15.75" customHeight="1" x14ac:dyDescent="0.3">
      <c r="A19" s="1"/>
      <c r="B19" s="12"/>
      <c r="C19" s="12"/>
      <c r="D19" s="13"/>
      <c r="E19" s="13"/>
      <c r="F19" s="13"/>
      <c r="G19" s="13"/>
      <c r="H19" s="13"/>
      <c r="I19" s="13"/>
      <c r="J19" s="15"/>
      <c r="K19" s="13"/>
      <c r="L19" s="22"/>
      <c r="M19" s="15"/>
      <c r="N19" s="15"/>
      <c r="O19" s="15"/>
      <c r="P19" s="15"/>
      <c r="Q19" s="3"/>
      <c r="R19" s="3"/>
      <c r="S19" s="22"/>
      <c r="T19" s="20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15.75" customHeight="1" x14ac:dyDescent="0.3">
      <c r="A20" s="1"/>
      <c r="B20" s="12"/>
      <c r="C20" s="12"/>
      <c r="D20" s="13"/>
      <c r="E20" s="13"/>
      <c r="F20" s="13"/>
      <c r="G20" s="13"/>
      <c r="H20" s="13"/>
      <c r="I20" s="13"/>
      <c r="J20" s="15"/>
      <c r="K20" s="13"/>
      <c r="L20" s="22"/>
      <c r="M20" s="15"/>
      <c r="N20" s="15"/>
      <c r="O20" s="15"/>
      <c r="P20" s="15"/>
      <c r="Q20" s="3"/>
      <c r="R20" s="3"/>
      <c r="S20" s="22"/>
      <c r="T20" s="20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15.75" customHeight="1" x14ac:dyDescent="0.3">
      <c r="A21" s="1"/>
      <c r="B21" s="13"/>
      <c r="C21" s="13"/>
      <c r="D21" s="13"/>
      <c r="E21" s="13"/>
      <c r="F21" s="13"/>
      <c r="G21" s="3"/>
      <c r="H21" s="3"/>
      <c r="I21" s="3"/>
      <c r="J21" s="13"/>
      <c r="K21" s="13"/>
      <c r="L21" s="13"/>
      <c r="M21" s="15"/>
      <c r="N21" s="15"/>
      <c r="O21" s="15"/>
      <c r="P21" s="15"/>
      <c r="Q21" s="3"/>
      <c r="R21" s="3"/>
      <c r="S21" s="22"/>
      <c r="T21" s="20"/>
      <c r="Y21" s="3"/>
      <c r="Z21" s="3"/>
      <c r="AA21" s="3"/>
      <c r="AB21" s="3"/>
      <c r="AC21" s="3"/>
      <c r="AD21" s="3"/>
      <c r="AE21" s="3"/>
      <c r="AF21" s="3"/>
      <c r="AG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15.75" customHeight="1" x14ac:dyDescent="0.3">
      <c r="A22" s="1"/>
      <c r="B22" s="13"/>
      <c r="C22" s="13"/>
      <c r="D22" s="13"/>
      <c r="E22" s="13"/>
      <c r="F22" s="13"/>
      <c r="G22" s="3"/>
      <c r="H22" s="3"/>
      <c r="I22" s="3"/>
      <c r="J22" s="13"/>
      <c r="K22" s="13"/>
      <c r="L22" s="13"/>
      <c r="M22" s="15"/>
      <c r="N22" s="15"/>
      <c r="O22" s="15"/>
      <c r="P22" s="15"/>
      <c r="Q22" s="3"/>
      <c r="R22" s="3"/>
      <c r="S22" s="22"/>
      <c r="T22" s="20"/>
      <c r="Y22" s="3"/>
      <c r="Z22" s="3"/>
      <c r="AA22" s="3"/>
      <c r="AB22" s="3"/>
      <c r="AC22" s="3"/>
      <c r="AD22" s="3"/>
      <c r="AE22" s="3"/>
      <c r="AF22" s="3"/>
      <c r="AG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15.75" customHeight="1" x14ac:dyDescent="0.3">
      <c r="A23" s="1"/>
      <c r="B23" s="13"/>
      <c r="C23" s="13"/>
      <c r="D23" s="13"/>
      <c r="F23" s="13"/>
      <c r="G23" s="3"/>
      <c r="H23" s="3"/>
      <c r="I23" s="3"/>
      <c r="J23" s="13"/>
      <c r="K23" s="13"/>
      <c r="L23" s="13"/>
      <c r="M23" s="15"/>
      <c r="N23" s="15"/>
      <c r="O23" s="15"/>
      <c r="P23" s="15"/>
      <c r="Q23" s="3"/>
      <c r="R23" s="3"/>
      <c r="S23" s="22"/>
      <c r="T23" s="20"/>
      <c r="Y23" s="3"/>
      <c r="Z23" s="3"/>
      <c r="AA23" s="3"/>
      <c r="AB23" s="3"/>
      <c r="AC23" s="3"/>
      <c r="AD23" s="3"/>
      <c r="AE23" s="3"/>
      <c r="AF23" s="3"/>
      <c r="AG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15.75" customHeight="1" x14ac:dyDescent="0.3">
      <c r="A24" s="1"/>
      <c r="J24" s="13"/>
      <c r="K24" s="13"/>
      <c r="L24" s="13"/>
      <c r="M24" s="15"/>
      <c r="N24" s="15"/>
      <c r="O24" s="15"/>
      <c r="P24" s="15"/>
      <c r="T24" s="22"/>
      <c r="U24" s="20"/>
      <c r="V24" s="20"/>
      <c r="W24" s="20"/>
      <c r="X24" s="20"/>
      <c r="Y24" s="3"/>
      <c r="Z24" s="3"/>
      <c r="AA24" s="3"/>
      <c r="AB24" s="3"/>
      <c r="AF24" s="3"/>
      <c r="AG24" s="3"/>
      <c r="AL24" s="3"/>
      <c r="AM24" s="3"/>
      <c r="AN24" s="3"/>
      <c r="AO24" s="3"/>
      <c r="AP24" s="3"/>
      <c r="AQ24" s="3"/>
      <c r="AR24" s="3"/>
    </row>
    <row r="25" spans="1:45" ht="15.75" customHeight="1" x14ac:dyDescent="0.3">
      <c r="A25" s="1"/>
      <c r="B25" s="2"/>
      <c r="J25" s="13"/>
      <c r="K25" s="13"/>
      <c r="L25" s="13"/>
      <c r="M25" s="15"/>
      <c r="N25" s="15"/>
      <c r="O25" s="15"/>
      <c r="P25" s="15"/>
      <c r="T25" s="22"/>
      <c r="U25" s="20"/>
      <c r="V25" s="20"/>
      <c r="W25" s="20"/>
      <c r="X25" s="20"/>
      <c r="Y25" s="3"/>
      <c r="Z25" s="3"/>
      <c r="AA25" s="3"/>
      <c r="AB25" s="3"/>
      <c r="AF25" s="3"/>
      <c r="AG25" s="3"/>
      <c r="AL25" s="3"/>
      <c r="AM25" s="3"/>
      <c r="AN25" s="3"/>
      <c r="AO25" s="3"/>
      <c r="AP25" s="3"/>
      <c r="AQ25" s="3"/>
      <c r="AR25" s="3"/>
    </row>
    <row r="26" spans="1:45" ht="15.75" customHeight="1" x14ac:dyDescent="0.3">
      <c r="A26" s="1"/>
      <c r="B26" s="35"/>
      <c r="C26" s="36" t="s">
        <v>71</v>
      </c>
      <c r="D26" s="39"/>
      <c r="E26" s="7"/>
      <c r="F26" s="3"/>
      <c r="G26" s="3"/>
      <c r="H26" s="3"/>
      <c r="J26" s="13"/>
      <c r="K26" s="13"/>
      <c r="L26" s="13"/>
      <c r="M26" s="15"/>
      <c r="N26" s="15"/>
      <c r="O26" s="15"/>
      <c r="P26" s="15"/>
      <c r="T26" s="22"/>
      <c r="U26" s="20"/>
      <c r="V26" s="20"/>
      <c r="W26" s="20"/>
      <c r="X26" s="20"/>
      <c r="Y26" s="3"/>
      <c r="Z26" s="3"/>
      <c r="AA26" s="3"/>
      <c r="AB26" s="3"/>
      <c r="AF26" s="3"/>
      <c r="AG26" s="3"/>
      <c r="AJ26" s="3"/>
      <c r="AL26" s="3"/>
      <c r="AM26" s="3"/>
      <c r="AN26" s="3"/>
      <c r="AO26" s="3"/>
      <c r="AP26" s="3"/>
      <c r="AQ26" s="3"/>
      <c r="AR26" s="3"/>
    </row>
    <row r="27" spans="1:45" ht="15.75" customHeight="1" x14ac:dyDescent="0.3">
      <c r="A27" s="1"/>
      <c r="B27" s="37"/>
      <c r="C27" s="36" t="s">
        <v>71</v>
      </c>
      <c r="D27" s="39"/>
      <c r="E27" s="8"/>
      <c r="F27" s="3"/>
      <c r="G27" s="3"/>
      <c r="H27" s="3"/>
      <c r="J27" s="13"/>
      <c r="K27" s="13"/>
      <c r="L27" s="13"/>
      <c r="M27" s="15"/>
      <c r="N27" s="15"/>
      <c r="O27" s="15"/>
      <c r="P27" s="15"/>
      <c r="T27" s="22"/>
      <c r="U27" s="20"/>
      <c r="V27" s="20"/>
      <c r="W27" s="20"/>
      <c r="X27" s="20"/>
      <c r="Y27" s="3"/>
      <c r="Z27" s="3"/>
      <c r="AA27" s="3"/>
      <c r="AB27" s="3"/>
      <c r="AF27" s="3"/>
      <c r="AG27" s="3"/>
      <c r="AJ27" s="3"/>
      <c r="AL27" s="3"/>
      <c r="AM27" s="3"/>
      <c r="AN27" s="3"/>
      <c r="AO27" s="3"/>
      <c r="AP27" s="3"/>
      <c r="AQ27" s="3"/>
      <c r="AR27" s="3"/>
    </row>
    <row r="28" spans="1:45" ht="15.75" customHeight="1" x14ac:dyDescent="0.3">
      <c r="A28" s="1"/>
      <c r="B28" s="38"/>
      <c r="C28" s="36" t="s">
        <v>72</v>
      </c>
      <c r="D28" s="39"/>
      <c r="E28" s="8"/>
      <c r="F28" s="3"/>
      <c r="G28" s="3"/>
      <c r="H28" s="3"/>
      <c r="J28" s="13"/>
      <c r="K28" s="13"/>
      <c r="L28" s="13"/>
      <c r="M28" s="15"/>
      <c r="N28" s="15"/>
      <c r="O28" s="15"/>
      <c r="P28" s="15"/>
      <c r="T28" s="22"/>
      <c r="U28" s="20"/>
      <c r="V28" s="20"/>
      <c r="W28" s="20"/>
      <c r="X28" s="20"/>
      <c r="Y28" s="3"/>
      <c r="Z28" s="3"/>
      <c r="AA28" s="3"/>
      <c r="AB28" s="3"/>
      <c r="AF28" s="3"/>
      <c r="AG28" s="3"/>
      <c r="AJ28" s="3"/>
      <c r="AL28" s="3"/>
      <c r="AM28" s="3"/>
      <c r="AN28" s="3"/>
      <c r="AO28" s="3"/>
      <c r="AP28" s="3"/>
      <c r="AQ28" s="3"/>
      <c r="AR28" s="3"/>
    </row>
    <row r="29" spans="1:45" ht="15.75" customHeight="1" x14ac:dyDescent="0.3">
      <c r="A29" s="1"/>
      <c r="B29" s="39"/>
      <c r="C29" s="39"/>
      <c r="D29" s="39"/>
      <c r="E29" s="7"/>
      <c r="F29" s="3"/>
      <c r="G29" s="3"/>
      <c r="H29" s="3"/>
      <c r="J29" s="13"/>
      <c r="K29" s="13"/>
      <c r="L29" s="13"/>
      <c r="M29" s="15"/>
      <c r="N29" s="15"/>
      <c r="O29" s="15"/>
      <c r="P29" s="15"/>
      <c r="T29" s="22"/>
      <c r="U29" s="20"/>
      <c r="V29" s="20"/>
      <c r="W29" s="20"/>
      <c r="X29" s="20"/>
      <c r="Y29" s="3"/>
      <c r="Z29" s="3"/>
      <c r="AA29" s="3"/>
      <c r="AB29" s="3"/>
      <c r="AF29" s="3"/>
      <c r="AG29" s="3"/>
      <c r="AJ29" s="3"/>
      <c r="AL29" s="3"/>
      <c r="AM29" s="3"/>
      <c r="AN29" s="3"/>
      <c r="AO29" s="3"/>
      <c r="AP29" s="3"/>
      <c r="AQ29" s="3"/>
      <c r="AR29" s="3"/>
    </row>
    <row r="30" spans="1:45" ht="15.75" customHeight="1" x14ac:dyDescent="0.3">
      <c r="A30" s="1"/>
      <c r="B30" s="40"/>
      <c r="C30" s="36" t="s">
        <v>73</v>
      </c>
      <c r="D30" s="39"/>
      <c r="E30" s="8"/>
      <c r="F30" s="3"/>
      <c r="G30" s="3"/>
      <c r="H30" s="3"/>
      <c r="J30" s="13"/>
      <c r="K30" s="13"/>
      <c r="L30" s="13"/>
      <c r="M30" s="15"/>
      <c r="N30" s="15"/>
      <c r="O30" s="15"/>
      <c r="P30" s="15"/>
      <c r="T30" s="22"/>
      <c r="U30" s="20"/>
      <c r="V30" s="20"/>
      <c r="W30" s="20"/>
      <c r="X30" s="20"/>
      <c r="Y30" s="3"/>
      <c r="Z30" s="3"/>
      <c r="AA30" s="3"/>
      <c r="AB30" s="3"/>
      <c r="AF30" s="3"/>
      <c r="AG30" s="3"/>
      <c r="AJ30" s="3"/>
      <c r="AL30" s="3"/>
      <c r="AM30" s="3"/>
      <c r="AN30" s="3"/>
      <c r="AO30" s="3"/>
      <c r="AP30" s="3"/>
      <c r="AQ30" s="3"/>
      <c r="AR30" s="3"/>
    </row>
    <row r="31" spans="1:45" ht="15.75" customHeight="1" x14ac:dyDescent="0.3">
      <c r="A31" s="12"/>
      <c r="B31" s="12"/>
      <c r="C31" s="12"/>
      <c r="D31" s="3"/>
      <c r="E31" s="8"/>
      <c r="F31" s="3"/>
      <c r="G31" s="3"/>
      <c r="H31" s="3"/>
      <c r="J31" s="13"/>
      <c r="K31" s="13"/>
      <c r="L31" s="13"/>
      <c r="M31" s="15"/>
      <c r="N31" s="15"/>
      <c r="O31" s="15"/>
      <c r="P31" s="15"/>
      <c r="T31" s="22"/>
      <c r="U31" s="20"/>
      <c r="V31" s="20"/>
      <c r="W31" s="20"/>
      <c r="X31" s="20"/>
      <c r="Y31" s="3"/>
      <c r="Z31" s="3"/>
      <c r="AA31" s="3"/>
      <c r="AB31" s="3"/>
      <c r="AF31" s="3"/>
      <c r="AG31" s="3"/>
      <c r="AJ31" s="3"/>
      <c r="AL31" s="3"/>
      <c r="AM31" s="3"/>
      <c r="AN31" s="3"/>
      <c r="AO31" s="3"/>
      <c r="AP31" s="3"/>
      <c r="AQ31" s="3"/>
      <c r="AR31" s="3"/>
    </row>
    <row r="32" spans="1:45" ht="15.75" customHeight="1" x14ac:dyDescent="0.3">
      <c r="A32" s="12"/>
      <c r="B32" s="12"/>
      <c r="C32" s="12"/>
      <c r="D32" s="3"/>
      <c r="E32" s="7"/>
      <c r="F32" s="3"/>
      <c r="G32" s="3"/>
      <c r="H32" s="3"/>
      <c r="J32" s="13"/>
      <c r="K32" s="13"/>
      <c r="L32" s="13"/>
      <c r="M32" s="15"/>
      <c r="N32" s="15"/>
      <c r="O32" s="15"/>
      <c r="P32" s="15"/>
      <c r="T32" s="22"/>
      <c r="U32" s="20"/>
      <c r="V32" s="20"/>
      <c r="W32" s="20"/>
      <c r="X32" s="20"/>
      <c r="Y32" s="3"/>
      <c r="Z32" s="3"/>
      <c r="AA32" s="3"/>
      <c r="AB32" s="3"/>
      <c r="AF32" s="3"/>
      <c r="AG32" s="3"/>
      <c r="AJ32" s="3"/>
      <c r="AL32" s="3"/>
      <c r="AM32" s="3"/>
      <c r="AN32" s="3"/>
      <c r="AO32" s="3"/>
      <c r="AP32" s="3"/>
      <c r="AQ32" s="3"/>
      <c r="AR32" s="3"/>
    </row>
    <row r="33" spans="1:44" ht="15.75" customHeight="1" x14ac:dyDescent="0.3">
      <c r="A33" s="12"/>
      <c r="B33" s="12"/>
      <c r="C33" s="12"/>
      <c r="D33" s="3"/>
      <c r="E33" s="8"/>
      <c r="F33" s="3"/>
      <c r="G33" s="3"/>
      <c r="H33" s="3"/>
      <c r="J33" s="13"/>
      <c r="K33" s="13"/>
      <c r="L33" s="13"/>
      <c r="M33" s="15"/>
      <c r="N33" s="15"/>
      <c r="O33" s="15"/>
      <c r="P33" s="15"/>
      <c r="T33" s="22"/>
      <c r="U33" s="20"/>
      <c r="V33" s="20"/>
      <c r="W33" s="20"/>
      <c r="X33" s="20"/>
      <c r="Y33" s="3"/>
      <c r="Z33" s="3"/>
      <c r="AA33" s="3"/>
      <c r="AB33" s="3"/>
      <c r="AF33" s="3"/>
      <c r="AG33" s="3"/>
      <c r="AJ33" s="3"/>
      <c r="AL33" s="3"/>
      <c r="AM33" s="3"/>
      <c r="AN33" s="3"/>
      <c r="AO33" s="3"/>
      <c r="AP33" s="3"/>
      <c r="AQ33" s="3"/>
      <c r="AR33" s="3"/>
    </row>
    <row r="34" spans="1:44" ht="15.75" customHeight="1" x14ac:dyDescent="0.3">
      <c r="A34" s="12"/>
      <c r="B34" s="12"/>
      <c r="C34" s="12"/>
      <c r="D34" s="3"/>
      <c r="E34" s="8"/>
      <c r="F34" s="3"/>
      <c r="G34" s="3"/>
      <c r="H34" s="3"/>
      <c r="J34" s="13"/>
      <c r="K34" s="13"/>
      <c r="L34" s="13"/>
      <c r="M34" s="15"/>
      <c r="N34" s="15"/>
      <c r="O34" s="15"/>
      <c r="P34" s="15"/>
      <c r="T34" s="22"/>
      <c r="U34" s="20"/>
      <c r="V34" s="20"/>
      <c r="W34" s="20"/>
      <c r="X34" s="20"/>
      <c r="Y34" s="3"/>
      <c r="Z34" s="3"/>
      <c r="AA34" s="3"/>
      <c r="AB34" s="3"/>
      <c r="AF34" s="3"/>
      <c r="AG34" s="3"/>
      <c r="AJ34" s="3"/>
      <c r="AL34" s="3"/>
      <c r="AM34" s="3"/>
      <c r="AN34" s="3"/>
      <c r="AO34" s="3"/>
      <c r="AP34" s="3"/>
      <c r="AQ34" s="3"/>
      <c r="AR34" s="3"/>
    </row>
    <row r="35" spans="1:44" ht="15.75" customHeight="1" x14ac:dyDescent="0.3">
      <c r="A35" s="12"/>
      <c r="B35" s="12"/>
      <c r="C35" s="12"/>
      <c r="D35" s="3"/>
      <c r="E35" s="7"/>
      <c r="F35" s="3"/>
      <c r="G35" s="3"/>
      <c r="H35" s="3"/>
      <c r="J35" s="13"/>
      <c r="K35" s="13"/>
      <c r="L35" s="13"/>
      <c r="M35" s="15"/>
      <c r="N35" s="15"/>
      <c r="O35" s="15"/>
      <c r="P35" s="15"/>
      <c r="T35" s="22"/>
      <c r="U35" s="20"/>
      <c r="V35" s="20"/>
      <c r="W35" s="20"/>
      <c r="X35" s="20"/>
      <c r="Y35" s="3"/>
      <c r="Z35" s="3"/>
      <c r="AA35" s="3"/>
      <c r="AB35" s="3"/>
      <c r="AF35" s="3"/>
      <c r="AG35" s="3"/>
      <c r="AJ35" s="3"/>
      <c r="AL35" s="3"/>
      <c r="AM35" s="3"/>
      <c r="AN35" s="3"/>
      <c r="AO35" s="3"/>
      <c r="AP35" s="3"/>
      <c r="AQ35" s="3"/>
      <c r="AR35" s="3"/>
    </row>
    <row r="36" spans="1:44" ht="15.75" customHeight="1" x14ac:dyDescent="0.3">
      <c r="A36" s="12"/>
      <c r="B36" s="12"/>
      <c r="C36" s="12"/>
      <c r="D36" s="3"/>
      <c r="E36" s="7"/>
      <c r="F36" s="3"/>
      <c r="G36" s="3"/>
      <c r="H36" s="3"/>
      <c r="J36" s="13"/>
      <c r="K36" s="13"/>
      <c r="L36" s="13"/>
      <c r="M36" s="15"/>
      <c r="N36" s="15"/>
      <c r="O36" s="15"/>
      <c r="P36" s="15"/>
      <c r="T36" s="22"/>
      <c r="U36" s="20"/>
      <c r="V36" s="20"/>
      <c r="W36" s="20"/>
      <c r="X36" s="20"/>
      <c r="Y36" s="3"/>
      <c r="Z36" s="3"/>
      <c r="AA36" s="3"/>
      <c r="AB36" s="3"/>
      <c r="AF36" s="3"/>
      <c r="AG36" s="3"/>
      <c r="AJ36" s="3"/>
      <c r="AL36" s="3"/>
      <c r="AM36" s="3"/>
      <c r="AN36" s="3"/>
      <c r="AO36" s="3"/>
      <c r="AP36" s="3"/>
      <c r="AQ36" s="3"/>
      <c r="AR36" s="3"/>
    </row>
    <row r="37" spans="1:44" ht="15.75" customHeight="1" x14ac:dyDescent="0.3">
      <c r="A37" s="12"/>
      <c r="B37" s="12"/>
      <c r="C37" s="12"/>
      <c r="D37" s="3"/>
      <c r="E37" s="7"/>
      <c r="F37" s="3"/>
      <c r="G37" s="3"/>
      <c r="H37" s="3"/>
      <c r="J37" s="13"/>
      <c r="K37" s="13"/>
      <c r="L37" s="13"/>
      <c r="M37" s="15"/>
      <c r="N37" s="15"/>
      <c r="O37" s="15"/>
      <c r="P37" s="15"/>
      <c r="T37" s="22"/>
      <c r="U37" s="20"/>
      <c r="V37" s="20"/>
      <c r="W37" s="20"/>
      <c r="X37" s="20"/>
      <c r="Y37" s="3"/>
      <c r="Z37" s="3"/>
      <c r="AA37" s="3"/>
      <c r="AB37" s="3"/>
      <c r="AF37" s="3"/>
      <c r="AG37" s="3"/>
      <c r="AJ37" s="3"/>
      <c r="AL37" s="3"/>
      <c r="AM37" s="3"/>
      <c r="AN37" s="3"/>
      <c r="AO37" s="3"/>
      <c r="AP37" s="3"/>
      <c r="AQ37" s="3"/>
      <c r="AR37" s="3"/>
    </row>
    <row r="38" spans="1:44" ht="15.75" customHeight="1" x14ac:dyDescent="0.3">
      <c r="A38" s="12"/>
      <c r="B38" s="12"/>
      <c r="C38" s="12"/>
      <c r="D38" s="3"/>
      <c r="E38" s="8"/>
      <c r="F38" s="3"/>
      <c r="G38" s="3"/>
      <c r="H38" s="3"/>
      <c r="J38" s="13"/>
      <c r="K38" s="13"/>
      <c r="L38" s="13"/>
      <c r="M38" s="15"/>
      <c r="N38" s="15"/>
      <c r="O38" s="15"/>
      <c r="P38" s="15"/>
      <c r="T38" s="22"/>
      <c r="U38" s="20"/>
      <c r="V38" s="20"/>
      <c r="W38" s="20"/>
      <c r="X38" s="20"/>
      <c r="Y38" s="3"/>
      <c r="Z38" s="3"/>
      <c r="AA38" s="3"/>
      <c r="AB38" s="3"/>
      <c r="AF38" s="3"/>
      <c r="AG38" s="3"/>
      <c r="AJ38" s="3"/>
      <c r="AL38" s="3"/>
      <c r="AM38" s="3"/>
      <c r="AN38" s="3"/>
      <c r="AO38" s="3"/>
      <c r="AP38" s="3"/>
      <c r="AQ38" s="3"/>
      <c r="AR38" s="3"/>
    </row>
    <row r="39" spans="1:44" ht="15.75" customHeight="1" x14ac:dyDescent="0.3">
      <c r="A39" s="12"/>
      <c r="B39" s="12"/>
      <c r="C39" s="12"/>
      <c r="D39" s="3"/>
      <c r="E39" s="7"/>
      <c r="F39" s="3"/>
      <c r="G39" s="3"/>
      <c r="H39" s="3"/>
      <c r="J39" s="13"/>
      <c r="K39" s="13"/>
      <c r="L39" s="13"/>
      <c r="M39" s="15"/>
      <c r="N39" s="15"/>
      <c r="O39" s="15"/>
      <c r="P39" s="15"/>
      <c r="T39" s="22"/>
      <c r="U39" s="20"/>
      <c r="V39" s="20"/>
      <c r="W39" s="20"/>
      <c r="X39" s="20"/>
      <c r="Y39" s="3"/>
      <c r="Z39" s="3"/>
      <c r="AA39" s="3"/>
      <c r="AB39" s="3"/>
      <c r="AF39" s="3"/>
      <c r="AG39" s="3"/>
      <c r="AJ39" s="3"/>
      <c r="AL39" s="3"/>
      <c r="AM39" s="3"/>
      <c r="AN39" s="3"/>
      <c r="AO39" s="3"/>
      <c r="AP39" s="3"/>
      <c r="AQ39" s="3"/>
      <c r="AR39" s="3"/>
    </row>
    <row r="40" spans="1:44" ht="15.75" customHeight="1" x14ac:dyDescent="0.3">
      <c r="A40" s="12"/>
      <c r="B40" s="12"/>
      <c r="C40" s="12"/>
      <c r="F40" s="3"/>
      <c r="G40" s="3"/>
      <c r="H40" s="3"/>
      <c r="J40" s="13"/>
      <c r="K40" s="13"/>
      <c r="L40" s="13"/>
      <c r="M40" s="15"/>
      <c r="N40" s="15"/>
      <c r="O40" s="15"/>
      <c r="P40" s="15"/>
      <c r="T40" s="22"/>
      <c r="U40" s="20"/>
      <c r="V40" s="20"/>
      <c r="W40" s="20"/>
      <c r="X40" s="20"/>
      <c r="Y40" s="3"/>
      <c r="Z40" s="3"/>
      <c r="AA40" s="3"/>
      <c r="AB40" s="3"/>
      <c r="AF40" s="3"/>
      <c r="AG40" s="3"/>
      <c r="AJ40" s="3"/>
      <c r="AL40" s="3"/>
      <c r="AM40" s="3"/>
      <c r="AN40" s="3"/>
      <c r="AO40" s="3"/>
      <c r="AP40" s="3"/>
      <c r="AQ40" s="3"/>
      <c r="AR40" s="3"/>
    </row>
    <row r="41" spans="1:44" ht="15.75" customHeight="1" x14ac:dyDescent="0.3">
      <c r="A41" s="12"/>
      <c r="B41" s="12"/>
      <c r="C41" s="12"/>
      <c r="D41" s="3"/>
      <c r="E41" s="7"/>
      <c r="F41" s="3"/>
      <c r="G41" s="3"/>
      <c r="H41" s="3"/>
      <c r="J41" s="13"/>
      <c r="K41" s="13"/>
      <c r="L41" s="13"/>
      <c r="M41" s="15"/>
      <c r="N41" s="15"/>
      <c r="O41" s="15"/>
      <c r="P41" s="15"/>
      <c r="T41" s="22"/>
      <c r="U41" s="20"/>
      <c r="V41" s="20"/>
      <c r="W41" s="20"/>
      <c r="X41" s="20"/>
      <c r="Y41" s="3"/>
      <c r="Z41" s="3"/>
      <c r="AA41" s="3"/>
      <c r="AB41" s="3"/>
      <c r="AF41" s="3"/>
      <c r="AG41" s="3"/>
      <c r="AJ41" s="3"/>
      <c r="AL41" s="3"/>
      <c r="AM41" s="3"/>
      <c r="AN41" s="3"/>
      <c r="AO41" s="3"/>
      <c r="AP41" s="3"/>
      <c r="AQ41" s="3"/>
      <c r="AR41" s="3"/>
    </row>
    <row r="42" spans="1:44" ht="15.75" customHeight="1" x14ac:dyDescent="0.3">
      <c r="A42" s="12"/>
      <c r="B42" s="12"/>
      <c r="C42" s="12"/>
      <c r="J42" s="13"/>
      <c r="K42" s="13"/>
      <c r="L42" s="13"/>
      <c r="M42" s="15"/>
      <c r="N42" s="15"/>
      <c r="O42" s="15"/>
      <c r="P42" s="15"/>
      <c r="T42" s="22"/>
      <c r="U42" s="20"/>
      <c r="V42" s="20"/>
      <c r="W42" s="20"/>
      <c r="X42" s="20"/>
      <c r="Y42" s="3"/>
      <c r="Z42" s="3"/>
      <c r="AA42" s="3"/>
      <c r="AB42" s="3"/>
      <c r="AF42" s="3"/>
      <c r="AG42" s="3"/>
      <c r="AJ42" s="3"/>
      <c r="AL42" s="3"/>
      <c r="AM42" s="3"/>
      <c r="AN42" s="3"/>
      <c r="AO42" s="3"/>
      <c r="AP42" s="3"/>
      <c r="AQ42" s="3"/>
      <c r="AR42" s="3"/>
    </row>
    <row r="43" spans="1:44" ht="15.75" customHeight="1" x14ac:dyDescent="0.3">
      <c r="A43" s="1"/>
      <c r="J43" s="13"/>
      <c r="K43" s="13"/>
      <c r="L43" s="13"/>
      <c r="T43" s="22"/>
      <c r="U43" s="20"/>
      <c r="V43" s="20"/>
      <c r="W43" s="20"/>
      <c r="X43" s="20"/>
    </row>
    <row r="44" spans="1:44" ht="15.75" customHeight="1" x14ac:dyDescent="0.3">
      <c r="A44" s="1"/>
      <c r="J44" s="13"/>
      <c r="K44" s="13"/>
      <c r="L44" s="13"/>
      <c r="T44" s="22"/>
      <c r="U44" s="20"/>
      <c r="V44" s="20"/>
      <c r="W44" s="20"/>
      <c r="X44" s="20"/>
    </row>
    <row r="45" spans="1:44" ht="15.75" customHeight="1" x14ac:dyDescent="0.3">
      <c r="K45" s="4"/>
      <c r="L45" s="4"/>
      <c r="T45" s="22"/>
      <c r="U45" s="20"/>
      <c r="V45" s="20"/>
      <c r="W45" s="20"/>
      <c r="X45" s="20"/>
    </row>
    <row r="46" spans="1:44" ht="15.75" customHeight="1" x14ac:dyDescent="0.3">
      <c r="K46" s="4"/>
      <c r="L46" s="4"/>
      <c r="T46" s="22"/>
      <c r="U46" s="20"/>
      <c r="V46" s="20"/>
      <c r="W46" s="20"/>
      <c r="X46" s="20"/>
    </row>
    <row r="47" spans="1:44" ht="15.75" customHeight="1" x14ac:dyDescent="0.3">
      <c r="K47" s="4"/>
      <c r="L47" s="4"/>
      <c r="T47" s="22"/>
      <c r="U47" s="20"/>
      <c r="V47" s="20"/>
      <c r="W47" s="20"/>
      <c r="X47" s="20"/>
    </row>
    <row r="48" spans="1:44" ht="15.75" customHeight="1" x14ac:dyDescent="0.3">
      <c r="K48" s="4"/>
      <c r="L48" s="4"/>
      <c r="T48" s="22"/>
      <c r="U48" s="20"/>
      <c r="V48" s="20"/>
      <c r="W48" s="20"/>
      <c r="X48" s="20"/>
    </row>
    <row r="49" spans="1:24" ht="15.75" customHeight="1" x14ac:dyDescent="0.3">
      <c r="K49" s="4"/>
      <c r="L49" s="4"/>
      <c r="T49" s="22"/>
      <c r="U49" s="20"/>
      <c r="V49" s="20"/>
      <c r="W49" s="20"/>
      <c r="X49" s="20"/>
    </row>
    <row r="50" spans="1:24" ht="15.75" customHeight="1" x14ac:dyDescent="0.3">
      <c r="A50" s="1"/>
      <c r="K50" s="4"/>
      <c r="L50" s="4"/>
      <c r="T50" s="22"/>
      <c r="U50" s="4"/>
      <c r="V50" s="4"/>
      <c r="W50" s="4"/>
      <c r="X50" s="4"/>
    </row>
    <row r="51" spans="1:24" ht="15.75" customHeight="1" x14ac:dyDescent="0.3">
      <c r="A51" s="1"/>
      <c r="K51" s="4"/>
      <c r="L51" s="4"/>
      <c r="T51" s="22"/>
      <c r="U51" s="4"/>
      <c r="V51" s="4"/>
      <c r="W51" s="4"/>
      <c r="X51" s="4"/>
    </row>
    <row r="52" spans="1:24" ht="15.75" customHeight="1" x14ac:dyDescent="0.3">
      <c r="A52" s="1"/>
      <c r="K52" s="4"/>
      <c r="L52" s="4"/>
      <c r="T52" s="22"/>
      <c r="U52" s="4"/>
      <c r="V52" s="4"/>
      <c r="W52" s="4"/>
      <c r="X52" s="4"/>
    </row>
    <row r="53" spans="1:24" ht="15.75" customHeight="1" x14ac:dyDescent="0.3">
      <c r="A53" s="1"/>
      <c r="K53" s="4"/>
      <c r="L53" s="4"/>
      <c r="T53" s="22"/>
      <c r="U53" s="4"/>
      <c r="V53" s="4"/>
      <c r="W53" s="4"/>
      <c r="X53" s="4"/>
    </row>
    <row r="54" spans="1:24" ht="15.75" customHeight="1" x14ac:dyDescent="0.3">
      <c r="A54" s="1"/>
      <c r="K54" s="4"/>
      <c r="L54" s="4"/>
      <c r="T54" s="22"/>
      <c r="U54" s="4"/>
      <c r="V54" s="4"/>
      <c r="W54" s="4"/>
      <c r="X54" s="4"/>
    </row>
    <row r="55" spans="1:24" ht="15.75" customHeight="1" x14ac:dyDescent="0.3">
      <c r="A55" s="1"/>
      <c r="K55" s="4"/>
      <c r="L55" s="4"/>
      <c r="T55" s="22"/>
      <c r="U55" s="4"/>
      <c r="V55" s="4"/>
      <c r="W55" s="4"/>
      <c r="X55" s="4"/>
    </row>
    <row r="56" spans="1:24" ht="15.75" customHeight="1" x14ac:dyDescent="0.3">
      <c r="A56" s="1"/>
      <c r="K56" s="4"/>
      <c r="L56" s="4"/>
      <c r="T56" s="22"/>
      <c r="U56" s="4"/>
      <c r="V56" s="4"/>
      <c r="W56" s="4"/>
      <c r="X56" s="4"/>
    </row>
    <row r="57" spans="1:24" ht="15.75" customHeight="1" x14ac:dyDescent="0.3">
      <c r="A57" s="1"/>
      <c r="K57" s="4"/>
      <c r="L57" s="4"/>
      <c r="T57" s="22"/>
      <c r="U57" s="4"/>
      <c r="V57" s="4"/>
      <c r="W57" s="4"/>
      <c r="X57" s="4"/>
    </row>
    <row r="58" spans="1:24" ht="15.75" customHeight="1" x14ac:dyDescent="0.3">
      <c r="A58" s="1"/>
      <c r="K58" s="4"/>
      <c r="L58" s="4"/>
      <c r="T58" s="22"/>
      <c r="U58" s="4"/>
      <c r="V58" s="4"/>
      <c r="W58" s="4"/>
      <c r="X58" s="4"/>
    </row>
    <row r="59" spans="1:24" ht="15.75" customHeight="1" x14ac:dyDescent="0.3">
      <c r="A59" s="1"/>
      <c r="K59" s="4"/>
      <c r="L59" s="4"/>
      <c r="T59" s="22"/>
      <c r="U59" s="4"/>
      <c r="V59" s="4"/>
      <c r="W59" s="4"/>
      <c r="X59" s="4"/>
    </row>
    <row r="60" spans="1:24" ht="15.75" customHeight="1" x14ac:dyDescent="0.3">
      <c r="A60" s="1"/>
      <c r="K60" s="4"/>
      <c r="L60" s="4"/>
      <c r="T60" s="22"/>
      <c r="U60" s="4"/>
      <c r="V60" s="4"/>
      <c r="W60" s="4"/>
      <c r="X60" s="4"/>
    </row>
    <row r="61" spans="1:24" ht="15.75" customHeight="1" x14ac:dyDescent="0.3">
      <c r="A61" s="1"/>
      <c r="K61" s="4"/>
      <c r="L61" s="4"/>
      <c r="T61" s="22"/>
      <c r="U61" s="4"/>
      <c r="V61" s="4"/>
      <c r="W61" s="4"/>
      <c r="X61" s="4"/>
    </row>
    <row r="62" spans="1:24" ht="15.75" customHeight="1" x14ac:dyDescent="0.3">
      <c r="A62" s="1"/>
      <c r="K62" s="4"/>
      <c r="L62" s="4"/>
      <c r="T62" s="22"/>
      <c r="U62" s="4"/>
      <c r="V62" s="4"/>
      <c r="W62" s="4"/>
      <c r="X62" s="4"/>
    </row>
    <row r="63" spans="1:24" ht="15.75" customHeight="1" x14ac:dyDescent="0.3">
      <c r="A63" s="1"/>
      <c r="K63" s="4"/>
      <c r="L63" s="4"/>
      <c r="T63" s="22"/>
      <c r="U63" s="4"/>
      <c r="V63" s="4"/>
      <c r="W63" s="4"/>
      <c r="X63" s="4"/>
    </row>
    <row r="64" spans="1:24" ht="15.75" customHeight="1" x14ac:dyDescent="0.3">
      <c r="A64" s="1"/>
      <c r="K64" s="4"/>
      <c r="L64" s="4"/>
      <c r="T64" s="22"/>
      <c r="U64" s="4"/>
      <c r="V64" s="4"/>
      <c r="W64" s="4"/>
      <c r="X64" s="4"/>
    </row>
    <row r="65" spans="1:24" ht="15.75" customHeight="1" x14ac:dyDescent="0.3">
      <c r="A65" s="1"/>
      <c r="K65" s="4"/>
      <c r="L65" s="4"/>
      <c r="T65" s="22"/>
      <c r="U65" s="4"/>
      <c r="V65" s="4"/>
      <c r="W65" s="4"/>
      <c r="X65" s="4"/>
    </row>
    <row r="66" spans="1:24" ht="15.75" customHeight="1" x14ac:dyDescent="0.3">
      <c r="A66" s="1"/>
      <c r="K66" s="4"/>
      <c r="L66" s="4"/>
      <c r="T66" s="22"/>
      <c r="U66" s="4"/>
      <c r="V66" s="4"/>
      <c r="W66" s="4"/>
      <c r="X66" s="4"/>
    </row>
    <row r="67" spans="1:24" ht="15.75" customHeight="1" x14ac:dyDescent="0.3">
      <c r="A67" s="1"/>
      <c r="K67" s="4"/>
      <c r="L67" s="4"/>
      <c r="T67" s="22"/>
      <c r="U67" s="4"/>
      <c r="V67" s="4"/>
      <c r="W67" s="4"/>
      <c r="X67" s="4"/>
    </row>
    <row r="68" spans="1:24" ht="15.75" customHeight="1" x14ac:dyDescent="0.3">
      <c r="A68" s="1"/>
      <c r="K68" s="4"/>
      <c r="L68" s="4"/>
      <c r="T68" s="22"/>
      <c r="U68" s="4"/>
      <c r="V68" s="4"/>
      <c r="W68" s="4"/>
      <c r="X68" s="4"/>
    </row>
    <row r="69" spans="1:24" ht="15.75" customHeight="1" x14ac:dyDescent="0.3">
      <c r="A69" s="1"/>
      <c r="K69" s="4"/>
      <c r="L69" s="4"/>
      <c r="T69" s="22"/>
      <c r="U69" s="4"/>
      <c r="V69" s="4"/>
      <c r="W69" s="4"/>
      <c r="X69" s="4"/>
    </row>
    <row r="70" spans="1:24" ht="15.75" customHeight="1" x14ac:dyDescent="0.3">
      <c r="A70" s="1"/>
      <c r="K70" s="4"/>
      <c r="L70" s="4"/>
      <c r="T70" s="22"/>
      <c r="U70" s="4"/>
      <c r="V70" s="4"/>
      <c r="W70" s="4"/>
      <c r="X70" s="4"/>
    </row>
    <row r="71" spans="1:24" ht="15.75" customHeight="1" x14ac:dyDescent="0.3">
      <c r="A71" s="1"/>
      <c r="K71" s="4"/>
      <c r="L71" s="4"/>
      <c r="T71" s="22"/>
      <c r="U71" s="4"/>
      <c r="V71" s="4"/>
      <c r="W71" s="4"/>
      <c r="X71" s="4"/>
    </row>
    <row r="72" spans="1:24" ht="15.75" customHeight="1" x14ac:dyDescent="0.3">
      <c r="A72" s="1"/>
      <c r="K72" s="4"/>
      <c r="L72" s="4"/>
      <c r="T72" s="22"/>
      <c r="U72" s="4"/>
      <c r="V72" s="4"/>
      <c r="W72" s="4"/>
      <c r="X72" s="4"/>
    </row>
    <row r="73" spans="1:24" ht="15.75" customHeight="1" x14ac:dyDescent="0.3">
      <c r="A73" s="1"/>
      <c r="K73" s="4"/>
      <c r="L73" s="4"/>
      <c r="T73" s="22"/>
      <c r="U73" s="4"/>
      <c r="V73" s="4"/>
      <c r="W73" s="4"/>
      <c r="X73" s="4"/>
    </row>
    <row r="74" spans="1:24" ht="15.75" customHeight="1" x14ac:dyDescent="0.3">
      <c r="A74" s="1"/>
      <c r="K74" s="4"/>
      <c r="L74" s="4"/>
      <c r="T74" s="22"/>
      <c r="U74" s="4"/>
      <c r="V74" s="4"/>
      <c r="W74" s="4"/>
      <c r="X74" s="4"/>
    </row>
    <row r="75" spans="1:24" ht="15.75" customHeight="1" x14ac:dyDescent="0.3">
      <c r="A75" s="1"/>
      <c r="K75" s="4"/>
      <c r="L75" s="4"/>
      <c r="T75" s="22"/>
      <c r="U75" s="4"/>
      <c r="V75" s="4"/>
      <c r="W75" s="4"/>
      <c r="X75" s="4"/>
    </row>
    <row r="76" spans="1:24" ht="15.75" customHeight="1" x14ac:dyDescent="0.3">
      <c r="A76" s="1"/>
      <c r="K76" s="4"/>
      <c r="L76" s="4"/>
      <c r="T76" s="22"/>
      <c r="U76" s="4"/>
      <c r="V76" s="4"/>
      <c r="W76" s="4"/>
      <c r="X76" s="4"/>
    </row>
    <row r="77" spans="1:24" ht="15.75" customHeight="1" x14ac:dyDescent="0.3">
      <c r="A77" s="1"/>
      <c r="K77" s="4"/>
      <c r="L77" s="4"/>
      <c r="T77" s="22"/>
      <c r="U77" s="4"/>
      <c r="V77" s="4"/>
      <c r="W77" s="4"/>
      <c r="X77" s="4"/>
    </row>
    <row r="78" spans="1:24" ht="15.75" customHeight="1" x14ac:dyDescent="0.3">
      <c r="A78" s="1"/>
      <c r="K78" s="4"/>
      <c r="L78" s="4"/>
      <c r="T78" s="22"/>
      <c r="U78" s="4"/>
      <c r="V78" s="4"/>
      <c r="W78" s="4"/>
      <c r="X78" s="4"/>
    </row>
    <row r="79" spans="1:24" ht="15.75" customHeight="1" x14ac:dyDescent="0.3">
      <c r="A79" s="1"/>
      <c r="K79" s="4"/>
      <c r="L79" s="4"/>
      <c r="T79" s="22"/>
      <c r="U79" s="4"/>
      <c r="V79" s="4"/>
      <c r="W79" s="4"/>
      <c r="X79" s="4"/>
    </row>
    <row r="80" spans="1:24" ht="15.75" customHeight="1" x14ac:dyDescent="0.3">
      <c r="A80" s="1"/>
      <c r="K80" s="4"/>
      <c r="L80" s="4"/>
      <c r="T80" s="22"/>
      <c r="U80" s="4"/>
      <c r="V80" s="4"/>
      <c r="W80" s="4"/>
      <c r="X80" s="4"/>
    </row>
    <row r="81" spans="1:24" ht="15.75" customHeight="1" x14ac:dyDescent="0.3">
      <c r="A81" s="1"/>
      <c r="K81" s="4"/>
      <c r="L81" s="4"/>
      <c r="T81" s="22"/>
      <c r="U81" s="4"/>
      <c r="V81" s="4"/>
      <c r="W81" s="4"/>
      <c r="X81" s="4"/>
    </row>
    <row r="82" spans="1:24" ht="15.75" customHeight="1" x14ac:dyDescent="0.3">
      <c r="A82" s="1"/>
      <c r="K82" s="4"/>
      <c r="L82" s="4"/>
      <c r="T82" s="22"/>
      <c r="U82" s="4"/>
      <c r="V82" s="4"/>
      <c r="W82" s="4"/>
      <c r="X82" s="4"/>
    </row>
    <row r="83" spans="1:24" ht="15.75" customHeight="1" x14ac:dyDescent="0.3">
      <c r="A83" s="1"/>
      <c r="K83" s="4"/>
      <c r="L83" s="4"/>
      <c r="T83" s="22"/>
      <c r="U83" s="4"/>
      <c r="V83" s="4"/>
      <c r="W83" s="4"/>
      <c r="X83" s="4"/>
    </row>
    <row r="84" spans="1:24" ht="15.75" customHeight="1" x14ac:dyDescent="0.3">
      <c r="A84" s="1"/>
      <c r="K84" s="4"/>
      <c r="L84" s="4"/>
      <c r="T84" s="22"/>
      <c r="U84" s="4"/>
      <c r="V84" s="4"/>
      <c r="W84" s="4"/>
      <c r="X84" s="4"/>
    </row>
    <row r="85" spans="1:24" ht="15.75" customHeight="1" x14ac:dyDescent="0.3">
      <c r="A85" s="1"/>
      <c r="K85" s="4"/>
      <c r="L85" s="4"/>
      <c r="T85" s="22"/>
      <c r="U85" s="4"/>
      <c r="V85" s="4"/>
      <c r="W85" s="4"/>
      <c r="X85" s="4"/>
    </row>
    <row r="86" spans="1:24" ht="15.75" customHeight="1" x14ac:dyDescent="0.3">
      <c r="A86" s="1"/>
      <c r="K86" s="4"/>
      <c r="L86" s="4"/>
      <c r="T86" s="22"/>
      <c r="U86" s="4"/>
      <c r="V86" s="4"/>
      <c r="W86" s="4"/>
      <c r="X86" s="4"/>
    </row>
    <row r="87" spans="1:24" ht="15.75" customHeight="1" x14ac:dyDescent="0.3">
      <c r="A87" s="1"/>
      <c r="K87" s="4"/>
      <c r="L87" s="4"/>
      <c r="T87" s="22"/>
      <c r="U87" s="4"/>
      <c r="V87" s="4"/>
      <c r="W87" s="4"/>
      <c r="X87" s="4"/>
    </row>
    <row r="88" spans="1:24" ht="15.75" customHeight="1" x14ac:dyDescent="0.3">
      <c r="A88" s="1"/>
      <c r="K88" s="4"/>
      <c r="L88" s="4"/>
      <c r="T88" s="22"/>
      <c r="U88" s="4"/>
      <c r="V88" s="4"/>
      <c r="W88" s="4"/>
      <c r="X88" s="4"/>
    </row>
    <row r="89" spans="1:24" ht="15.75" customHeight="1" x14ac:dyDescent="0.3">
      <c r="A89" s="1"/>
      <c r="K89" s="4"/>
      <c r="L89" s="4"/>
      <c r="T89" s="22"/>
      <c r="U89" s="4"/>
      <c r="V89" s="4"/>
      <c r="W89" s="4"/>
      <c r="X89" s="4"/>
    </row>
    <row r="90" spans="1:24" ht="15.75" customHeight="1" x14ac:dyDescent="0.3">
      <c r="A90" s="1"/>
      <c r="K90" s="4"/>
      <c r="L90" s="4"/>
      <c r="T90" s="22"/>
      <c r="U90" s="4"/>
      <c r="V90" s="4"/>
      <c r="W90" s="4"/>
      <c r="X90" s="4"/>
    </row>
    <row r="91" spans="1:24" ht="15.75" customHeight="1" x14ac:dyDescent="0.3">
      <c r="A91" s="1"/>
      <c r="K91" s="4"/>
      <c r="L91" s="4"/>
      <c r="T91" s="22"/>
      <c r="U91" s="4"/>
      <c r="V91" s="4"/>
      <c r="W91" s="4"/>
      <c r="X91" s="4"/>
    </row>
    <row r="92" spans="1:24" ht="15.75" customHeight="1" x14ac:dyDescent="0.3">
      <c r="A92" s="1"/>
      <c r="K92" s="4"/>
      <c r="L92" s="4"/>
      <c r="T92" s="22"/>
      <c r="U92" s="4"/>
      <c r="V92" s="4"/>
      <c r="W92" s="4"/>
      <c r="X92" s="4"/>
    </row>
    <row r="93" spans="1:24" ht="15.75" customHeight="1" x14ac:dyDescent="0.3">
      <c r="A93" s="1"/>
      <c r="K93" s="4"/>
      <c r="L93" s="4"/>
      <c r="T93" s="22"/>
      <c r="U93" s="4"/>
      <c r="V93" s="4"/>
      <c r="W93" s="4"/>
      <c r="X93" s="4"/>
    </row>
    <row r="94" spans="1:24" ht="15.75" customHeight="1" x14ac:dyDescent="0.3">
      <c r="A94" s="1"/>
      <c r="K94" s="4"/>
      <c r="L94" s="4"/>
      <c r="T94" s="22"/>
      <c r="U94" s="4"/>
      <c r="V94" s="4"/>
      <c r="W94" s="4"/>
      <c r="X94" s="4"/>
    </row>
    <row r="95" spans="1:24" ht="15.75" customHeight="1" x14ac:dyDescent="0.3">
      <c r="A95" s="1"/>
      <c r="K95" s="4"/>
      <c r="L95" s="4"/>
      <c r="T95" s="22"/>
      <c r="U95" s="4"/>
      <c r="V95" s="4"/>
      <c r="W95" s="4"/>
      <c r="X95" s="4"/>
    </row>
    <row r="96" spans="1:24" ht="15.75" customHeight="1" x14ac:dyDescent="0.3">
      <c r="A96" s="1"/>
      <c r="K96" s="4"/>
      <c r="L96" s="4"/>
      <c r="T96" s="22"/>
      <c r="U96" s="4"/>
      <c r="V96" s="4"/>
      <c r="W96" s="4"/>
      <c r="X96" s="4"/>
    </row>
    <row r="97" spans="1:24" ht="15.75" customHeight="1" x14ac:dyDescent="0.3">
      <c r="A97" s="1"/>
      <c r="K97" s="4"/>
      <c r="L97" s="4"/>
      <c r="T97" s="22"/>
      <c r="U97" s="4"/>
      <c r="V97" s="4"/>
      <c r="W97" s="4"/>
      <c r="X97" s="4"/>
    </row>
    <row r="98" spans="1:24" ht="15.75" customHeight="1" x14ac:dyDescent="0.3">
      <c r="A98" s="1"/>
      <c r="K98" s="4"/>
      <c r="L98" s="4"/>
      <c r="T98" s="22"/>
      <c r="U98" s="4"/>
      <c r="V98" s="4"/>
      <c r="W98" s="4"/>
      <c r="X98" s="4"/>
    </row>
    <row r="99" spans="1:24" ht="15.75" customHeight="1" x14ac:dyDescent="0.3">
      <c r="A99" s="1"/>
      <c r="K99" s="4"/>
      <c r="L99" s="4"/>
      <c r="T99" s="22"/>
      <c r="U99" s="4"/>
      <c r="V99" s="4"/>
      <c r="W99" s="4"/>
      <c r="X99" s="4"/>
    </row>
    <row r="100" spans="1:24" ht="15.75" customHeight="1" x14ac:dyDescent="0.3">
      <c r="A100" s="1"/>
      <c r="K100" s="4"/>
      <c r="L100" s="4"/>
      <c r="T100" s="22"/>
      <c r="U100" s="4"/>
      <c r="V100" s="4"/>
      <c r="W100" s="4"/>
      <c r="X100" s="4"/>
    </row>
    <row r="101" spans="1:24" ht="15.75" customHeight="1" x14ac:dyDescent="0.3">
      <c r="A101" s="1"/>
      <c r="K101" s="4"/>
      <c r="L101" s="4"/>
      <c r="T101" s="22"/>
      <c r="U101" s="4"/>
      <c r="V101" s="4"/>
      <c r="W101" s="4"/>
      <c r="X101" s="4"/>
    </row>
    <row r="102" spans="1:24" ht="15.75" customHeight="1" x14ac:dyDescent="0.3">
      <c r="A102" s="1"/>
      <c r="K102" s="4"/>
      <c r="L102" s="4"/>
      <c r="T102" s="22"/>
      <c r="U102" s="4"/>
      <c r="V102" s="4"/>
      <c r="W102" s="4"/>
      <c r="X102" s="4"/>
    </row>
    <row r="103" spans="1:24" ht="15.75" customHeight="1" x14ac:dyDescent="0.3">
      <c r="A103" s="1"/>
      <c r="K103" s="4"/>
      <c r="L103" s="4"/>
      <c r="T103" s="22"/>
      <c r="U103" s="4"/>
      <c r="V103" s="4"/>
      <c r="W103" s="4"/>
      <c r="X103" s="4"/>
    </row>
    <row r="104" spans="1:24" ht="15.75" customHeight="1" x14ac:dyDescent="0.3">
      <c r="A104" s="1"/>
      <c r="K104" s="4"/>
      <c r="L104" s="4"/>
      <c r="T104" s="22"/>
      <c r="U104" s="4"/>
      <c r="V104" s="4"/>
      <c r="W104" s="4"/>
      <c r="X104" s="4"/>
    </row>
    <row r="105" spans="1:24" ht="15.75" customHeight="1" x14ac:dyDescent="0.3">
      <c r="A105" s="1"/>
      <c r="K105" s="4"/>
      <c r="L105" s="4"/>
      <c r="T105" s="22"/>
      <c r="U105" s="4"/>
      <c r="V105" s="4"/>
      <c r="W105" s="4"/>
      <c r="X105" s="4"/>
    </row>
    <row r="106" spans="1:24" ht="15.75" customHeight="1" x14ac:dyDescent="0.3">
      <c r="A106" s="1"/>
      <c r="K106" s="4"/>
      <c r="L106" s="4"/>
      <c r="T106" s="22"/>
      <c r="U106" s="4"/>
      <c r="V106" s="4"/>
      <c r="W106" s="4"/>
      <c r="X106" s="4"/>
    </row>
    <row r="107" spans="1:24" ht="15.75" customHeight="1" x14ac:dyDescent="0.3">
      <c r="A107" s="1"/>
      <c r="K107" s="4"/>
      <c r="L107" s="4"/>
      <c r="T107" s="22"/>
      <c r="U107" s="4"/>
      <c r="V107" s="4"/>
      <c r="W107" s="4"/>
      <c r="X107" s="4"/>
    </row>
    <row r="108" spans="1:24" ht="15.75" customHeight="1" x14ac:dyDescent="0.3">
      <c r="A108" s="1"/>
      <c r="K108" s="4"/>
      <c r="L108" s="4"/>
      <c r="T108" s="22"/>
      <c r="U108" s="4"/>
      <c r="V108" s="4"/>
      <c r="W108" s="4"/>
      <c r="X108" s="4"/>
    </row>
    <row r="109" spans="1:24" ht="15.75" customHeight="1" x14ac:dyDescent="0.3">
      <c r="A109" s="1"/>
      <c r="K109" s="4"/>
      <c r="L109" s="4"/>
      <c r="T109" s="22"/>
      <c r="U109" s="4"/>
      <c r="V109" s="4"/>
      <c r="W109" s="4"/>
      <c r="X109" s="4"/>
    </row>
    <row r="110" spans="1:24" ht="15.75" customHeight="1" x14ac:dyDescent="0.3">
      <c r="A110" s="1"/>
      <c r="K110" s="4"/>
      <c r="L110" s="4"/>
      <c r="T110" s="22"/>
      <c r="U110" s="4"/>
      <c r="V110" s="4"/>
      <c r="W110" s="4"/>
      <c r="X110" s="4"/>
    </row>
    <row r="111" spans="1:24" ht="15.75" customHeight="1" x14ac:dyDescent="0.3">
      <c r="A111" s="1"/>
      <c r="K111" s="4"/>
      <c r="L111" s="4"/>
      <c r="T111" s="22"/>
      <c r="U111" s="4"/>
      <c r="V111" s="4"/>
      <c r="W111" s="4"/>
      <c r="X111" s="4"/>
    </row>
    <row r="112" spans="1:24" ht="15.75" customHeight="1" x14ac:dyDescent="0.3">
      <c r="A112" s="1"/>
      <c r="K112" s="4"/>
      <c r="L112" s="4"/>
      <c r="T112" s="22"/>
      <c r="U112" s="4"/>
      <c r="V112" s="4"/>
      <c r="W112" s="4"/>
      <c r="X112" s="4"/>
    </row>
    <row r="113" spans="1:24" ht="15.75" customHeight="1" x14ac:dyDescent="0.3">
      <c r="A113" s="1"/>
      <c r="K113" s="4"/>
      <c r="L113" s="4"/>
      <c r="T113" s="22"/>
      <c r="U113" s="4"/>
      <c r="V113" s="4"/>
      <c r="W113" s="4"/>
      <c r="X113" s="4"/>
    </row>
    <row r="114" spans="1:24" ht="15.75" customHeight="1" x14ac:dyDescent="0.3">
      <c r="A114" s="1"/>
      <c r="K114" s="4"/>
      <c r="L114" s="4"/>
      <c r="T114" s="22"/>
      <c r="U114" s="4"/>
      <c r="V114" s="4"/>
      <c r="W114" s="4"/>
      <c r="X114" s="4"/>
    </row>
    <row r="115" spans="1:24" ht="15.75" customHeight="1" x14ac:dyDescent="0.3">
      <c r="A115" s="1"/>
      <c r="K115" s="4"/>
      <c r="L115" s="4"/>
      <c r="T115" s="22"/>
      <c r="U115" s="4"/>
      <c r="V115" s="4"/>
      <c r="W115" s="4"/>
      <c r="X115" s="4"/>
    </row>
    <row r="116" spans="1:24" ht="15.75" customHeight="1" x14ac:dyDescent="0.3">
      <c r="A116" s="1"/>
      <c r="K116" s="4"/>
      <c r="L116" s="4"/>
      <c r="T116" s="22"/>
      <c r="U116" s="4"/>
      <c r="V116" s="4"/>
      <c r="W116" s="4"/>
      <c r="X116" s="4"/>
    </row>
    <row r="117" spans="1:24" ht="15.75" customHeight="1" x14ac:dyDescent="0.3">
      <c r="A117" s="1"/>
      <c r="K117" s="4"/>
      <c r="L117" s="4"/>
      <c r="T117" s="22"/>
      <c r="U117" s="4"/>
      <c r="V117" s="4"/>
      <c r="W117" s="4"/>
      <c r="X117" s="4"/>
    </row>
    <row r="118" spans="1:24" ht="15.75" customHeight="1" x14ac:dyDescent="0.3">
      <c r="A118" s="1"/>
      <c r="K118" s="4"/>
      <c r="L118" s="4"/>
      <c r="T118" s="22"/>
      <c r="U118" s="4"/>
      <c r="V118" s="4"/>
      <c r="W118" s="4"/>
      <c r="X118" s="4"/>
    </row>
    <row r="119" spans="1:24" ht="15.75" customHeight="1" x14ac:dyDescent="0.3">
      <c r="A119" s="1"/>
      <c r="K119" s="4"/>
      <c r="L119" s="4"/>
      <c r="T119" s="22"/>
      <c r="U119" s="4"/>
      <c r="V119" s="4"/>
      <c r="W119" s="4"/>
      <c r="X119" s="4"/>
    </row>
    <row r="120" spans="1:24" ht="15.75" customHeight="1" x14ac:dyDescent="0.3">
      <c r="A120" s="1"/>
      <c r="K120" s="4"/>
      <c r="L120" s="4"/>
      <c r="T120" s="22"/>
      <c r="U120" s="4"/>
      <c r="V120" s="4"/>
      <c r="W120" s="4"/>
      <c r="X120" s="4"/>
    </row>
    <row r="121" spans="1:24" ht="15.75" customHeight="1" x14ac:dyDescent="0.3">
      <c r="A121" s="1"/>
      <c r="K121" s="4"/>
      <c r="L121" s="4"/>
      <c r="T121" s="22"/>
      <c r="U121" s="4"/>
      <c r="V121" s="4"/>
      <c r="W121" s="4"/>
      <c r="X121" s="4"/>
    </row>
    <row r="122" spans="1:24" ht="15.75" customHeight="1" x14ac:dyDescent="0.3">
      <c r="A122" s="1"/>
      <c r="K122" s="4"/>
      <c r="L122" s="4"/>
      <c r="T122" s="22"/>
      <c r="U122" s="4"/>
      <c r="V122" s="4"/>
      <c r="W122" s="4"/>
      <c r="X122" s="4"/>
    </row>
    <row r="123" spans="1:24" ht="15.75" customHeight="1" x14ac:dyDescent="0.3">
      <c r="A123" s="1"/>
      <c r="K123" s="4"/>
      <c r="L123" s="4"/>
      <c r="T123" s="22"/>
      <c r="U123" s="4"/>
      <c r="V123" s="4"/>
      <c r="W123" s="4"/>
      <c r="X123" s="4"/>
    </row>
    <row r="124" spans="1:24" ht="15.75" customHeight="1" x14ac:dyDescent="0.3">
      <c r="A124" s="1"/>
      <c r="K124" s="4"/>
      <c r="L124" s="4"/>
      <c r="T124" s="22"/>
      <c r="U124" s="4"/>
      <c r="V124" s="4"/>
      <c r="W124" s="4"/>
      <c r="X124" s="4"/>
    </row>
    <row r="125" spans="1:24" ht="15.75" customHeight="1" x14ac:dyDescent="0.3">
      <c r="A125" s="1"/>
      <c r="K125" s="4"/>
      <c r="L125" s="4"/>
      <c r="T125" s="22"/>
      <c r="U125" s="4"/>
      <c r="V125" s="4"/>
      <c r="W125" s="4"/>
      <c r="X125" s="4"/>
    </row>
    <row r="126" spans="1:24" ht="15.75" customHeight="1" x14ac:dyDescent="0.3">
      <c r="A126" s="1"/>
      <c r="K126" s="4"/>
      <c r="L126" s="4"/>
      <c r="T126" s="22"/>
      <c r="U126" s="4"/>
      <c r="V126" s="4"/>
      <c r="W126" s="4"/>
      <c r="X126" s="4"/>
    </row>
    <row r="127" spans="1:24" ht="15.75" customHeight="1" x14ac:dyDescent="0.3">
      <c r="A127" s="1"/>
      <c r="K127" s="4"/>
      <c r="L127" s="4"/>
      <c r="T127" s="22"/>
      <c r="U127" s="4"/>
      <c r="V127" s="4"/>
      <c r="W127" s="4"/>
      <c r="X127" s="4"/>
    </row>
    <row r="128" spans="1:24" ht="15.75" customHeight="1" x14ac:dyDescent="0.3">
      <c r="A128" s="1"/>
      <c r="K128" s="4"/>
      <c r="L128" s="4"/>
      <c r="T128" s="22"/>
      <c r="U128" s="4"/>
      <c r="V128" s="4"/>
      <c r="W128" s="4"/>
      <c r="X128" s="4"/>
    </row>
    <row r="129" spans="1:24" ht="15.75" customHeight="1" x14ac:dyDescent="0.3">
      <c r="A129" s="1"/>
      <c r="K129" s="4"/>
      <c r="L129" s="4"/>
      <c r="T129" s="22"/>
      <c r="U129" s="4"/>
      <c r="V129" s="4"/>
      <c r="W129" s="4"/>
      <c r="X129" s="4"/>
    </row>
    <row r="130" spans="1:24" ht="15.75" customHeight="1" x14ac:dyDescent="0.3">
      <c r="A130" s="1"/>
      <c r="K130" s="4"/>
      <c r="L130" s="4"/>
      <c r="T130" s="22"/>
      <c r="U130" s="4"/>
      <c r="V130" s="4"/>
      <c r="W130" s="4"/>
      <c r="X130" s="4"/>
    </row>
    <row r="131" spans="1:24" ht="15.75" customHeight="1" x14ac:dyDescent="0.3">
      <c r="A131" s="1"/>
      <c r="K131" s="4"/>
      <c r="L131" s="4"/>
      <c r="T131" s="22"/>
      <c r="U131" s="4"/>
      <c r="V131" s="4"/>
      <c r="W131" s="4"/>
      <c r="X131" s="4"/>
    </row>
    <row r="132" spans="1:24" ht="15.75" customHeight="1" x14ac:dyDescent="0.3">
      <c r="A132" s="1"/>
      <c r="K132" s="4"/>
      <c r="L132" s="4"/>
      <c r="T132" s="22"/>
      <c r="U132" s="4"/>
      <c r="V132" s="4"/>
      <c r="W132" s="4"/>
      <c r="X132" s="4"/>
    </row>
    <row r="133" spans="1:24" ht="15.75" customHeight="1" x14ac:dyDescent="0.3">
      <c r="A133" s="1"/>
      <c r="K133" s="4"/>
      <c r="L133" s="4"/>
      <c r="T133" s="22"/>
      <c r="U133" s="4"/>
      <c r="V133" s="4"/>
      <c r="W133" s="4"/>
      <c r="X133" s="4"/>
    </row>
    <row r="134" spans="1:24" ht="15.75" customHeight="1" x14ac:dyDescent="0.3">
      <c r="A134" s="1"/>
      <c r="K134" s="4"/>
      <c r="L134" s="4"/>
      <c r="T134" s="22"/>
      <c r="U134" s="4"/>
      <c r="V134" s="4"/>
      <c r="W134" s="4"/>
      <c r="X134" s="4"/>
    </row>
    <row r="135" spans="1:24" ht="15.75" customHeight="1" x14ac:dyDescent="0.3">
      <c r="A135" s="1"/>
      <c r="K135" s="4"/>
      <c r="L135" s="4"/>
      <c r="T135" s="22"/>
      <c r="U135" s="4"/>
      <c r="V135" s="4"/>
      <c r="W135" s="4"/>
      <c r="X135" s="4"/>
    </row>
    <row r="136" spans="1:24" ht="15.75" customHeight="1" x14ac:dyDescent="0.3">
      <c r="A136" s="1"/>
      <c r="K136" s="4"/>
      <c r="L136" s="4"/>
      <c r="T136" s="22"/>
      <c r="U136" s="4"/>
      <c r="V136" s="4"/>
      <c r="W136" s="4"/>
      <c r="X136" s="4"/>
    </row>
    <row r="137" spans="1:24" ht="15.75" customHeight="1" x14ac:dyDescent="0.3">
      <c r="A137" s="1"/>
      <c r="K137" s="4"/>
      <c r="L137" s="4"/>
      <c r="T137" s="22"/>
      <c r="U137" s="4"/>
      <c r="V137" s="4"/>
      <c r="W137" s="4"/>
      <c r="X137" s="4"/>
    </row>
    <row r="138" spans="1:24" ht="15.75" customHeight="1" x14ac:dyDescent="0.3">
      <c r="A138" s="1"/>
      <c r="K138" s="4"/>
      <c r="L138" s="4"/>
      <c r="T138" s="22"/>
      <c r="U138" s="4"/>
      <c r="V138" s="4"/>
      <c r="W138" s="4"/>
      <c r="X138" s="4"/>
    </row>
    <row r="139" spans="1:24" ht="15.75" customHeight="1" x14ac:dyDescent="0.3">
      <c r="A139" s="1"/>
      <c r="K139" s="4"/>
      <c r="L139" s="4"/>
      <c r="T139" s="22"/>
      <c r="U139" s="4"/>
      <c r="V139" s="4"/>
      <c r="W139" s="4"/>
      <c r="X139" s="4"/>
    </row>
    <row r="140" spans="1:24" ht="15.75" customHeight="1" x14ac:dyDescent="0.3">
      <c r="A140" s="1"/>
      <c r="K140" s="4"/>
      <c r="L140" s="4"/>
      <c r="T140" s="22"/>
      <c r="U140" s="4"/>
      <c r="V140" s="4"/>
      <c r="W140" s="4"/>
      <c r="X140" s="4"/>
    </row>
    <row r="141" spans="1:24" ht="15.75" customHeight="1" x14ac:dyDescent="0.3">
      <c r="A141" s="1"/>
      <c r="K141" s="4"/>
      <c r="L141" s="4"/>
      <c r="T141" s="22"/>
      <c r="U141" s="4"/>
      <c r="V141" s="4"/>
      <c r="W141" s="4"/>
      <c r="X141" s="4"/>
    </row>
    <row r="142" spans="1:24" ht="15.75" customHeight="1" x14ac:dyDescent="0.3">
      <c r="A142" s="1"/>
      <c r="K142" s="4"/>
      <c r="L142" s="4"/>
      <c r="T142" s="22"/>
      <c r="U142" s="4"/>
      <c r="V142" s="4"/>
      <c r="W142" s="4"/>
      <c r="X142" s="4"/>
    </row>
    <row r="143" spans="1:24" ht="15.75" customHeight="1" x14ac:dyDescent="0.3">
      <c r="A143" s="1"/>
      <c r="K143" s="4"/>
      <c r="L143" s="4"/>
      <c r="T143" s="22"/>
      <c r="U143" s="4"/>
      <c r="V143" s="4"/>
      <c r="W143" s="4"/>
      <c r="X143" s="4"/>
    </row>
    <row r="144" spans="1:24" ht="15.75" customHeight="1" x14ac:dyDescent="0.3">
      <c r="A144" s="1"/>
      <c r="K144" s="4"/>
      <c r="L144" s="4"/>
      <c r="T144" s="22"/>
      <c r="U144" s="4"/>
      <c r="V144" s="4"/>
      <c r="W144" s="4"/>
      <c r="X144" s="4"/>
    </row>
    <row r="145" spans="1:24" ht="15.75" customHeight="1" x14ac:dyDescent="0.3">
      <c r="A145" s="1"/>
      <c r="K145" s="4"/>
      <c r="L145" s="4"/>
      <c r="T145" s="22"/>
      <c r="U145" s="4"/>
      <c r="V145" s="4"/>
      <c r="W145" s="4"/>
      <c r="X145" s="4"/>
    </row>
    <row r="146" spans="1:24" ht="15.75" customHeight="1" x14ac:dyDescent="0.3">
      <c r="A146" s="1"/>
      <c r="K146" s="4"/>
      <c r="L146" s="4"/>
      <c r="T146" s="22"/>
      <c r="U146" s="4"/>
      <c r="V146" s="4"/>
      <c r="W146" s="4"/>
      <c r="X146" s="4"/>
    </row>
    <row r="147" spans="1:24" ht="15.75" customHeight="1" x14ac:dyDescent="0.3">
      <c r="A147" s="1"/>
      <c r="K147" s="4"/>
      <c r="L147" s="4"/>
      <c r="T147" s="22"/>
      <c r="U147" s="4"/>
      <c r="V147" s="4"/>
      <c r="W147" s="4"/>
      <c r="X147" s="4"/>
    </row>
    <row r="148" spans="1:24" ht="15.75" customHeight="1" x14ac:dyDescent="0.3">
      <c r="A148" s="1"/>
      <c r="K148" s="4"/>
      <c r="L148" s="4"/>
      <c r="T148" s="22"/>
      <c r="U148" s="4"/>
      <c r="V148" s="4"/>
      <c r="W148" s="4"/>
      <c r="X148" s="4"/>
    </row>
    <row r="149" spans="1:24" ht="15.75" customHeight="1" x14ac:dyDescent="0.3">
      <c r="A149" s="1"/>
      <c r="K149" s="4"/>
      <c r="L149" s="4"/>
      <c r="T149" s="22"/>
      <c r="U149" s="4"/>
      <c r="V149" s="4"/>
      <c r="W149" s="4"/>
      <c r="X149" s="4"/>
    </row>
    <row r="150" spans="1:24" ht="15.75" customHeight="1" x14ac:dyDescent="0.3">
      <c r="A150" s="1"/>
      <c r="K150" s="4"/>
      <c r="L150" s="4"/>
      <c r="T150" s="22"/>
      <c r="U150" s="4"/>
      <c r="V150" s="4"/>
      <c r="W150" s="4"/>
      <c r="X150" s="4"/>
    </row>
    <row r="151" spans="1:24" ht="15.75" customHeight="1" x14ac:dyDescent="0.3">
      <c r="A151" s="1"/>
      <c r="K151" s="4"/>
      <c r="L151" s="4"/>
      <c r="T151" s="22"/>
      <c r="U151" s="4"/>
      <c r="V151" s="4"/>
      <c r="W151" s="4"/>
      <c r="X151" s="4"/>
    </row>
    <row r="152" spans="1:24" ht="15.75" customHeight="1" x14ac:dyDescent="0.3">
      <c r="A152" s="1"/>
      <c r="K152" s="4"/>
      <c r="L152" s="4"/>
      <c r="T152" s="22"/>
      <c r="U152" s="4"/>
      <c r="V152" s="4"/>
      <c r="W152" s="4"/>
      <c r="X152" s="4"/>
    </row>
    <row r="153" spans="1:24" ht="15.75" customHeight="1" x14ac:dyDescent="0.3">
      <c r="A153" s="1"/>
      <c r="K153" s="4"/>
      <c r="L153" s="4"/>
      <c r="T153" s="22"/>
      <c r="U153" s="4"/>
      <c r="V153" s="4"/>
      <c r="W153" s="4"/>
      <c r="X153" s="4"/>
    </row>
    <row r="154" spans="1:24" ht="15.75" customHeight="1" x14ac:dyDescent="0.3">
      <c r="A154" s="1"/>
      <c r="K154" s="4"/>
      <c r="L154" s="4"/>
      <c r="T154" s="22"/>
      <c r="U154" s="4"/>
      <c r="V154" s="4"/>
      <c r="W154" s="4"/>
      <c r="X154" s="4"/>
    </row>
    <row r="155" spans="1:24" ht="15.75" customHeight="1" x14ac:dyDescent="0.3">
      <c r="A155" s="1"/>
      <c r="K155" s="4"/>
      <c r="L155" s="4"/>
      <c r="T155" s="22"/>
      <c r="U155" s="4"/>
      <c r="V155" s="4"/>
      <c r="W155" s="4"/>
      <c r="X155" s="4"/>
    </row>
    <row r="156" spans="1:24" ht="15.75" customHeight="1" x14ac:dyDescent="0.3">
      <c r="A156" s="1"/>
      <c r="K156" s="4"/>
      <c r="L156" s="4"/>
      <c r="T156" s="22"/>
      <c r="U156" s="4"/>
      <c r="V156" s="4"/>
      <c r="W156" s="4"/>
      <c r="X156" s="4"/>
    </row>
    <row r="157" spans="1:24" ht="15.75" customHeight="1" x14ac:dyDescent="0.3">
      <c r="A157" s="1"/>
      <c r="K157" s="4"/>
      <c r="L157" s="4"/>
      <c r="T157" s="22"/>
      <c r="U157" s="4"/>
      <c r="V157" s="4"/>
      <c r="W157" s="4"/>
      <c r="X157" s="4"/>
    </row>
    <row r="158" spans="1:24" ht="15.75" customHeight="1" x14ac:dyDescent="0.3">
      <c r="A158" s="1"/>
      <c r="K158" s="4"/>
      <c r="L158" s="4"/>
      <c r="T158" s="22"/>
      <c r="U158" s="4"/>
      <c r="V158" s="4"/>
      <c r="W158" s="4"/>
      <c r="X158" s="4"/>
    </row>
    <row r="159" spans="1:24" ht="15.75" customHeight="1" x14ac:dyDescent="0.3">
      <c r="A159" s="1"/>
      <c r="K159" s="4"/>
      <c r="L159" s="4"/>
      <c r="T159" s="22"/>
      <c r="U159" s="4"/>
      <c r="V159" s="4"/>
      <c r="W159" s="4"/>
      <c r="X159" s="4"/>
    </row>
    <row r="160" spans="1:24" ht="15.75" customHeight="1" x14ac:dyDescent="0.3">
      <c r="A160" s="1"/>
      <c r="K160" s="4"/>
      <c r="L160" s="4"/>
      <c r="T160" s="22"/>
      <c r="U160" s="4"/>
      <c r="V160" s="4"/>
      <c r="W160" s="4"/>
      <c r="X160" s="4"/>
    </row>
    <row r="161" spans="1:24" ht="15.75" customHeight="1" x14ac:dyDescent="0.3">
      <c r="A161" s="1"/>
      <c r="K161" s="4"/>
      <c r="L161" s="4"/>
      <c r="T161" s="22"/>
      <c r="U161" s="4"/>
      <c r="V161" s="4"/>
      <c r="W161" s="4"/>
      <c r="X161" s="4"/>
    </row>
    <row r="162" spans="1:24" ht="15.75" customHeight="1" x14ac:dyDescent="0.3">
      <c r="A162" s="1"/>
      <c r="K162" s="4"/>
      <c r="L162" s="4"/>
      <c r="T162" s="22"/>
      <c r="U162" s="4"/>
      <c r="V162" s="4"/>
      <c r="W162" s="4"/>
      <c r="X162" s="4"/>
    </row>
    <row r="163" spans="1:24" ht="15.75" customHeight="1" x14ac:dyDescent="0.3">
      <c r="A163" s="1"/>
      <c r="K163" s="4"/>
      <c r="L163" s="4"/>
      <c r="T163" s="22"/>
      <c r="U163" s="4"/>
      <c r="V163" s="4"/>
      <c r="W163" s="4"/>
      <c r="X163" s="4"/>
    </row>
    <row r="164" spans="1:24" ht="15.75" customHeight="1" x14ac:dyDescent="0.3">
      <c r="A164" s="1"/>
      <c r="K164" s="4"/>
      <c r="L164" s="4"/>
      <c r="T164" s="22"/>
      <c r="U164" s="4"/>
      <c r="V164" s="4"/>
      <c r="W164" s="4"/>
      <c r="X164" s="4"/>
    </row>
    <row r="165" spans="1:24" ht="15.75" customHeight="1" x14ac:dyDescent="0.3">
      <c r="A165" s="1"/>
      <c r="K165" s="4"/>
      <c r="L165" s="4"/>
      <c r="T165" s="22"/>
      <c r="U165" s="4"/>
      <c r="V165" s="4"/>
      <c r="W165" s="4"/>
      <c r="X165" s="4"/>
    </row>
    <row r="166" spans="1:24" ht="15.75" customHeight="1" x14ac:dyDescent="0.3">
      <c r="A166" s="1"/>
      <c r="K166" s="4"/>
      <c r="L166" s="4"/>
      <c r="T166" s="22"/>
      <c r="U166" s="4"/>
      <c r="V166" s="4"/>
      <c r="W166" s="4"/>
      <c r="X166" s="4"/>
    </row>
    <row r="167" spans="1:24" ht="15.75" customHeight="1" x14ac:dyDescent="0.3">
      <c r="A167" s="1"/>
      <c r="K167" s="4"/>
      <c r="L167" s="4"/>
      <c r="T167" s="22"/>
      <c r="U167" s="4"/>
      <c r="V167" s="4"/>
      <c r="W167" s="4"/>
      <c r="X167" s="4"/>
    </row>
    <row r="168" spans="1:24" ht="15.75" customHeight="1" x14ac:dyDescent="0.3">
      <c r="A168" s="1"/>
      <c r="K168" s="4"/>
      <c r="L168" s="4"/>
      <c r="T168" s="22"/>
      <c r="U168" s="4"/>
      <c r="V168" s="4"/>
      <c r="W168" s="4"/>
      <c r="X168" s="4"/>
    </row>
    <row r="169" spans="1:24" ht="15.75" customHeight="1" x14ac:dyDescent="0.3">
      <c r="A169" s="1"/>
      <c r="K169" s="4"/>
      <c r="L169" s="4"/>
      <c r="T169" s="22"/>
      <c r="U169" s="4"/>
      <c r="V169" s="4"/>
      <c r="W169" s="4"/>
      <c r="X169" s="4"/>
    </row>
    <row r="170" spans="1:24" ht="15.75" customHeight="1" x14ac:dyDescent="0.3">
      <c r="A170" s="1"/>
      <c r="K170" s="4"/>
      <c r="L170" s="4"/>
      <c r="T170" s="22"/>
      <c r="U170" s="4"/>
      <c r="V170" s="4"/>
      <c r="W170" s="4"/>
      <c r="X170" s="4"/>
    </row>
    <row r="171" spans="1:24" ht="15.75" customHeight="1" x14ac:dyDescent="0.3">
      <c r="A171" s="1"/>
      <c r="K171" s="4"/>
      <c r="L171" s="4"/>
      <c r="T171" s="22"/>
      <c r="U171" s="4"/>
      <c r="V171" s="4"/>
      <c r="W171" s="4"/>
      <c r="X171" s="4"/>
    </row>
    <row r="172" spans="1:24" ht="15.75" customHeight="1" x14ac:dyDescent="0.3">
      <c r="A172" s="1"/>
      <c r="K172" s="4"/>
      <c r="L172" s="4"/>
      <c r="T172" s="22"/>
      <c r="U172" s="4"/>
      <c r="V172" s="4"/>
      <c r="W172" s="4"/>
      <c r="X172" s="4"/>
    </row>
    <row r="173" spans="1:24" ht="15.75" customHeight="1" x14ac:dyDescent="0.3">
      <c r="A173" s="1"/>
      <c r="K173" s="4"/>
      <c r="L173" s="4"/>
      <c r="T173" s="22"/>
      <c r="U173" s="4"/>
      <c r="V173" s="4"/>
      <c r="W173" s="4"/>
      <c r="X173" s="4"/>
    </row>
    <row r="174" spans="1:24" ht="15.75" customHeight="1" x14ac:dyDescent="0.3">
      <c r="A174" s="1"/>
      <c r="K174" s="4"/>
      <c r="L174" s="4"/>
      <c r="T174" s="22"/>
      <c r="U174" s="4"/>
      <c r="V174" s="4"/>
      <c r="W174" s="4"/>
      <c r="X174" s="4"/>
    </row>
    <row r="175" spans="1:24" ht="15.75" customHeight="1" x14ac:dyDescent="0.3">
      <c r="A175" s="1"/>
      <c r="K175" s="4"/>
      <c r="L175" s="4"/>
      <c r="T175" s="22"/>
      <c r="U175" s="4"/>
      <c r="V175" s="4"/>
      <c r="W175" s="4"/>
      <c r="X175" s="4"/>
    </row>
    <row r="176" spans="1:24" ht="15.75" customHeight="1" x14ac:dyDescent="0.3">
      <c r="A176" s="1"/>
      <c r="K176" s="4"/>
      <c r="L176" s="4"/>
      <c r="T176" s="22"/>
      <c r="U176" s="4"/>
      <c r="V176" s="4"/>
      <c r="W176" s="4"/>
      <c r="X176" s="4"/>
    </row>
    <row r="177" spans="1:24" ht="15.75" customHeight="1" x14ac:dyDescent="0.3">
      <c r="A177" s="1"/>
      <c r="K177" s="4"/>
      <c r="L177" s="4"/>
      <c r="T177" s="22"/>
      <c r="U177" s="4"/>
      <c r="V177" s="4"/>
      <c r="W177" s="4"/>
      <c r="X177" s="4"/>
    </row>
    <row r="178" spans="1:24" ht="15.75" customHeight="1" x14ac:dyDescent="0.3">
      <c r="A178" s="1"/>
      <c r="K178" s="4"/>
      <c r="L178" s="4"/>
      <c r="T178" s="22"/>
      <c r="U178" s="4"/>
      <c r="V178" s="4"/>
      <c r="W178" s="4"/>
      <c r="X178" s="4"/>
    </row>
    <row r="179" spans="1:24" ht="15.75" customHeight="1" x14ac:dyDescent="0.3">
      <c r="A179" s="1"/>
      <c r="K179" s="4"/>
      <c r="L179" s="4"/>
      <c r="T179" s="22"/>
      <c r="U179" s="4"/>
      <c r="V179" s="4"/>
      <c r="W179" s="4"/>
      <c r="X179" s="4"/>
    </row>
    <row r="180" spans="1:24" ht="15.75" customHeight="1" x14ac:dyDescent="0.3">
      <c r="A180" s="1"/>
      <c r="K180" s="4"/>
      <c r="L180" s="4"/>
      <c r="T180" s="22"/>
      <c r="U180" s="4"/>
      <c r="V180" s="4"/>
      <c r="W180" s="4"/>
      <c r="X180" s="4"/>
    </row>
    <row r="181" spans="1:24" ht="15.75" customHeight="1" x14ac:dyDescent="0.3">
      <c r="A181" s="1"/>
      <c r="K181" s="4"/>
      <c r="L181" s="4"/>
      <c r="T181" s="22"/>
      <c r="U181" s="4"/>
      <c r="V181" s="4"/>
      <c r="W181" s="4"/>
      <c r="X181" s="4"/>
    </row>
    <row r="182" spans="1:24" ht="15.75" customHeight="1" x14ac:dyDescent="0.3">
      <c r="A182" s="1"/>
      <c r="K182" s="4"/>
      <c r="L182" s="4"/>
      <c r="T182" s="22"/>
      <c r="U182" s="4"/>
      <c r="V182" s="4"/>
      <c r="W182" s="4"/>
      <c r="X182" s="4"/>
    </row>
    <row r="183" spans="1:24" ht="15.75" customHeight="1" x14ac:dyDescent="0.3">
      <c r="A183" s="1"/>
      <c r="K183" s="4"/>
      <c r="L183" s="4"/>
      <c r="T183" s="22"/>
      <c r="U183" s="4"/>
      <c r="V183" s="4"/>
      <c r="W183" s="4"/>
      <c r="X183" s="4"/>
    </row>
    <row r="184" spans="1:24" ht="15.75" customHeight="1" x14ac:dyDescent="0.3">
      <c r="A184" s="1"/>
      <c r="K184" s="4"/>
      <c r="L184" s="4"/>
      <c r="T184" s="22"/>
      <c r="U184" s="4"/>
      <c r="V184" s="4"/>
      <c r="W184" s="4"/>
      <c r="X184" s="4"/>
    </row>
    <row r="185" spans="1:24" ht="15.75" customHeight="1" x14ac:dyDescent="0.3">
      <c r="A185" s="1"/>
      <c r="K185" s="4"/>
      <c r="L185" s="4"/>
      <c r="T185" s="22"/>
      <c r="U185" s="4"/>
      <c r="V185" s="4"/>
      <c r="W185" s="4"/>
      <c r="X185" s="4"/>
    </row>
    <row r="186" spans="1:24" ht="15.75" customHeight="1" x14ac:dyDescent="0.3">
      <c r="A186" s="1"/>
      <c r="K186" s="4"/>
      <c r="L186" s="4"/>
      <c r="T186" s="22"/>
      <c r="U186" s="4"/>
      <c r="V186" s="4"/>
      <c r="W186" s="4"/>
      <c r="X186" s="4"/>
    </row>
    <row r="187" spans="1:24" ht="15.75" customHeight="1" x14ac:dyDescent="0.3">
      <c r="A187" s="1"/>
      <c r="K187" s="4"/>
      <c r="L187" s="4"/>
      <c r="T187" s="22"/>
      <c r="U187" s="4"/>
      <c r="V187" s="4"/>
      <c r="W187" s="4"/>
      <c r="X187" s="4"/>
    </row>
    <row r="188" spans="1:24" ht="15.75" customHeight="1" x14ac:dyDescent="0.3">
      <c r="A188" s="1"/>
      <c r="K188" s="4"/>
      <c r="L188" s="4"/>
      <c r="T188" s="22"/>
      <c r="U188" s="4"/>
      <c r="V188" s="4"/>
      <c r="W188" s="4"/>
      <c r="X188" s="4"/>
    </row>
    <row r="189" spans="1:24" ht="15.75" customHeight="1" x14ac:dyDescent="0.3">
      <c r="A189" s="1"/>
      <c r="K189" s="4"/>
      <c r="L189" s="4"/>
      <c r="T189" s="22"/>
      <c r="U189" s="4"/>
      <c r="V189" s="4"/>
      <c r="W189" s="4"/>
      <c r="X189" s="4"/>
    </row>
    <row r="190" spans="1:24" ht="15.75" customHeight="1" x14ac:dyDescent="0.3">
      <c r="A190" s="1"/>
      <c r="K190" s="4"/>
      <c r="L190" s="4"/>
      <c r="T190" s="22"/>
      <c r="U190" s="4"/>
      <c r="V190" s="4"/>
      <c r="W190" s="4"/>
      <c r="X190" s="4"/>
    </row>
    <row r="191" spans="1:24" ht="15.75" customHeight="1" x14ac:dyDescent="0.3">
      <c r="A191" s="1"/>
      <c r="K191" s="4"/>
      <c r="L191" s="4"/>
      <c r="T191" s="22"/>
      <c r="U191" s="4"/>
      <c r="V191" s="4"/>
      <c r="W191" s="4"/>
      <c r="X191" s="4"/>
    </row>
    <row r="192" spans="1:24" ht="15.75" customHeight="1" x14ac:dyDescent="0.3">
      <c r="A192" s="1"/>
      <c r="K192" s="4"/>
      <c r="L192" s="4"/>
      <c r="T192" s="22"/>
      <c r="U192" s="4"/>
      <c r="V192" s="4"/>
      <c r="W192" s="4"/>
      <c r="X192" s="4"/>
    </row>
    <row r="193" spans="1:24" ht="15.75" customHeight="1" x14ac:dyDescent="0.3">
      <c r="A193" s="1"/>
      <c r="K193" s="4"/>
      <c r="L193" s="4"/>
      <c r="T193" s="22"/>
      <c r="U193" s="4"/>
      <c r="V193" s="4"/>
      <c r="W193" s="4"/>
      <c r="X193" s="4"/>
    </row>
    <row r="194" spans="1:24" ht="15.75" customHeight="1" x14ac:dyDescent="0.3">
      <c r="A194" s="1"/>
      <c r="K194" s="4"/>
      <c r="L194" s="4"/>
      <c r="T194" s="22"/>
      <c r="U194" s="4"/>
      <c r="V194" s="4"/>
      <c r="W194" s="4"/>
      <c r="X194" s="4"/>
    </row>
    <row r="195" spans="1:24" ht="15.75" customHeight="1" x14ac:dyDescent="0.3">
      <c r="A195" s="1"/>
      <c r="K195" s="4"/>
      <c r="L195" s="4"/>
      <c r="T195" s="22"/>
      <c r="U195" s="4"/>
      <c r="V195" s="4"/>
      <c r="W195" s="4"/>
      <c r="X195" s="4"/>
    </row>
    <row r="196" spans="1:24" ht="15.75" customHeight="1" x14ac:dyDescent="0.3">
      <c r="A196" s="1"/>
      <c r="K196" s="4"/>
      <c r="L196" s="4"/>
      <c r="T196" s="22"/>
      <c r="U196" s="4"/>
      <c r="V196" s="4"/>
      <c r="W196" s="4"/>
      <c r="X196" s="4"/>
    </row>
    <row r="197" spans="1:24" ht="15.75" customHeight="1" x14ac:dyDescent="0.3">
      <c r="A197" s="1"/>
      <c r="K197" s="4"/>
      <c r="L197" s="4"/>
      <c r="T197" s="22"/>
      <c r="U197" s="4"/>
      <c r="V197" s="4"/>
      <c r="W197" s="4"/>
      <c r="X197" s="4"/>
    </row>
    <row r="198" spans="1:24" ht="15.75" customHeight="1" x14ac:dyDescent="0.3">
      <c r="A198" s="1"/>
      <c r="K198" s="4"/>
      <c r="L198" s="4"/>
      <c r="T198" s="22"/>
      <c r="U198" s="4"/>
      <c r="V198" s="4"/>
      <c r="W198" s="4"/>
      <c r="X198" s="4"/>
    </row>
    <row r="199" spans="1:24" ht="15.75" customHeight="1" x14ac:dyDescent="0.3">
      <c r="A199" s="1"/>
      <c r="K199" s="4"/>
      <c r="L199" s="4"/>
      <c r="T199" s="22"/>
      <c r="U199" s="4"/>
      <c r="V199" s="4"/>
      <c r="W199" s="4"/>
      <c r="X199" s="4"/>
    </row>
    <row r="200" spans="1:24" ht="15.75" customHeight="1" x14ac:dyDescent="0.3">
      <c r="A200" s="1"/>
      <c r="K200" s="4"/>
      <c r="L200" s="4"/>
      <c r="T200" s="22"/>
      <c r="U200" s="4"/>
      <c r="V200" s="4"/>
      <c r="W200" s="4"/>
      <c r="X200" s="4"/>
    </row>
    <row r="201" spans="1:24" ht="15.75" customHeight="1" x14ac:dyDescent="0.3">
      <c r="A201" s="1"/>
      <c r="K201" s="4"/>
      <c r="L201" s="4"/>
      <c r="T201" s="22"/>
      <c r="U201" s="4"/>
      <c r="V201" s="4"/>
      <c r="W201" s="4"/>
      <c r="X201" s="4"/>
    </row>
    <row r="202" spans="1:24" ht="15.75" customHeight="1" x14ac:dyDescent="0.3">
      <c r="A202" s="1"/>
      <c r="K202" s="4"/>
      <c r="L202" s="4"/>
      <c r="T202" s="22"/>
      <c r="U202" s="4"/>
      <c r="V202" s="4"/>
      <c r="W202" s="4"/>
      <c r="X202" s="4"/>
    </row>
    <row r="203" spans="1:24" ht="15.75" customHeight="1" x14ac:dyDescent="0.3">
      <c r="A203" s="1"/>
      <c r="K203" s="4"/>
      <c r="L203" s="4"/>
      <c r="T203" s="22"/>
      <c r="U203" s="4"/>
      <c r="V203" s="4"/>
      <c r="W203" s="4"/>
      <c r="X203" s="4"/>
    </row>
    <row r="204" spans="1:24" ht="15.75" customHeight="1" x14ac:dyDescent="0.3">
      <c r="A204" s="1"/>
      <c r="K204" s="4"/>
      <c r="L204" s="4"/>
      <c r="T204" s="22"/>
      <c r="U204" s="4"/>
      <c r="V204" s="4"/>
      <c r="W204" s="4"/>
      <c r="X204" s="4"/>
    </row>
    <row r="205" spans="1:24" ht="15.75" customHeight="1" x14ac:dyDescent="0.3">
      <c r="A205" s="1"/>
      <c r="K205" s="4"/>
      <c r="L205" s="4"/>
      <c r="T205" s="22"/>
      <c r="U205" s="4"/>
      <c r="V205" s="4"/>
      <c r="W205" s="4"/>
      <c r="X205" s="4"/>
    </row>
    <row r="206" spans="1:24" ht="15.75" customHeight="1" x14ac:dyDescent="0.3">
      <c r="A206" s="1"/>
      <c r="K206" s="4"/>
      <c r="L206" s="4"/>
      <c r="T206" s="22"/>
      <c r="U206" s="4"/>
      <c r="V206" s="4"/>
      <c r="W206" s="4"/>
      <c r="X206" s="4"/>
    </row>
    <row r="207" spans="1:24" ht="15.75" customHeight="1" x14ac:dyDescent="0.3">
      <c r="A207" s="1"/>
      <c r="K207" s="4"/>
      <c r="L207" s="4"/>
      <c r="T207" s="22"/>
      <c r="U207" s="4"/>
      <c r="V207" s="4"/>
      <c r="W207" s="4"/>
      <c r="X207" s="4"/>
    </row>
    <row r="208" spans="1:24" ht="15.75" customHeight="1" x14ac:dyDescent="0.3">
      <c r="A208" s="1"/>
      <c r="K208" s="4"/>
      <c r="L208" s="4"/>
      <c r="T208" s="22"/>
      <c r="U208" s="4"/>
      <c r="V208" s="4"/>
      <c r="W208" s="4"/>
      <c r="X208" s="4"/>
    </row>
    <row r="209" spans="1:24" ht="15.75" customHeight="1" x14ac:dyDescent="0.3">
      <c r="A209" s="1"/>
      <c r="K209" s="4"/>
      <c r="L209" s="4"/>
      <c r="T209" s="22"/>
      <c r="U209" s="4"/>
      <c r="V209" s="4"/>
      <c r="W209" s="4"/>
      <c r="X209" s="4"/>
    </row>
    <row r="210" spans="1:24" ht="15.75" customHeight="1" x14ac:dyDescent="0.3">
      <c r="A210" s="1"/>
      <c r="K210" s="4"/>
      <c r="L210" s="4"/>
      <c r="T210" s="22"/>
      <c r="U210" s="4"/>
      <c r="V210" s="4"/>
      <c r="W210" s="4"/>
      <c r="X210" s="4"/>
    </row>
    <row r="211" spans="1:24" ht="15.75" customHeight="1" x14ac:dyDescent="0.3">
      <c r="A211" s="1"/>
      <c r="K211" s="4"/>
      <c r="L211" s="4"/>
      <c r="T211" s="22"/>
      <c r="U211" s="4"/>
      <c r="V211" s="4"/>
      <c r="W211" s="4"/>
      <c r="X211" s="4"/>
    </row>
    <row r="212" spans="1:24" ht="15.75" customHeight="1" x14ac:dyDescent="0.3">
      <c r="A212" s="1"/>
      <c r="K212" s="4"/>
      <c r="L212" s="4"/>
      <c r="T212" s="22"/>
      <c r="U212" s="4"/>
      <c r="V212" s="4"/>
      <c r="W212" s="4"/>
      <c r="X212" s="4"/>
    </row>
    <row r="213" spans="1:24" ht="15.75" customHeight="1" x14ac:dyDescent="0.3">
      <c r="A213" s="1"/>
      <c r="K213" s="4"/>
      <c r="L213" s="4"/>
      <c r="T213" s="22"/>
      <c r="U213" s="4"/>
      <c r="V213" s="4"/>
      <c r="W213" s="4"/>
      <c r="X213" s="4"/>
    </row>
    <row r="214" spans="1:24" ht="15.75" customHeight="1" x14ac:dyDescent="0.3">
      <c r="A214" s="1"/>
      <c r="K214" s="4"/>
      <c r="L214" s="4"/>
      <c r="T214" s="22"/>
      <c r="U214" s="4"/>
      <c r="V214" s="4"/>
      <c r="W214" s="4"/>
      <c r="X214" s="4"/>
    </row>
    <row r="215" spans="1:24" ht="15.75" customHeight="1" x14ac:dyDescent="0.3">
      <c r="A215" s="1"/>
      <c r="K215" s="4"/>
      <c r="L215" s="4"/>
      <c r="T215" s="22"/>
      <c r="U215" s="4"/>
      <c r="V215" s="4"/>
      <c r="W215" s="4"/>
      <c r="X215" s="4"/>
    </row>
    <row r="216" spans="1:24" ht="15.75" customHeight="1" x14ac:dyDescent="0.3">
      <c r="A216" s="1"/>
      <c r="K216" s="4"/>
      <c r="L216" s="4"/>
      <c r="T216" s="22"/>
      <c r="U216" s="4"/>
      <c r="V216" s="4"/>
      <c r="W216" s="4"/>
      <c r="X216" s="4"/>
    </row>
    <row r="217" spans="1:24" ht="15.75" customHeight="1" x14ac:dyDescent="0.3">
      <c r="A217" s="1"/>
      <c r="K217" s="4"/>
      <c r="L217" s="4"/>
      <c r="T217" s="22"/>
      <c r="U217" s="4"/>
      <c r="V217" s="4"/>
      <c r="W217" s="4"/>
      <c r="X217" s="4"/>
    </row>
    <row r="218" spans="1:24" ht="15.75" customHeight="1" x14ac:dyDescent="0.3">
      <c r="A218" s="1"/>
      <c r="K218" s="4"/>
      <c r="L218" s="4"/>
      <c r="T218" s="22"/>
      <c r="U218" s="4"/>
      <c r="V218" s="4"/>
      <c r="W218" s="4"/>
      <c r="X218" s="4"/>
    </row>
    <row r="219" spans="1:24" ht="15.75" customHeight="1" x14ac:dyDescent="0.3">
      <c r="A219" s="1"/>
      <c r="K219" s="4"/>
      <c r="L219" s="4"/>
      <c r="T219" s="22"/>
      <c r="U219" s="4"/>
      <c r="V219" s="4"/>
      <c r="W219" s="4"/>
      <c r="X219" s="4"/>
    </row>
    <row r="220" spans="1:24" ht="15.75" customHeight="1" x14ac:dyDescent="0.3">
      <c r="A220" s="1"/>
      <c r="K220" s="4"/>
      <c r="L220" s="4"/>
      <c r="T220" s="22"/>
      <c r="U220" s="4"/>
      <c r="V220" s="4"/>
      <c r="W220" s="4"/>
      <c r="X220" s="4"/>
    </row>
    <row r="221" spans="1:24" ht="15.75" customHeight="1" x14ac:dyDescent="0.3">
      <c r="A221" s="1"/>
      <c r="K221" s="4"/>
      <c r="L221" s="4"/>
      <c r="T221" s="22"/>
      <c r="U221" s="4"/>
      <c r="V221" s="4"/>
      <c r="W221" s="4"/>
      <c r="X221" s="4"/>
    </row>
    <row r="222" spans="1:24" ht="15.75" customHeight="1" x14ac:dyDescent="0.3">
      <c r="A222" s="1"/>
      <c r="K222" s="4"/>
      <c r="L222" s="4"/>
      <c r="T222" s="22"/>
      <c r="U222" s="4"/>
      <c r="V222" s="4"/>
      <c r="W222" s="4"/>
      <c r="X222" s="4"/>
    </row>
    <row r="223" spans="1:24" ht="15.75" customHeight="1" x14ac:dyDescent="0.3">
      <c r="A223" s="1"/>
      <c r="K223" s="4"/>
      <c r="L223" s="4"/>
      <c r="T223" s="22"/>
      <c r="U223" s="4"/>
      <c r="V223" s="4"/>
      <c r="W223" s="4"/>
      <c r="X223" s="4"/>
    </row>
    <row r="224" spans="1:24" ht="15.75" customHeight="1" x14ac:dyDescent="0.3">
      <c r="A224" s="1"/>
      <c r="K224" s="4"/>
      <c r="L224" s="4"/>
      <c r="T224" s="22"/>
      <c r="U224" s="4"/>
      <c r="V224" s="4"/>
      <c r="W224" s="4"/>
      <c r="X224" s="4"/>
    </row>
    <row r="225" spans="1:24" ht="15.75" customHeight="1" x14ac:dyDescent="0.3">
      <c r="A225" s="1"/>
      <c r="K225" s="4"/>
      <c r="L225" s="4"/>
      <c r="T225" s="22"/>
      <c r="U225" s="4"/>
      <c r="V225" s="4"/>
      <c r="W225" s="4"/>
      <c r="X225" s="4"/>
    </row>
    <row r="226" spans="1:24" ht="15.75" customHeight="1" x14ac:dyDescent="0.3">
      <c r="A226" s="1"/>
      <c r="K226" s="4"/>
      <c r="L226" s="4"/>
      <c r="T226" s="22"/>
      <c r="U226" s="4"/>
      <c r="V226" s="4"/>
      <c r="W226" s="4"/>
      <c r="X226" s="4"/>
    </row>
    <row r="227" spans="1:24" ht="15.75" customHeight="1" x14ac:dyDescent="0.3">
      <c r="A227" s="1"/>
      <c r="K227" s="4"/>
      <c r="L227" s="4"/>
      <c r="T227" s="22"/>
      <c r="U227" s="4"/>
      <c r="V227" s="4"/>
      <c r="W227" s="4"/>
      <c r="X227" s="4"/>
    </row>
    <row r="228" spans="1:24" ht="15.75" customHeight="1" x14ac:dyDescent="0.3">
      <c r="A228" s="1"/>
      <c r="K228" s="4"/>
      <c r="L228" s="4"/>
      <c r="T228" s="22"/>
      <c r="U228" s="4"/>
      <c r="V228" s="4"/>
      <c r="W228" s="4"/>
      <c r="X228" s="4"/>
    </row>
    <row r="229" spans="1:24" ht="15.75" customHeight="1" x14ac:dyDescent="0.3">
      <c r="A229" s="1"/>
      <c r="K229" s="4"/>
      <c r="L229" s="4"/>
      <c r="T229" s="22"/>
      <c r="U229" s="4"/>
      <c r="V229" s="4"/>
      <c r="W229" s="4"/>
      <c r="X229" s="4"/>
    </row>
    <row r="230" spans="1:24" ht="15.75" customHeight="1" x14ac:dyDescent="0.3">
      <c r="A230" s="1"/>
      <c r="K230" s="4"/>
      <c r="L230" s="4"/>
      <c r="T230" s="22"/>
      <c r="U230" s="4"/>
      <c r="V230" s="4"/>
      <c r="W230" s="4"/>
      <c r="X230" s="4"/>
    </row>
    <row r="231" spans="1:24" ht="12" customHeight="1" x14ac:dyDescent="0.25"/>
    <row r="232" spans="1:24" ht="12" customHeight="1" x14ac:dyDescent="0.25"/>
    <row r="233" spans="1:24" ht="12" customHeight="1" x14ac:dyDescent="0.25"/>
    <row r="234" spans="1:24" ht="12" customHeight="1" x14ac:dyDescent="0.25"/>
    <row r="235" spans="1:24" ht="12" customHeight="1" x14ac:dyDescent="0.25"/>
    <row r="236" spans="1:24" ht="12" customHeight="1" x14ac:dyDescent="0.25"/>
    <row r="237" spans="1:24" ht="12" customHeight="1" x14ac:dyDescent="0.25"/>
    <row r="238" spans="1:24" ht="12" customHeight="1" x14ac:dyDescent="0.25"/>
    <row r="239" spans="1:24" ht="12" customHeight="1" x14ac:dyDescent="0.25"/>
    <row r="240" spans="1:24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АДМ-20-03</vt:lpstr>
      <vt:lpstr>АДМ-20-04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</cp:lastModifiedBy>
  <dcterms:modified xsi:type="dcterms:W3CDTF">2022-05-26T22:05:22Z</dcterms:modified>
</cp:coreProperties>
</file>