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owner/Desktop/Investing/AM/"/>
    </mc:Choice>
  </mc:AlternateContent>
  <xr:revisionPtr revIDLastSave="0" documentId="8_{733ACB93-5BF5-D641-826F-8DFA6EFDA9BA}" xr6:coauthVersionLast="31" xr6:coauthVersionMax="31" xr10:uidLastSave="{00000000-0000-0000-0000-000000000000}"/>
  <bookViews>
    <workbookView xWindow="10760" yWindow="1560" windowWidth="27640" windowHeight="16940" xr2:uid="{00000000-000D-0000-FFFF-FFFF00000000}"/>
  </bookViews>
  <sheets>
    <sheet name="Sheet1" sheetId="1" r:id="rId1"/>
  </sheets>
  <externalReferences>
    <externalReference r:id="rId2"/>
  </externalReferenc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E4" i="1"/>
  <c r="B4" i="1"/>
  <c r="C2" i="1"/>
  <c r="E2" i="1"/>
  <c r="D4" i="1"/>
  <c r="C4" i="1"/>
  <c r="D2" i="1"/>
  <c r="F4" i="1" l="1"/>
  <c r="F2" i="1"/>
  <c r="F6" i="1" s="1"/>
</calcChain>
</file>

<file path=xl/sharedStrings.xml><?xml version="1.0" encoding="utf-8"?>
<sst xmlns="http://schemas.openxmlformats.org/spreadsheetml/2006/main" count="13" uniqueCount="13">
  <si>
    <t>Ticker</t>
  </si>
  <si>
    <t>Market Cap</t>
  </si>
  <si>
    <t>Debt</t>
  </si>
  <si>
    <t>Cash</t>
  </si>
  <si>
    <t>EV</t>
  </si>
  <si>
    <t>Revenue</t>
  </si>
  <si>
    <t>COGS</t>
  </si>
  <si>
    <t>SG&amp;A</t>
  </si>
  <si>
    <t>D&amp;A</t>
  </si>
  <si>
    <t>OE</t>
  </si>
  <si>
    <t>AM</t>
  </si>
  <si>
    <t>Short Term</t>
  </si>
  <si>
    <t>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</si>
</sst>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owner/Downloads/Intrinio_Excel_Addin/Intrinio_Excel_Addin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IntrinioDataPoint"/>
      <definedName name="IntrinioFinancials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A3" sqref="A3"/>
    </sheetView>
  </sheetViews>
  <sheetFormatPr baseColWidth="10" defaultRowHeight="16"/>
  <cols>
    <col min="2" max="2" width="18.6640625" customWidth="1"/>
    <col min="3" max="3" width="18.6640625" bestFit="1" customWidth="1"/>
    <col min="4" max="5" width="17.6640625" bestFit="1" customWidth="1"/>
    <col min="6" max="6" width="18.66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4</v>
      </c>
    </row>
    <row r="2" spans="1:6">
      <c r="A2" t="s">
        <v>12</v>
      </c>
      <c r="B2" s="1">
        <f>[1]!IntrinioDataPoint(A2, "marketcap" )</f>
        <v>5504720000</v>
      </c>
      <c r="C2" s="1">
        <f>[1]!IntrinioFinancials(A2, "calculations","0", "TTM","debt")</f>
        <v>126000000</v>
      </c>
      <c r="D2" s="1">
        <f>[1]!IntrinioFinancials(A2, "balance_sheet","0", "TTM","cashandequivalents")</f>
        <v>890000000</v>
      </c>
      <c r="E2" s="1">
        <f>[1]!IntrinioFinancials(A2, "balance_sheet","0", "TTM","shortterminvestments")</f>
        <v>0</v>
      </c>
      <c r="F2" s="2">
        <f>B2+C2-D2-E2</f>
        <v>4740720000</v>
      </c>
    </row>
    <row r="3" spans="1:6"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>
      <c r="B4" s="1">
        <f>[1]!IntrinioFinancials(A2, "income_statement","0", "TTM","totalrevenue")</f>
        <v>7685000000</v>
      </c>
      <c r="C4" s="1">
        <f>[1]!IntrinioFinancials(A2, "income_statement","0", "TTM","totalcostofrevenue")</f>
        <v>5209000000</v>
      </c>
      <c r="D4" s="1">
        <f>[1]!IntrinioFinancials(A2, "income_statement","0", "TTM","sgaexpense")</f>
        <v>1473000000</v>
      </c>
      <c r="E4" s="1">
        <f>[1]!IntrinioFinancials(A2, "calculations","0", "TTM","depreciationandamortization")</f>
        <v>167000000</v>
      </c>
      <c r="F4" s="1">
        <f>B4-C4-D4-E4</f>
        <v>836000000</v>
      </c>
    </row>
    <row r="5" spans="1:6">
      <c r="F5" t="s">
        <v>10</v>
      </c>
    </row>
    <row r="6" spans="1:6">
      <c r="F6">
        <f>F2/F4</f>
        <v>5.6707177033492826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Gunn</dc:creator>
  <cp:lastModifiedBy>Kyle Gunn</cp:lastModifiedBy>
  <dcterms:created xsi:type="dcterms:W3CDTF">2018-03-14T00:17:00Z</dcterms:created>
  <dcterms:modified xsi:type="dcterms:W3CDTF">2018-03-22T17:33:27Z</dcterms:modified>
</cp:coreProperties>
</file>